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anworks Order Form" sheetId="1" r:id="rId4"/>
    <sheet state="visible" name="Packaging Calculator" sheetId="2" r:id="rId5"/>
    <sheet state="visible" name="Can Pallet Height Guide" sheetId="3" r:id="rId6"/>
    <sheet state="visible" name="Canworks Dunnage Return Form" sheetId="4" r:id="rId7"/>
  </sheets>
  <definedNames/>
  <calcPr/>
  <extLst>
    <ext uri="GoogleSheetsCustomDataVersion2">
      <go:sheetsCustomData xmlns:go="http://customooxmlschemas.google.com/" r:id="rId8" roundtripDataChecksum="b9adBhJLZBdqZDItU5Cv15K8JCdeClSfdeNFLcUoJX8="/>
    </ext>
  </extLst>
</workbook>
</file>

<file path=xl/sharedStrings.xml><?xml version="1.0" encoding="utf-8"?>
<sst xmlns="http://schemas.openxmlformats.org/spreadsheetml/2006/main" count="178" uniqueCount="160">
  <si>
    <t>Accurate as of 8/24/2026</t>
  </si>
  <si>
    <t>Packaging needed</t>
  </si>
  <si>
    <t># of cans</t>
  </si>
  <si>
    <t>Can Size</t>
  </si>
  <si>
    <t>Paktechs 4pack/6pack</t>
  </si>
  <si>
    <t>PakTechs</t>
  </si>
  <si>
    <t>PakTech boxes</t>
  </si>
  <si>
    <t>Silver Ends sleeves</t>
  </si>
  <si>
    <t>Truck Type</t>
  </si>
  <si>
    <t>Gold Ends sleeves</t>
  </si>
  <si>
    <t>Max Height (in)</t>
  </si>
  <si>
    <t>Can Height (in) without Sleeves</t>
  </si>
  <si>
    <t>Customer Billing Info</t>
  </si>
  <si>
    <t>Can Height (in) with Sleeves (15 sleeves max per pallet)***</t>
  </si>
  <si>
    <t>STD</t>
  </si>
  <si>
    <t>4-Pack</t>
  </si>
  <si>
    <t>LTL/Local/Box Truck</t>
  </si>
  <si>
    <t>Layers</t>
  </si>
  <si>
    <t>12oz STD</t>
  </si>
  <si>
    <t>16oz STD</t>
  </si>
  <si>
    <t>19.2oz STD</t>
  </si>
  <si>
    <t>12oz SLK</t>
  </si>
  <si>
    <t>8oz SLK</t>
  </si>
  <si>
    <t>7.5oz SLK</t>
  </si>
  <si>
    <t>200mL Slim</t>
  </si>
  <si>
    <t>250mL Slim</t>
  </si>
  <si>
    <t>Business Name</t>
  </si>
  <si>
    <t>Canworks Dunnage Return Form</t>
  </si>
  <si>
    <t>FTL (Swing Doors)</t>
  </si>
  <si>
    <t>Ordering Instructions: Please fill in all fields on this form</t>
  </si>
  <si>
    <t>SLK</t>
  </si>
  <si>
    <t>6-Pack</t>
  </si>
  <si>
    <t>DBA (IF DIFFERENT)</t>
  </si>
  <si>
    <r>
      <rPr>
        <rFont val="Arial"/>
        <b/>
        <color rgb="FF000000"/>
        <sz val="10.0"/>
      </rPr>
      <t xml:space="preserve">1: </t>
    </r>
    <r>
      <rPr>
        <rFont val="Arial"/>
        <color rgb="FF000000"/>
        <sz val="10.0"/>
      </rPr>
      <t xml:space="preserve">Please send artwork files, formatted to Canworks specifications, and completed order form to your sales rep and/or </t>
    </r>
    <r>
      <rPr>
        <rFont val="Arial"/>
        <b/>
        <color rgb="FF000000"/>
        <sz val="10.0"/>
      </rPr>
      <t>orders@canworksprinting.com</t>
    </r>
  </si>
  <si>
    <t>Customer Info:</t>
  </si>
  <si>
    <t>Primary Contact Name</t>
  </si>
  <si>
    <r>
      <rPr>
        <rFont val="Arial"/>
        <b/>
        <color rgb="FF000000"/>
        <sz val="10.0"/>
      </rPr>
      <t>2:</t>
    </r>
    <r>
      <rPr>
        <rFont val="Arial"/>
        <color rgb="FF000000"/>
        <sz val="10.0"/>
      </rPr>
      <t xml:space="preserve"> Our in-house designer will contact your designer directly and CC the "Contact Email" on all artwork issues</t>
    </r>
  </si>
  <si>
    <t>Company Name:</t>
  </si>
  <si>
    <t>Above Max</t>
  </si>
  <si>
    <t>106+</t>
  </si>
  <si>
    <t>Primary Contact Title</t>
  </si>
  <si>
    <r>
      <rPr>
        <rFont val="Arial"/>
        <b/>
        <color rgb="FF000000"/>
        <sz val="10.0"/>
      </rPr>
      <t xml:space="preserve">3: </t>
    </r>
    <r>
      <rPr>
        <rFont val="Arial"/>
        <color rgb="FF000000"/>
        <sz val="10.0"/>
      </rPr>
      <t>If checking yes (Y) in the "Repeat Order" column, customer agrees there are no changes to the previously approved artwork for this label</t>
    </r>
  </si>
  <si>
    <t>Primary Contact Phone</t>
  </si>
  <si>
    <t>Pickup Address:</t>
  </si>
  <si>
    <r>
      <rPr>
        <rFont val="Arial"/>
        <b/>
        <color rgb="FF000000"/>
        <sz val="10.0"/>
      </rPr>
      <t>4:</t>
    </r>
    <r>
      <rPr>
        <rFont val="Arial"/>
        <color rgb="FF000000"/>
        <sz val="10.0"/>
      </rPr>
      <t xml:space="preserve"> Sours, wines, sparkling wines, spirit-based seltzers can be corrosive. We recommend corrosion testing via Ball and/or MCC</t>
    </r>
  </si>
  <si>
    <t>Method of Return:</t>
  </si>
  <si>
    <t>Primary Contact Email</t>
  </si>
  <si>
    <r>
      <rPr>
        <rFont val="Arial"/>
        <b/>
        <color rgb="FF000000"/>
        <sz val="10.0"/>
      </rPr>
      <t>5:</t>
    </r>
    <r>
      <rPr>
        <rFont val="Arial"/>
        <color rgb="FF000000"/>
        <sz val="10.0"/>
      </rPr>
      <t xml:space="preserve"> Payments need to be received (not just submitted) and final artwork needs to be approved by the invoice due date in order to prevent delays to your order</t>
    </r>
  </si>
  <si>
    <t>Date:</t>
  </si>
  <si>
    <t>Business Address</t>
  </si>
  <si>
    <r>
      <rPr>
        <rFont val="Arial"/>
        <b/>
        <color rgb="FF000000"/>
        <sz val="10.0"/>
      </rPr>
      <t xml:space="preserve">6: </t>
    </r>
    <r>
      <rPr>
        <rFont val="Arial"/>
        <color rgb="FF000000"/>
        <sz val="10.0"/>
      </rPr>
      <t>We require 48 hours advanced notice for any pickup. BOL must be sent 24 hours in advance. There will be no exceptions to this rule.</t>
    </r>
  </si>
  <si>
    <t>Dunnage Return Quantities:</t>
  </si>
  <si>
    <t>City State Zip</t>
  </si>
  <si>
    <r>
      <rPr>
        <rFont val="Arial"/>
        <b/>
        <color rgb="FF000000"/>
        <sz val="10.0"/>
      </rPr>
      <t xml:space="preserve">7: </t>
    </r>
    <r>
      <rPr>
        <rFont val="Arial"/>
        <color rgb="FF000000"/>
        <sz val="10.0"/>
      </rPr>
      <t>Elected pickups will be required to pick up their order within 3 business days of need-by date</t>
    </r>
  </si>
  <si>
    <t>Total # of Stacks:</t>
  </si>
  <si>
    <t>Graphic Designer</t>
  </si>
  <si>
    <r>
      <rPr>
        <rFont val="Arial"/>
        <b/>
        <color rgb="FF000000"/>
        <sz val="10.0"/>
      </rPr>
      <t>8:</t>
    </r>
    <r>
      <rPr>
        <rFont val="Arial"/>
        <color rgb="FF000000"/>
        <sz val="10.0"/>
      </rPr>
      <t xml:space="preserve"> Customers have 72 hours from delivery of goods to report any missing, damaged or missprinted items (over the 2% threshhold as stated in the terms and conditions). After 72 hours, the Customer will not be entitled to any recourse.</t>
    </r>
  </si>
  <si>
    <t>Pallets:</t>
  </si>
  <si>
    <t>Top Frames:</t>
  </si>
  <si>
    <t>Designer Phone</t>
  </si>
  <si>
    <t>Tier Sheets:</t>
  </si>
  <si>
    <t>Pallet Length</t>
  </si>
  <si>
    <t>56"</t>
  </si>
  <si>
    <t>Designer Email</t>
  </si>
  <si>
    <t>Ends</t>
  </si>
  <si>
    <t># of Sleeves</t>
  </si>
  <si>
    <r>
      <rPr>
        <rFont val="Arial"/>
        <b/>
        <color rgb="FF000000"/>
        <sz val="10.0"/>
      </rPr>
      <t xml:space="preserve">PakTech Can Carriers - </t>
    </r>
    <r>
      <rPr>
        <rFont val="Arial"/>
        <b/>
        <i/>
        <color rgb="FF000000"/>
        <sz val="10.0"/>
      </rPr>
      <t>SEE PACKAGING CALCULATOR TAB (MINIMUM 8 BOXES TOTAL)</t>
    </r>
  </si>
  <si>
    <t>Additional Packaging Order Notes</t>
  </si>
  <si>
    <t>Billing Contact Name</t>
  </si>
  <si>
    <t xml:space="preserve">BALL 202/LOE B64 - SILVER </t>
  </si>
  <si>
    <t># Boxes 4Pack STD (750 per box)</t>
  </si>
  <si>
    <t># Boxes 6Pack STD (510 per box)</t>
  </si>
  <si>
    <t># Boxes 4Pack SLK (904 per box)</t>
  </si>
  <si>
    <t># Boxes 6Pack SLK (594 per box)</t>
  </si>
  <si>
    <t>Pallet Width</t>
  </si>
  <si>
    <t>44"</t>
  </si>
  <si>
    <t>Billing Contact Phone</t>
  </si>
  <si>
    <t xml:space="preserve">BALL 202/LOE B64 - GOLD </t>
  </si>
  <si>
    <t>Black</t>
  </si>
  <si>
    <t>NOTE: DUNNAGE MUST BE RETURNED NEATLY AS SHOWN IN GUIDE (SEE PAGE 2). ANY 
DUNNAGE RETURNED DIRTY, WET, OR DAMAGED WILL NOT BE ACCEPTED.</t>
  </si>
  <si>
    <t>Billing Contact Email</t>
  </si>
  <si>
    <t>SEE PACKAGING CALCULATOR TAB</t>
  </si>
  <si>
    <t>White</t>
  </si>
  <si>
    <t>Do you have a Bill.com account?</t>
  </si>
  <si>
    <t>Gold</t>
  </si>
  <si>
    <t>-- PLEASE ATTACH THIS COMPLETED FORM TO RETURNED DUNNAGE AND NOTIFY SALES REP --</t>
  </si>
  <si>
    <t>***Not Offered</t>
  </si>
  <si>
    <t>Bill.com Payment Network ID</t>
  </si>
  <si>
    <t>Silver</t>
  </si>
  <si>
    <t>PO Number (if applicable)</t>
  </si>
  <si>
    <t>Other Custom Options - Discuss with sales rep (MINIMUM 40 BOXES)</t>
  </si>
  <si>
    <t>Canworks Dunnage Return Agreement</t>
  </si>
  <si>
    <t>Please make sure when entering order quantities that all 12oz/16oz/19.2oz STD can orders are divisible by 389, all 7.5oz/8oz/12oz SLK orders are divisible by 506, and all 200ml/250ml SLIM orders are divisible by 586. That is the number of cans on a pallet layer for each respective style.</t>
  </si>
  <si>
    <t>Check all that apply to avoid shipping issues</t>
  </si>
  <si>
    <t>Terms:</t>
  </si>
  <si>
    <t>LABEL NAME</t>
  </si>
  <si>
    <t>ORDER QUANTITY (389/layer STD) (506/layer SLK) (586/layer SLIM)</t>
  </si>
  <si>
    <t>CAN SIZE       (12oz STD, 16oz STD, 19.2oz STD, 7.5oz SLK, 8oz SLK, 12oz SLK, 200ml SLIM, 250ml SLIM)</t>
  </si>
  <si>
    <t># of Layers per Pallet           ***Please see Max Layer Height Guide below</t>
  </si>
  <si>
    <t># of Pallets</t>
  </si>
  <si>
    <t>Matte or Gloss?</t>
  </si>
  <si>
    <t>Will these cans undergo pasteurization? (indicate Y or N)</t>
  </si>
  <si>
    <t>Repeat Order?           Y OR N  (see note #3)</t>
  </si>
  <si>
    <t>Need-by Date               (actual date, no ASAP, must land on a Friday)</t>
  </si>
  <si>
    <t>Canworks Freight 
or 
Customer Pick-up?</t>
  </si>
  <si>
    <t>RECEIVING CONTACT NAME</t>
  </si>
  <si>
    <t>RECEIVING COMPANY NAME</t>
  </si>
  <si>
    <t>SHIPPING ADDRESS</t>
  </si>
  <si>
    <t>CITY</t>
  </si>
  <si>
    <t>STATE</t>
  </si>
  <si>
    <t>ZIP</t>
  </si>
  <si>
    <t xml:space="preserve">SHIPPING CONTACT PHONE </t>
  </si>
  <si>
    <t xml:space="preserve">SHIPPING CONTACT EMAIL </t>
  </si>
  <si>
    <t>DOCK HIGH RECEIVING DOOR</t>
  </si>
  <si>
    <t>LIFTGATE REQUIRED (Y/N)</t>
  </si>
  <si>
    <t>APPT REQUIRED (Y/N)</t>
  </si>
  <si>
    <t>OTHER SPECIAL INSTRUCTIONS</t>
  </si>
  <si>
    <t xml:space="preserve">• Customers will see individual line items for tier sheets, pallets and top frames on their invoice. They will be 
   charged this amount as a deposit prior to the shipment of their cans. </t>
  </si>
  <si>
    <t>• Upon return of the dunnage items, Canworks will issue a credit memo that will be automatically applied to 
   the next purchase. Credit memo will be issued within 3 business days of dunnage return arrival.</t>
  </si>
  <si>
    <r>
      <rPr>
        <rFont val="Arial"/>
        <color rgb="FF000000"/>
        <sz val="12.0"/>
      </rPr>
      <t xml:space="preserve">• Dunnage that is returned dirty, wet or damaged </t>
    </r>
    <r>
      <rPr>
        <rFont val="Arial"/>
        <b/>
        <color rgb="FF000000"/>
        <sz val="12.0"/>
      </rPr>
      <t>WILL NOT</t>
    </r>
    <r>
      <rPr>
        <rFont val="Arial"/>
        <color rgb="FF000000"/>
        <sz val="12.0"/>
      </rPr>
      <t xml:space="preserve"> result in a reimbursement from Canworks to the 
</t>
    </r>
    <r>
      <rPr>
        <rFont val="Arial"/>
        <color rgb="FF000000"/>
        <sz val="12.0"/>
      </rPr>
      <t xml:space="preserve">  customer.</t>
    </r>
  </si>
  <si>
    <t>• Dunnage must be stacked and strapped according to the instructions below or no refund will be given.</t>
  </si>
  <si>
    <t>Dunnage Return Stacking &amp; Strapping Instructions:</t>
  </si>
  <si>
    <t>Type of Item</t>
  </si>
  <si>
    <t>Height (in)</t>
  </si>
  <si>
    <t xml:space="preserve">Pallets: </t>
  </si>
  <si>
    <t>15 Max per stack. Strapped on all 4 sides.</t>
  </si>
  <si>
    <t>40 Maximum per stack. Strapped on all 4 sides.</t>
  </si>
  <si>
    <t>Pallet Height (in)</t>
  </si>
  <si>
    <t xml:space="preserve">15" Max per stack. Strapped on all 4 sides with a Top Frame on top. </t>
  </si>
  <si>
    <t>Top Frame Height (in)</t>
  </si>
  <si>
    <t>Total</t>
  </si>
  <si>
    <t>End Sleeve Height - 1 layer (in)</t>
  </si>
  <si>
    <t>Max Layer Height Guide:</t>
  </si>
  <si>
    <t>***LTL: 18 layer max for 12oz STD. 14 layer max for 16oz STD and 12oz SLK. 11 layer max for 19.2oz STD. 20 layer max for 8oz SLK and 200ml SLIM. 21 layer max for 7.5oz SLK. 16 layer max for 250ml SLIM</t>
  </si>
  <si>
    <t>***FTL: 21 layer max for 12oz STD. 16 layer max for 16oz STD and 12oz SLK. 13 layer max for 19.2oz STD. 23 layer max for 8oz SLK. 22 layer max for 200ml SLIM. 24 layer max for 7.5oz SLK. 18 layer max for 250ml SLIM</t>
  </si>
  <si>
    <t>12oz STD (in)</t>
  </si>
  <si>
    <t>By typing my name, I agree to Canworks' Dunnage Agreement and Warranty, Terms and Conditions:</t>
  </si>
  <si>
    <t>16oz STD (in)</t>
  </si>
  <si>
    <t>Canworks Internal Use Only: Sales Rep Notes</t>
  </si>
  <si>
    <t>Canworks Internal Use Only: Invoicing Notes</t>
  </si>
  <si>
    <t>8oz SLK (in)</t>
  </si>
  <si>
    <t>Hubspot Tier:</t>
  </si>
  <si>
    <t xml:space="preserve">Additional Notes: </t>
  </si>
  <si>
    <t>12oz SLK (in)</t>
  </si>
  <si>
    <t>250mL / 8.4oz Slim (in)</t>
  </si>
  <si>
    <t>4-Pack STD</t>
  </si>
  <si>
    <t>6-Pack STD</t>
  </si>
  <si>
    <t>4-Pack SLK</t>
  </si>
  <si>
    <t>6-Pack SLK</t>
  </si>
  <si>
    <t>Units/Box</t>
  </si>
  <si>
    <t>750</t>
  </si>
  <si>
    <t>510</t>
  </si>
  <si>
    <t>904</t>
  </si>
  <si>
    <t>594</t>
  </si>
  <si>
    <t>Case Trays</t>
  </si>
  <si>
    <t>Units/Pallet</t>
  </si>
  <si>
    <t>19.2oz STD (in)</t>
  </si>
  <si>
    <t>7.5oz SLK (in)</t>
  </si>
  <si>
    <t>200mL (in)</t>
  </si>
  <si>
    <t>***Factoring for 1 layer of sleeves per pallet (15 sleeves max)</t>
  </si>
</sst>
</file>

<file path=xl/styles.xml><?xml version="1.0" encoding="utf-8"?>
<styleSheet xmlns="http://schemas.openxmlformats.org/spreadsheetml/2006/main" xmlns:x14ac="http://schemas.microsoft.com/office/spreadsheetml/2009/9/ac" xmlns:mc="http://schemas.openxmlformats.org/markup-compatibility/2006">
  <fonts count="31">
    <font>
      <sz val="11.0"/>
      <color rgb="FF000000"/>
      <name val="Arial"/>
      <scheme val="minor"/>
    </font>
    <font>
      <i/>
      <sz val="10.0"/>
      <color rgb="FF000000"/>
      <name val="Arial"/>
    </font>
    <font>
      <color theme="1"/>
      <name val="Arial"/>
    </font>
    <font>
      <sz val="10.0"/>
      <color theme="1"/>
      <name val="Arial"/>
    </font>
    <font>
      <sz val="10.0"/>
      <color rgb="FF000000"/>
      <name val="Arial"/>
    </font>
    <font>
      <color theme="1"/>
      <name val="Calibri"/>
    </font>
    <font>
      <b/>
      <color theme="1"/>
      <name val="Calibri"/>
    </font>
    <font>
      <b/>
      <color theme="1"/>
      <name val="Arial"/>
    </font>
    <font>
      <b/>
      <sz val="10.0"/>
      <color rgb="FF000000"/>
      <name val="Arial"/>
    </font>
    <font>
      <sz val="11.0"/>
      <color rgb="FF000000"/>
      <name val="Arial"/>
    </font>
    <font/>
    <font>
      <b/>
      <sz val="25.0"/>
      <color rgb="FF000000"/>
      <name val="Lexend"/>
    </font>
    <font>
      <b/>
      <u/>
      <sz val="10.0"/>
      <color rgb="FF000000"/>
      <name val="Arial"/>
    </font>
    <font>
      <b/>
      <sz val="14.0"/>
      <color rgb="FF000000"/>
      <name val="Arial"/>
    </font>
    <font>
      <b/>
      <sz val="18.0"/>
      <color rgb="FF000000"/>
      <name val="Arial"/>
    </font>
    <font>
      <sz val="15.0"/>
      <color rgb="FF000000"/>
      <name val="Arial"/>
    </font>
    <font>
      <i/>
      <color theme="1"/>
      <name val="Calibri"/>
    </font>
    <font>
      <sz val="10.0"/>
      <color rgb="FF0563C1"/>
      <name val="Arial"/>
    </font>
    <font>
      <sz val="10.0"/>
      <color rgb="FF222222"/>
      <name val="Arial"/>
    </font>
    <font>
      <b/>
      <sz val="13.0"/>
      <color rgb="FFCC0000"/>
      <name val="Arial"/>
    </font>
    <font>
      <b/>
      <i/>
      <sz val="10.0"/>
      <color rgb="FF000000"/>
      <name val="Arial"/>
    </font>
    <font>
      <b/>
      <u/>
      <sz val="10.0"/>
      <color rgb="FF0000FF"/>
    </font>
    <font>
      <b/>
      <sz val="12.0"/>
      <color rgb="FF000000"/>
      <name val="Arial"/>
    </font>
    <font>
      <u/>
      <sz val="10.0"/>
      <color rgb="FF0563C1"/>
      <name val="Arial"/>
    </font>
    <font>
      <b/>
      <sz val="24.0"/>
      <color rgb="FF000000"/>
      <name val="Lexend"/>
    </font>
    <font>
      <sz val="12.0"/>
      <color rgb="FF000000"/>
      <name val="Arial"/>
    </font>
    <font>
      <u/>
      <sz val="10.0"/>
      <color rgb="FF0563C1"/>
      <name val="Arial"/>
    </font>
    <font>
      <u/>
      <sz val="10.0"/>
      <color rgb="FF0563C1"/>
      <name val="Arial"/>
    </font>
    <font>
      <sz val="14.0"/>
      <color rgb="FF000000"/>
      <name val="Arial"/>
    </font>
    <font>
      <sz val="11.0"/>
      <color rgb="FF000000"/>
      <name val="Calibri"/>
    </font>
    <font>
      <sz val="11.0"/>
      <color theme="1"/>
      <name val="Arial"/>
    </font>
  </fonts>
  <fills count="23">
    <fill>
      <patternFill patternType="none"/>
    </fill>
    <fill>
      <patternFill patternType="lightGray"/>
    </fill>
    <fill>
      <patternFill patternType="solid">
        <fgColor rgb="FFFFFFFF"/>
        <bgColor rgb="FFFFFFFF"/>
      </patternFill>
    </fill>
    <fill>
      <patternFill patternType="solid">
        <fgColor rgb="FFD5A6BD"/>
        <bgColor rgb="FFD5A6BD"/>
      </patternFill>
    </fill>
    <fill>
      <patternFill patternType="solid">
        <fgColor rgb="FF9FC5E8"/>
        <bgColor rgb="FF9FC5E8"/>
      </patternFill>
    </fill>
    <fill>
      <patternFill patternType="solid">
        <fgColor rgb="FFB6D7A8"/>
        <bgColor rgb="FFB6D7A8"/>
      </patternFill>
    </fill>
    <fill>
      <patternFill patternType="solid">
        <fgColor rgb="FFFFF2CC"/>
        <bgColor rgb="FFFFF2CC"/>
      </patternFill>
    </fill>
    <fill>
      <patternFill patternType="solid">
        <fgColor rgb="FFAEFF8C"/>
        <bgColor rgb="FFAEFF8C"/>
      </patternFill>
    </fill>
    <fill>
      <patternFill patternType="solid">
        <fgColor rgb="FFCFE2F3"/>
        <bgColor rgb="FFCFE2F3"/>
      </patternFill>
    </fill>
    <fill>
      <patternFill patternType="solid">
        <fgColor rgb="FFD8D8D8"/>
        <bgColor rgb="FFD8D8D8"/>
      </patternFill>
    </fill>
    <fill>
      <patternFill patternType="solid">
        <fgColor rgb="FF00FF00"/>
        <bgColor rgb="FF00FF00"/>
      </patternFill>
    </fill>
    <fill>
      <patternFill patternType="solid">
        <fgColor rgb="FFFFAE35"/>
        <bgColor rgb="FFFFAE35"/>
      </patternFill>
    </fill>
    <fill>
      <patternFill patternType="solid">
        <fgColor rgb="FFFF5252"/>
        <bgColor rgb="FFFF5252"/>
      </patternFill>
    </fill>
    <fill>
      <patternFill patternType="solid">
        <fgColor rgb="FFFFFF00"/>
        <bgColor rgb="FFFFFF00"/>
      </patternFill>
    </fill>
    <fill>
      <patternFill patternType="solid">
        <fgColor rgb="FFD9E2F3"/>
        <bgColor rgb="FFD9E2F3"/>
      </patternFill>
    </fill>
    <fill>
      <patternFill patternType="solid">
        <fgColor rgb="FF999999"/>
        <bgColor rgb="FF999999"/>
      </patternFill>
    </fill>
    <fill>
      <patternFill patternType="solid">
        <fgColor rgb="FFFFD966"/>
        <bgColor rgb="FFFFD966"/>
      </patternFill>
    </fill>
    <fill>
      <patternFill patternType="solid">
        <fgColor rgb="FFEFEFEF"/>
        <bgColor rgb="FFEFEFEF"/>
      </patternFill>
    </fill>
    <fill>
      <patternFill patternType="solid">
        <fgColor rgb="FFB7B7B7"/>
        <bgColor rgb="FFB7B7B7"/>
      </patternFill>
    </fill>
    <fill>
      <patternFill patternType="solid">
        <fgColor rgb="FFED7D31"/>
        <bgColor rgb="FFED7D31"/>
      </patternFill>
    </fill>
    <fill>
      <patternFill patternType="solid">
        <fgColor rgb="FFFF9900"/>
        <bgColor rgb="FFFF9900"/>
      </patternFill>
    </fill>
    <fill>
      <patternFill patternType="solid">
        <fgColor rgb="FFD9EAD3"/>
        <bgColor rgb="FFD9EAD3"/>
      </patternFill>
    </fill>
    <fill>
      <patternFill patternType="solid">
        <fgColor rgb="FFC9DAF8"/>
        <bgColor rgb="FFC9DAF8"/>
      </patternFill>
    </fill>
  </fills>
  <borders count="126">
    <border/>
    <border>
      <left style="thin">
        <color rgb="FFAAAAAA"/>
      </left>
      <right style="thin">
        <color rgb="FFAAAAAA"/>
      </right>
      <top style="thin">
        <color rgb="FFAAAAAA"/>
      </top>
      <bottom style="medium">
        <color rgb="FFCCCCCC"/>
      </bottom>
    </border>
    <border>
      <left style="thin">
        <color rgb="FFAAAAAA"/>
      </left>
      <right style="thin">
        <color rgb="FFAAAAAA"/>
      </right>
      <top style="thin">
        <color rgb="FFAAAAAA"/>
      </top>
      <bottom style="thin">
        <color rgb="FFAAAAAA"/>
      </bottom>
    </border>
    <border>
      <bottom style="thin">
        <color rgb="FF000000"/>
      </bottom>
    </border>
    <border>
      <left style="thin">
        <color rgb="FF000000"/>
      </left>
      <right style="thin">
        <color rgb="FF000000"/>
      </right>
      <top style="thin">
        <color rgb="FF000000"/>
      </top>
      <bottom style="thin">
        <color rgb="FF000000"/>
      </bottom>
    </border>
    <border>
      <left style="thin">
        <color rgb="FFAAAAAA"/>
      </left>
      <top style="thin">
        <color rgb="FFAAAAAA"/>
      </top>
      <bottom style="medium">
        <color rgb="FFCCCCCC"/>
      </bottom>
    </border>
    <border>
      <right style="thin">
        <color rgb="FFAAAAAA"/>
      </right>
      <top style="thin">
        <color rgb="FFAAAAAA"/>
      </top>
      <bottom style="medium">
        <color rgb="FFCCCCCC"/>
      </bottom>
    </border>
    <border>
      <left style="thin">
        <color rgb="FF000000"/>
      </left>
      <top style="thin">
        <color rgb="FF000000"/>
      </top>
      <bottom style="thin">
        <color rgb="FF000000"/>
      </bottom>
    </border>
    <border>
      <left style="medium">
        <color rgb="FFCCCCCC"/>
      </left>
      <right style="medium">
        <color rgb="FFCCCCCC"/>
      </right>
      <top style="medium">
        <color rgb="FFCCCCCC"/>
      </top>
      <bottom style="thick">
        <color rgb="FF000000"/>
      </bottom>
    </border>
    <border>
      <top style="thin">
        <color rgb="FF000000"/>
      </top>
      <bottom style="thin">
        <color rgb="FF000000"/>
      </bottom>
    </border>
    <border>
      <right style="thin">
        <color rgb="FF000000"/>
      </right>
      <top style="thin">
        <color rgb="FF000000"/>
      </top>
      <bottom style="thin">
        <color rgb="FF000000"/>
      </bottom>
    </border>
    <border>
      <left style="medium">
        <color rgb="FFCCCCCC"/>
      </left>
      <right style="medium">
        <color rgb="FFCCCCCC"/>
      </right>
      <top style="medium">
        <color rgb="FFCCCCCC"/>
      </top>
      <bottom style="thin">
        <color rgb="FFAAAAAA"/>
      </bottom>
    </border>
    <border>
      <left style="medium">
        <color rgb="FFCCCCCC"/>
      </left>
      <right style="thin">
        <color rgb="FFAAAAAA"/>
      </right>
      <top style="thin">
        <color rgb="FFAAAAAA"/>
      </top>
      <bottom style="thick">
        <color rgb="FF000000"/>
      </bottom>
    </border>
    <border>
      <left style="thin">
        <color rgb="FFAAAAAA"/>
      </left>
      <right style="thin">
        <color rgb="FFAAAAAA"/>
      </right>
      <top style="thin">
        <color rgb="FFAAAAAA"/>
      </top>
      <bottom style="thick">
        <color rgb="FF000000"/>
      </bottom>
    </border>
    <border>
      <left style="thin">
        <color rgb="FFAAAAAA"/>
      </left>
      <right style="thin">
        <color rgb="FFAAAAAA"/>
      </right>
      <top style="medium">
        <color rgb="FFCCCCCC"/>
      </top>
    </border>
    <border>
      <left style="thin">
        <color rgb="FFAAAAAA"/>
      </left>
      <right style="thin">
        <color rgb="FFAAAAAA"/>
      </right>
      <top style="thin">
        <color rgb="FFAAAAAA"/>
      </top>
    </border>
    <border>
      <left style="thin">
        <color rgb="FFAAAAAA"/>
      </left>
      <right style="thin">
        <color rgb="FFAAAAAA"/>
      </right>
      <top style="medium">
        <color rgb="FFCCCCCC"/>
      </top>
      <bottom style="thin">
        <color rgb="FFAAAAAA"/>
      </bottom>
    </border>
    <border>
      <left style="thick">
        <color rgb="FF000000"/>
      </left>
      <right style="medium">
        <color rgb="FF000000"/>
      </right>
      <top style="thick">
        <color rgb="FF000000"/>
      </top>
      <bottom style="medium">
        <color rgb="FFCCCCCC"/>
      </bottom>
    </border>
    <border>
      <left style="medium">
        <color rgb="FF000000"/>
      </left>
      <top style="thick">
        <color rgb="FF000000"/>
      </top>
      <bottom style="medium">
        <color rgb="FF000000"/>
      </bottom>
    </border>
    <border>
      <left style="thin">
        <color rgb="FFAAAAAA"/>
      </left>
      <top/>
    </border>
    <border>
      <top/>
    </border>
    <border>
      <top style="thick">
        <color rgb="FF000000"/>
      </top>
      <bottom style="medium">
        <color rgb="FF000000"/>
      </bottom>
    </border>
    <border>
      <left style="thin">
        <color rgb="FF000000"/>
      </left>
      <right style="thin">
        <color rgb="FF000000"/>
      </right>
      <bottom style="thin">
        <color rgb="FF000000"/>
      </bottom>
    </border>
    <border>
      <right style="thin">
        <color rgb="FFAAAAAA"/>
      </right>
      <top/>
    </border>
    <border>
      <right style="thick">
        <color rgb="FF000000"/>
      </right>
      <top style="thick">
        <color rgb="FF000000"/>
      </top>
      <bottom style="medium">
        <color rgb="FF000000"/>
      </bottom>
    </border>
    <border>
      <left style="thick">
        <color rgb="FF000000"/>
      </left>
      <right style="thick">
        <color rgb="FF000000"/>
      </right>
      <top style="thin">
        <color rgb="FFAAAAAA"/>
      </top>
      <bottom style="thin">
        <color rgb="FFAAAAAA"/>
      </bottom>
    </border>
    <border>
      <left style="thick">
        <color rgb="FF000000"/>
      </left>
      <top style="thick">
        <color rgb="FF000000"/>
      </top>
    </border>
    <border>
      <top style="thick">
        <color rgb="FF000000"/>
      </top>
    </border>
    <border>
      <left style="thin">
        <color rgb="FFAAAAAA"/>
      </left>
      <bottom style="thin">
        <color rgb="FFAAAAAA"/>
      </bottom>
    </border>
    <border>
      <bottom style="thin">
        <color rgb="FFAAAAAA"/>
      </bottom>
    </border>
    <border>
      <right style="thin">
        <color rgb="FFAAAAAA"/>
      </right>
      <bottom style="thin">
        <color rgb="FFAAAAAA"/>
      </bottom>
    </border>
    <border>
      <right style="thick">
        <color rgb="FF000000"/>
      </right>
      <top style="thick">
        <color rgb="FF000000"/>
      </top>
    </border>
    <border>
      <right style="thin">
        <color rgb="FFAAAAAA"/>
      </right>
      <top style="thin">
        <color rgb="FFAAAAAA"/>
      </top>
    </border>
    <border>
      <right style="thin">
        <color rgb="FFAAAAAA"/>
      </right>
      <top style="thin">
        <color rgb="FFAAAAAA"/>
      </top>
      <bottom style="thin">
        <color rgb="FFAAAAAA"/>
      </bottom>
    </border>
    <border>
      <left style="thick">
        <color rgb="FF000000"/>
      </left>
      <right style="medium">
        <color rgb="FF000000"/>
      </right>
      <top style="medium">
        <color rgb="FFCCCCCC"/>
      </top>
      <bottom style="medium">
        <color rgb="FFCCCCCC"/>
      </bottom>
    </border>
    <border>
      <left style="medium">
        <color rgb="FF000000"/>
      </left>
      <top style="medium">
        <color rgb="FF000000"/>
      </top>
      <bottom style="medium">
        <color rgb="FF000000"/>
      </bottom>
    </border>
    <border>
      <top style="medium">
        <color rgb="FF000000"/>
      </top>
      <bottom style="medium">
        <color rgb="FF000000"/>
      </bottom>
    </border>
    <border>
      <right style="thick">
        <color rgb="FF000000"/>
      </right>
      <top style="medium">
        <color rgb="FF000000"/>
      </top>
      <bottom style="medium">
        <color rgb="FF000000"/>
      </bottom>
    </border>
    <border>
      <left style="thick">
        <color rgb="FF000000"/>
      </left>
    </border>
    <border>
      <left style="thin">
        <color rgb="FFAAAAAA"/>
      </left>
      <top style="thin">
        <color rgb="FFAAAAAA"/>
      </top>
    </border>
    <border>
      <top style="thin">
        <color rgb="FFAAAAAA"/>
      </top>
    </border>
    <border>
      <right style="thick">
        <color rgb="FF000000"/>
      </right>
    </border>
    <border>
      <left style="thin">
        <color rgb="FFAAAAAA"/>
      </left>
      <top style="thin">
        <color rgb="FFAAAAAA"/>
      </top>
      <bottom style="thin">
        <color rgb="FFAAAAAA"/>
      </bottom>
    </border>
    <border>
      <right style="medium">
        <color rgb="FF000000"/>
      </right>
      <top style="medium">
        <color rgb="FF000000"/>
      </top>
      <bottom style="medium">
        <color rgb="FF000000"/>
      </bottom>
    </border>
    <border>
      <top style="thin">
        <color rgb="FFAAAAAA"/>
      </top>
      <bottom style="thin">
        <color rgb="FFAAAAAA"/>
      </bottom>
    </border>
    <border>
      <left style="thick">
        <color rgb="FF000000"/>
      </left>
      <bottom style="thick">
        <color rgb="FF000000"/>
      </bottom>
    </border>
    <border>
      <bottom style="thick">
        <color rgb="FF000000"/>
      </bottom>
    </border>
    <border>
      <right style="thick">
        <color rgb="FF000000"/>
      </right>
      <bottom style="thick">
        <color rgb="FF000000"/>
      </bottom>
    </border>
    <border>
      <left style="thick">
        <color rgb="FF000000"/>
      </left>
      <right style="thin">
        <color rgb="FFAAAAAA"/>
      </right>
      <top style="thin">
        <color rgb="FFAAAAAA"/>
      </top>
      <bottom style="thin">
        <color rgb="FFAAAAAA"/>
      </bottom>
    </border>
    <border>
      <left style="thin">
        <color rgb="FFAAAAAA"/>
      </left>
      <right style="thin">
        <color rgb="FFAAAAAA"/>
      </right>
      <top style="thick">
        <color rgb="FF000000"/>
      </top>
    </border>
    <border>
      <left style="thin">
        <color rgb="FFAAAAAA"/>
      </left>
      <right style="thin">
        <color rgb="FFAAAAAA"/>
      </right>
      <bottom style="thin">
        <color rgb="FFAAAAAA"/>
      </bottom>
    </border>
    <border>
      <left style="thin">
        <color rgb="FFAAAAAA"/>
      </left>
      <right style="thin">
        <color rgb="FFAAAAAA"/>
      </right>
    </border>
    <border>
      <left style="thick">
        <color rgb="FF000000"/>
      </left>
      <top style="thin">
        <color rgb="FFAAAAAA"/>
      </top>
      <bottom style="thin">
        <color rgb="FFAAAAAA"/>
      </bottom>
    </border>
    <border>
      <left style="thick">
        <color rgb="FF000000"/>
      </left>
      <right style="thick">
        <color rgb="FF000000"/>
      </right>
      <top style="thick">
        <color rgb="FF000000"/>
      </top>
      <bottom style="thick">
        <color rgb="FF000000"/>
      </bottom>
    </border>
    <border>
      <left style="thick">
        <color rgb="FF000000"/>
      </left>
      <top style="thick">
        <color rgb="FF000000"/>
      </top>
      <bottom style="thick">
        <color rgb="FF000000"/>
      </bottom>
    </border>
    <border>
      <top style="thick">
        <color rgb="FF000000"/>
      </top>
      <bottom style="thick">
        <color rgb="FF000000"/>
      </bottom>
    </border>
    <border>
      <right style="thick">
        <color rgb="FF000000"/>
      </right>
      <top style="thick">
        <color rgb="FF000000"/>
      </top>
      <bottom style="thick">
        <color rgb="FF000000"/>
      </bottom>
    </border>
    <border>
      <left style="thick">
        <color rgb="FF000000"/>
      </left>
      <right style="thick">
        <color rgb="FF000000"/>
      </right>
      <top style="thick">
        <color rgb="FF000000"/>
      </top>
    </border>
    <border>
      <left style="thick">
        <color rgb="FF000000"/>
      </left>
      <right style="thin">
        <color rgb="FF000000"/>
      </right>
      <top style="thick">
        <color rgb="FF000000"/>
      </top>
      <bottom style="thick">
        <color rgb="FF000000"/>
      </bottom>
    </border>
    <border>
      <left style="thin">
        <color rgb="FF000000"/>
      </left>
      <right style="thin">
        <color rgb="FF000000"/>
      </right>
      <top style="thick">
        <color rgb="FF000000"/>
      </top>
      <bottom style="thick">
        <color rgb="FF000000"/>
      </bottom>
    </border>
    <border>
      <left style="thin">
        <color rgb="FF000000"/>
      </left>
      <right style="thick">
        <color rgb="FF000000"/>
      </right>
      <top style="thick">
        <color rgb="FF000000"/>
      </top>
      <bottom style="thick">
        <color rgb="FF000000"/>
      </bottom>
    </border>
    <border>
      <left style="thin">
        <color rgb="FFAAAAAA"/>
      </left>
      <right style="thin">
        <color rgb="FFAAAAAA"/>
      </right>
      <top style="thin">
        <color rgb="FFAAAAAA"/>
      </top>
      <bottom style="thick">
        <color rgb="FFCC0000"/>
      </bottom>
    </border>
    <border>
      <left style="thick">
        <color rgb="FF000000"/>
      </left>
      <right style="thin">
        <color rgb="FF000000"/>
      </right>
      <top style="thick">
        <color rgb="FF000000"/>
      </top>
      <bottom style="thin">
        <color rgb="FF000000"/>
      </bottom>
    </border>
    <border>
      <left style="thin">
        <color rgb="FF000000"/>
      </left>
      <right style="thin">
        <color rgb="FF000000"/>
      </right>
      <top style="thick">
        <color rgb="FF000000"/>
      </top>
      <bottom style="thin">
        <color rgb="FF000000"/>
      </bottom>
    </border>
    <border>
      <left style="thick">
        <color rgb="FFCC0000"/>
      </left>
      <top style="thick">
        <color rgb="FFCC0000"/>
      </top>
    </border>
    <border>
      <left style="thin">
        <color rgb="FF000000"/>
      </left>
      <right style="thick">
        <color rgb="FF000000"/>
      </right>
      <top style="thick">
        <color rgb="FF000000"/>
      </top>
      <bottom style="thin">
        <color rgb="FF000000"/>
      </bottom>
    </border>
    <border>
      <top style="thick">
        <color rgb="FFCC0000"/>
      </top>
    </border>
    <border>
      <right style="thick">
        <color rgb="FFCC0000"/>
      </right>
      <top style="thick">
        <color rgb="FFCC0000"/>
      </top>
    </border>
    <border>
      <left style="thick">
        <color rgb="FFCC0000"/>
      </left>
      <right style="thin">
        <color rgb="FFAAAAAA"/>
      </right>
      <top style="thin">
        <color rgb="FFAAAAAA"/>
      </top>
      <bottom style="thin">
        <color rgb="FFAAAAAA"/>
      </bottom>
    </border>
    <border>
      <left style="thick">
        <color rgb="FFCC0000"/>
      </left>
      <bottom style="thick">
        <color rgb="FFCC0000"/>
      </bottom>
    </border>
    <border>
      <bottom style="thick">
        <color rgb="FFCC0000"/>
      </bottom>
    </border>
    <border>
      <left style="thick">
        <color rgb="FF000000"/>
      </left>
      <right style="thin">
        <color rgb="FF000000"/>
      </right>
      <top style="thin">
        <color rgb="FF000000"/>
      </top>
      <bottom style="thin">
        <color rgb="FF000000"/>
      </bottom>
    </border>
    <border>
      <right style="thick">
        <color rgb="FFCC0000"/>
      </right>
      <bottom style="thick">
        <color rgb="FFCC0000"/>
      </bottom>
    </border>
    <border>
      <left style="thin">
        <color rgb="FF000000"/>
      </left>
      <right style="thin">
        <color rgb="FF000000"/>
      </right>
      <top style="thin">
        <color rgb="FF000000"/>
      </top>
    </border>
    <border>
      <left style="thin">
        <color rgb="FF000000"/>
      </left>
      <right style="thick">
        <color rgb="FF000000"/>
      </right>
      <top style="thin">
        <color rgb="FF000000"/>
      </top>
    </border>
    <border>
      <left style="thin">
        <color rgb="FFAAAAAA"/>
      </left>
      <right style="thin">
        <color rgb="FFAAAAAA"/>
      </right>
      <bottom style="thick">
        <color rgb="FF00FF00"/>
      </bottom>
    </border>
    <border>
      <left style="thin">
        <color rgb="FFAAAAAA"/>
      </left>
      <right style="thin">
        <color rgb="FFAAAAAA"/>
      </right>
      <top style="thin">
        <color rgb="FFAAAAAA"/>
      </top>
      <bottom style="thick">
        <color rgb="FF00FF00"/>
      </bottom>
    </border>
    <border>
      <left style="thick">
        <color rgb="FF00FF00"/>
      </left>
      <top style="thick">
        <color rgb="FF00FF00"/>
      </top>
      <bottom style="thick">
        <color rgb="FF00FF00"/>
      </bottom>
    </border>
    <border>
      <top style="thick">
        <color rgb="FF00FF00"/>
      </top>
      <bottom style="thick">
        <color rgb="FF00FF00"/>
      </bottom>
    </border>
    <border>
      <right style="thick">
        <color rgb="FF00FF00"/>
      </right>
      <top style="thick">
        <color rgb="FF00FF00"/>
      </top>
      <bottom style="thick">
        <color rgb="FF00FF00"/>
      </bottom>
    </border>
    <border>
      <left style="thick">
        <color rgb="FF00FF00"/>
      </left>
      <right style="thin">
        <color rgb="FFAAAAAA"/>
      </right>
      <top style="thin">
        <color rgb="FFAAAAAA"/>
      </top>
      <bottom style="thin">
        <color rgb="FFAAAAAA"/>
      </bottom>
    </border>
    <border>
      <left style="thin">
        <color rgb="FFAAAAAA"/>
      </left>
      <right style="thin">
        <color rgb="FFAAAAAA"/>
      </right>
      <top style="thick">
        <color rgb="FF00FF00"/>
      </top>
      <bottom style="thin">
        <color rgb="FFAAAAAA"/>
      </bottom>
    </border>
    <border>
      <left style="thick">
        <color rgb="FF000000"/>
      </left>
      <right style="thin">
        <color rgb="FFAAAAAA"/>
      </right>
      <top style="thick">
        <color rgb="FF000000"/>
      </top>
      <bottom style="thin">
        <color rgb="FFAAAAAA"/>
      </bottom>
    </border>
    <border>
      <left style="thin">
        <color rgb="FFAAAAAA"/>
      </left>
      <right style="thick">
        <color rgb="FF000000"/>
      </right>
      <top style="thick">
        <color rgb="FF000000"/>
      </top>
      <bottom style="thin">
        <color rgb="FFAAAAAA"/>
      </bottom>
    </border>
    <border>
      <left style="thick">
        <color rgb="FF000000"/>
      </left>
      <right style="thin">
        <color rgb="FF000000"/>
      </right>
      <top style="thin">
        <color rgb="FF000000"/>
      </top>
    </border>
    <border>
      <left style="thin">
        <color rgb="FF000000"/>
      </left>
      <top style="thin">
        <color rgb="FF000000"/>
      </top>
    </border>
    <border>
      <left style="thick">
        <color rgb="FF000000"/>
      </left>
      <right style="medium">
        <color rgb="FF000000"/>
      </right>
      <top style="medium">
        <color rgb="FFCCCCCC"/>
      </top>
      <bottom style="thick">
        <color rgb="FF000000"/>
      </bottom>
    </border>
    <border>
      <left style="thin">
        <color rgb="FFAAAAAA"/>
      </left>
      <right/>
      <top/>
      <bottom/>
    </border>
    <border>
      <left style="medium">
        <color rgb="FF000000"/>
      </left>
      <top style="medium">
        <color rgb="FF000000"/>
      </top>
      <bottom style="thick">
        <color rgb="FF000000"/>
      </bottom>
    </border>
    <border>
      <left/>
      <right/>
      <top/>
      <bottom/>
    </border>
    <border>
      <top style="medium">
        <color rgb="FF000000"/>
      </top>
      <bottom style="thick">
        <color rgb="FF000000"/>
      </bottom>
    </border>
    <border>
      <right style="thick">
        <color rgb="FF000000"/>
      </right>
      <top style="medium">
        <color rgb="FF000000"/>
      </top>
      <bottom style="thick">
        <color rgb="FF000000"/>
      </bottom>
    </border>
    <border>
      <left style="thick">
        <color rgb="FF000000"/>
      </left>
      <right style="thin">
        <color rgb="FFAAAAAA"/>
      </right>
      <bottom style="thin">
        <color rgb="FFAAAAAA"/>
      </bottom>
    </border>
    <border>
      <left style="thin">
        <color rgb="FFAAAAAA"/>
      </left>
      <right style="thick">
        <color rgb="FF000000"/>
      </right>
      <bottom style="thin">
        <color rgb="FFAAAAAA"/>
      </bottom>
    </border>
    <border>
      <left/>
      <right style="thin">
        <color rgb="FFAAAAAA"/>
      </right>
      <top/>
      <bottom/>
    </border>
    <border>
      <left style="thick">
        <color rgb="FF000000"/>
      </left>
      <right style="thin">
        <color rgb="FFAAAAAA"/>
      </right>
      <bottom style="thick">
        <color rgb="FF000000"/>
      </bottom>
    </border>
    <border>
      <left style="thin">
        <color rgb="FFAAAAAA"/>
      </left>
      <right style="thick">
        <color rgb="FF000000"/>
      </right>
      <bottom style="thick">
        <color rgb="FF000000"/>
      </bottom>
    </border>
    <border>
      <left style="thin">
        <color rgb="FFAAAAAA"/>
      </left>
    </border>
    <border>
      <left style="thick">
        <color rgb="FF000000"/>
      </left>
      <right style="thin">
        <color rgb="FFAAAAAA"/>
      </right>
      <top style="thick">
        <color rgb="FF000000"/>
      </top>
      <bottom style="thick">
        <color rgb="FF000000"/>
      </bottom>
    </border>
    <border>
      <left style="thin">
        <color rgb="FFAAAAAA"/>
      </left>
      <right style="thin">
        <color rgb="FFAAAAAA"/>
      </right>
      <top style="thick">
        <color rgb="FF000000"/>
      </top>
      <bottom style="thick">
        <color rgb="FF000000"/>
      </bottom>
    </border>
    <border>
      <left style="thin">
        <color rgb="FFAAAAAA"/>
      </left>
      <right style="thin">
        <color rgb="FFAAAAAA"/>
      </right>
      <bottom style="thick">
        <color rgb="FF000000"/>
      </bottom>
    </border>
    <border>
      <left style="thin">
        <color rgb="FFAAAAAA"/>
      </left>
      <right style="thick">
        <color rgb="FF000000"/>
      </right>
      <top style="thick">
        <color rgb="FF000000"/>
      </top>
      <bottom style="thick">
        <color rgb="FF000000"/>
      </bottom>
    </border>
    <border>
      <left style="thick">
        <color rgb="FF000000"/>
      </left>
      <right style="thick">
        <color rgb="FFED7D31"/>
      </right>
      <top style="thick">
        <color rgb="FF000000"/>
      </top>
      <bottom style="thick">
        <color rgb="FF000000"/>
      </bottom>
    </border>
    <border>
      <left style="thick">
        <color rgb="FFED7D31"/>
      </left>
      <right style="thick">
        <color rgb="FF000000"/>
      </right>
      <top style="thick">
        <color rgb="FF000000"/>
      </top>
      <bottom style="thick">
        <color rgb="FF000000"/>
      </bottom>
    </border>
    <border>
      <left style="thick">
        <color rgb="FFED7D31"/>
      </left>
      <right style="thin">
        <color rgb="FFAAAAAA"/>
      </right>
      <top style="thin">
        <color rgb="FFAAAAAA"/>
      </top>
      <bottom style="thin">
        <color rgb="FFAAAAAA"/>
      </bottom>
    </border>
    <border>
      <left style="thick">
        <color rgb="FF000000"/>
      </left>
      <right style="thick">
        <color rgb="FF000000"/>
      </right>
      <top style="thick">
        <color rgb="FF000000"/>
      </top>
      <bottom/>
    </border>
    <border>
      <left style="thick">
        <color rgb="FF000000"/>
      </left>
      <right style="thick">
        <color rgb="FFED7D31"/>
      </right>
      <top style="thick">
        <color rgb="FF000000"/>
      </top>
      <bottom/>
    </border>
    <border>
      <left style="thick">
        <color rgb="FFED7D31"/>
      </left>
      <right style="thick">
        <color rgb="FF000000"/>
      </right>
      <top style="thick">
        <color rgb="FF000000"/>
      </top>
      <bottom/>
    </border>
    <border>
      <left style="thick">
        <color rgb="FF000000"/>
      </left>
      <right style="thick">
        <color rgb="FF000000"/>
      </right>
      <top/>
      <bottom/>
    </border>
    <border>
      <left style="thick">
        <color rgb="FF000000"/>
      </left>
      <right style="thick">
        <color rgb="FFED7D31"/>
      </right>
      <top/>
      <bottom/>
    </border>
    <border>
      <left style="thick">
        <color rgb="FFED7D31"/>
      </left>
      <right style="thick">
        <color rgb="FF000000"/>
      </right>
      <top/>
      <bottom/>
    </border>
    <border>
      <left style="thick">
        <color rgb="FF000000"/>
      </left>
      <right style="thick">
        <color rgb="FF000000"/>
      </right>
      <top/>
    </border>
    <border>
      <left style="thick">
        <color rgb="FF000000"/>
      </left>
      <right style="thick">
        <color rgb="FF000000"/>
      </right>
      <top/>
      <bottom style="thick">
        <color rgb="FF000000"/>
      </bottom>
    </border>
    <border>
      <left style="thick">
        <color rgb="FF000000"/>
      </left>
      <right style="thick">
        <color rgb="FFED7D31"/>
      </right>
      <top/>
      <bottom style="thick">
        <color rgb="FF000000"/>
      </bottom>
    </border>
    <border>
      <left style="thick">
        <color rgb="FFED7D31"/>
      </left>
      <right style="thick">
        <color rgb="FF000000"/>
      </right>
      <top/>
      <bottom style="thick">
        <color rgb="FFED7D31"/>
      </bottom>
    </border>
    <border>
      <left style="thick">
        <color rgb="FF000000"/>
      </left>
      <right style="thick">
        <color rgb="FF000000"/>
      </right>
      <top/>
      <bottom style="thick">
        <color rgb="FFED7D31"/>
      </bottom>
    </border>
    <border>
      <left style="thick">
        <color rgb="FF000000"/>
      </left>
      <right style="thick">
        <color rgb="FFED7D31"/>
      </right>
      <top/>
      <bottom style="thick">
        <color rgb="FFED7D31"/>
      </bottom>
    </border>
    <border>
      <left style="thin">
        <color rgb="FF000000"/>
      </left>
      <right style="thin">
        <color rgb="FF000000"/>
      </right>
    </border>
    <border>
      <left style="thick">
        <color rgb="FF000000"/>
      </left>
      <right style="thin">
        <color rgb="FFAAAAAA"/>
      </right>
    </border>
    <border>
      <left style="thick">
        <color rgb="FF000000"/>
      </left>
      <top style="thick">
        <color rgb="FF000000"/>
      </top>
      <bottom style="thin">
        <color rgb="FFAAAAAA"/>
      </bottom>
    </border>
    <border>
      <top style="thick">
        <color rgb="FF000000"/>
      </top>
      <bottom style="thin">
        <color rgb="FFAAAAAA"/>
      </bottom>
    </border>
    <border>
      <right style="thick">
        <color rgb="FF000000"/>
      </right>
      <top style="thick">
        <color rgb="FF000000"/>
      </top>
      <bottom style="thin">
        <color rgb="FFAAAAAA"/>
      </bottom>
    </border>
    <border>
      <left style="thick">
        <color rgb="FF000000"/>
      </left>
      <top style="thin">
        <color rgb="FFAAAAAA"/>
      </top>
      <bottom style="thick">
        <color rgb="FF000000"/>
      </bottom>
    </border>
    <border>
      <top style="thin">
        <color rgb="FFAAAAAA"/>
      </top>
      <bottom style="thick">
        <color rgb="FF000000"/>
      </bottom>
    </border>
    <border>
      <right style="thick">
        <color rgb="FF000000"/>
      </right>
      <top style="thin">
        <color rgb="FFAAAAAA"/>
      </top>
      <bottom style="thick">
        <color rgb="FF000000"/>
      </bottom>
    </border>
    <border>
      <left style="thick">
        <color rgb="FF000000"/>
      </left>
      <right style="thin">
        <color rgb="FFAAAAAA"/>
      </right>
      <top style="thin">
        <color rgb="FFAAAAAA"/>
      </top>
    </border>
  </borders>
  <cellStyleXfs count="1">
    <xf borderId="0" fillId="0" fontId="0" numFmtId="0" applyAlignment="1" applyFont="1"/>
  </cellStyleXfs>
  <cellXfs count="265">
    <xf borderId="0" fillId="0" fontId="0" numFmtId="0" xfId="0" applyAlignment="1" applyFont="1">
      <alignment readingOrder="0" shrinkToFit="0" vertical="bottom" wrapText="0"/>
    </xf>
    <xf borderId="1" fillId="0" fontId="1" numFmtId="49" xfId="0" applyAlignment="1" applyBorder="1" applyFont="1" applyNumberFormat="1">
      <alignment vertical="bottom"/>
    </xf>
    <xf borderId="0" fillId="0" fontId="2" numFmtId="0" xfId="0" applyAlignment="1" applyFont="1">
      <alignment vertical="bottom"/>
    </xf>
    <xf borderId="0" fillId="0" fontId="3" numFmtId="0" xfId="0" applyAlignment="1" applyFont="1">
      <alignment horizontal="left" vertical="bottom"/>
    </xf>
    <xf borderId="1" fillId="0" fontId="4" numFmtId="0" xfId="0" applyAlignment="1" applyBorder="1" applyFont="1">
      <alignment vertical="bottom"/>
    </xf>
    <xf borderId="0" fillId="0" fontId="3" numFmtId="0" xfId="0" applyAlignment="1" applyFont="1">
      <alignment vertical="bottom"/>
    </xf>
    <xf borderId="0" fillId="0" fontId="5" numFmtId="0" xfId="0" applyFont="1"/>
    <xf borderId="2" fillId="2" fontId="4" numFmtId="0" xfId="0" applyAlignment="1" applyBorder="1" applyFill="1" applyFont="1">
      <alignment shrinkToFit="0" vertical="bottom" wrapText="1"/>
    </xf>
    <xf borderId="0" fillId="3" fontId="6" numFmtId="0" xfId="0" applyAlignment="1" applyFill="1" applyFont="1">
      <alignment horizontal="center" vertical="bottom"/>
    </xf>
    <xf borderId="0" fillId="0" fontId="5" numFmtId="0" xfId="0" applyAlignment="1" applyFont="1">
      <alignment horizontal="center"/>
    </xf>
    <xf borderId="0" fillId="0" fontId="2" numFmtId="0" xfId="0" applyFont="1"/>
    <xf borderId="3" fillId="0" fontId="6" numFmtId="0" xfId="0" applyAlignment="1" applyBorder="1" applyFont="1">
      <alignment horizontal="center" vertical="bottom"/>
    </xf>
    <xf borderId="3" fillId="4" fontId="6" numFmtId="0" xfId="0" applyAlignment="1" applyBorder="1" applyFill="1" applyFont="1">
      <alignment horizontal="center" vertical="bottom"/>
    </xf>
    <xf borderId="3" fillId="5" fontId="6" numFmtId="0" xfId="0" applyAlignment="1" applyBorder="1" applyFill="1" applyFont="1">
      <alignment horizontal="center" vertical="bottom"/>
    </xf>
    <xf borderId="2" fillId="0" fontId="4" numFmtId="0" xfId="0" applyAlignment="1" applyBorder="1" applyFont="1">
      <alignment vertical="bottom"/>
    </xf>
    <xf borderId="4" fillId="6" fontId="7" numFmtId="0" xfId="0" applyAlignment="1" applyBorder="1" applyFill="1" applyFont="1">
      <alignment horizontal="center" vertical="bottom"/>
    </xf>
    <xf borderId="3" fillId="0" fontId="5" numFmtId="0" xfId="0" applyAlignment="1" applyBorder="1" applyFont="1">
      <alignment horizontal="center"/>
    </xf>
    <xf borderId="5" fillId="0" fontId="1" numFmtId="49" xfId="0" applyAlignment="1" applyBorder="1" applyFont="1" applyNumberFormat="1">
      <alignment vertical="bottom"/>
    </xf>
    <xf borderId="6" fillId="0" fontId="1" numFmtId="49" xfId="0" applyAlignment="1" applyBorder="1" applyFont="1" applyNumberFormat="1">
      <alignment vertical="bottom"/>
    </xf>
    <xf borderId="7" fillId="6" fontId="7" numFmtId="0" xfId="0" applyAlignment="1" applyBorder="1" applyFill="1" applyFont="1">
      <alignment horizontal="center" vertical="bottom"/>
    </xf>
    <xf borderId="8" fillId="2" fontId="8" numFmtId="49" xfId="0" applyAlignment="1" applyBorder="1" applyFill="1" applyFont="1" applyNumberFormat="1">
      <alignment vertical="center"/>
    </xf>
    <xf borderId="2" fillId="0" fontId="9" numFmtId="0" xfId="0" applyAlignment="1" applyBorder="1" applyFont="1">
      <alignment vertical="bottom"/>
    </xf>
    <xf borderId="9" fillId="0" fontId="10" numFmtId="0" xfId="0" applyBorder="1" applyFont="1"/>
    <xf borderId="8" fillId="2" fontId="4" numFmtId="0" xfId="0" applyAlignment="1" applyBorder="1" applyFill="1" applyFont="1">
      <alignment shrinkToFit="0" vertical="bottom" wrapText="1"/>
    </xf>
    <xf borderId="0" fillId="0" fontId="5" numFmtId="3" xfId="0" applyAlignment="1" applyFont="1" applyNumberFormat="1">
      <alignment horizontal="right" vertical="bottom"/>
    </xf>
    <xf borderId="10" fillId="0" fontId="10" numFmtId="0" xfId="0" applyBorder="1" applyFont="1"/>
    <xf borderId="0" fillId="0" fontId="5" numFmtId="0" xfId="0" applyAlignment="1" applyFont="1">
      <alignment horizontal="center" vertical="bottom"/>
    </xf>
    <xf borderId="11" fillId="2" fontId="4" numFmtId="0" xfId="0" applyAlignment="1" applyBorder="1" applyFill="1" applyFont="1">
      <alignment shrinkToFit="0" vertical="bottom" wrapText="1"/>
    </xf>
    <xf borderId="12" fillId="2" fontId="4" numFmtId="0" xfId="0" applyAlignment="1" applyBorder="1" applyFill="1" applyFont="1">
      <alignment shrinkToFit="0" vertical="bottom" wrapText="1"/>
    </xf>
    <xf borderId="0" fillId="0" fontId="9" numFmtId="0" xfId="0" applyAlignment="1" applyFont="1">
      <alignment vertical="bottom"/>
    </xf>
    <xf borderId="13" fillId="2" fontId="4" numFmtId="0" xfId="0" applyAlignment="1" applyBorder="1" applyFill="1" applyFont="1">
      <alignment shrinkToFit="0" vertical="bottom" wrapText="1"/>
    </xf>
    <xf borderId="4" fillId="7" fontId="2" numFmtId="0" xfId="0" applyAlignment="1" applyBorder="1" applyFill="1" applyFont="1">
      <alignment horizontal="center" vertical="bottom"/>
    </xf>
    <xf borderId="4" fillId="0" fontId="2" numFmtId="0" xfId="0" applyAlignment="1" applyBorder="1" applyFont="1">
      <alignment horizontal="left" vertical="bottom"/>
    </xf>
    <xf borderId="4" fillId="8" fontId="7" numFmtId="0" xfId="0" applyAlignment="1" applyBorder="1" applyFill="1" applyFont="1">
      <alignment horizontal="center" vertical="bottom"/>
    </xf>
    <xf borderId="14" fillId="0" fontId="9" numFmtId="0" xfId="0" applyAlignment="1" applyBorder="1" applyFont="1">
      <alignment vertical="bottom"/>
    </xf>
    <xf borderId="15" fillId="2" fontId="4" numFmtId="0" xfId="0" applyAlignment="1" applyBorder="1" applyFill="1" applyFont="1">
      <alignment shrinkToFit="0" vertical="bottom" wrapText="1"/>
    </xf>
    <xf borderId="16" fillId="0" fontId="9" numFmtId="0" xfId="0" applyAlignment="1" applyBorder="1" applyFont="1">
      <alignment vertical="bottom"/>
    </xf>
    <xf borderId="0" fillId="4" fontId="5" numFmtId="3" xfId="0" applyAlignment="1" applyFill="1" applyFont="1" applyNumberFormat="1">
      <alignment horizontal="right" vertical="bottom"/>
    </xf>
    <xf borderId="15" fillId="0" fontId="4" numFmtId="0" xfId="0" applyAlignment="1" applyBorder="1" applyFont="1">
      <alignment vertical="bottom"/>
    </xf>
    <xf borderId="17" fillId="9" fontId="8" numFmtId="49" xfId="0" applyAlignment="1" applyBorder="1" applyFill="1" applyFont="1" applyNumberFormat="1">
      <alignment shrinkToFit="0" vertical="bottom" wrapText="1"/>
    </xf>
    <xf borderId="18" fillId="2" fontId="4" numFmtId="0" xfId="0" applyAlignment="1" applyBorder="1" applyFill="1" applyFont="1">
      <alignment shrinkToFit="0" vertical="bottom" wrapText="1"/>
    </xf>
    <xf borderId="19" fillId="10" fontId="11" numFmtId="49" xfId="0" applyAlignment="1" applyBorder="1" applyFill="1" applyFont="1" applyNumberFormat="1">
      <alignment horizontal="center" vertical="bottom"/>
    </xf>
    <xf borderId="4" fillId="11" fontId="2" numFmtId="0" xfId="0" applyAlignment="1" applyBorder="1" applyFill="1" applyFont="1">
      <alignment horizontal="center" vertical="bottom"/>
    </xf>
    <xf borderId="20" fillId="0" fontId="10" numFmtId="0" xfId="0" applyBorder="1" applyFont="1"/>
    <xf borderId="0" fillId="4" fontId="5" numFmtId="0" xfId="0" applyAlignment="1" applyFill="1" applyFont="1">
      <alignment horizontal="right" vertical="bottom"/>
    </xf>
    <xf borderId="21" fillId="0" fontId="10" numFmtId="0" xfId="0" applyBorder="1" applyFont="1"/>
    <xf borderId="22" fillId="8" fontId="7" numFmtId="0" xfId="0" applyAlignment="1" applyBorder="1" applyFill="1" applyFont="1">
      <alignment horizontal="center" vertical="bottom"/>
    </xf>
    <xf borderId="23" fillId="0" fontId="10" numFmtId="0" xfId="0" applyBorder="1" applyFont="1"/>
    <xf borderId="24" fillId="0" fontId="10" numFmtId="0" xfId="0" applyBorder="1" applyFont="1"/>
    <xf borderId="0" fillId="5" fontId="5" numFmtId="0" xfId="0" applyAlignment="1" applyFill="1" applyFont="1">
      <alignment horizontal="right" vertical="bottom"/>
    </xf>
    <xf borderId="25" fillId="2" fontId="4" numFmtId="0" xfId="0" applyAlignment="1" applyBorder="1" applyFill="1" applyFont="1">
      <alignment shrinkToFit="0" vertical="bottom" wrapText="1"/>
    </xf>
    <xf borderId="4" fillId="7" fontId="2" numFmtId="1" xfId="0" applyAlignment="1" applyBorder="1" applyFill="1" applyFont="1" applyNumberFormat="1">
      <alignment vertical="bottom"/>
    </xf>
    <xf borderId="26" fillId="0" fontId="12" numFmtId="49" xfId="0" applyAlignment="1" applyBorder="1" applyFont="1" applyNumberFormat="1">
      <alignment vertical="bottom"/>
    </xf>
    <xf borderId="27" fillId="0" fontId="4" numFmtId="0" xfId="0" applyAlignment="1" applyBorder="1" applyFont="1">
      <alignment vertical="bottom"/>
    </xf>
    <xf borderId="28" fillId="0" fontId="10" numFmtId="0" xfId="0" applyBorder="1" applyFont="1"/>
    <xf borderId="29" fillId="0" fontId="10" numFmtId="0" xfId="0" applyBorder="1" applyFont="1"/>
    <xf borderId="3" fillId="0" fontId="5" numFmtId="3" xfId="0" applyAlignment="1" applyBorder="1" applyFont="1" applyNumberFormat="1">
      <alignment horizontal="right" vertical="bottom"/>
    </xf>
    <xf borderId="30" fillId="0" fontId="10" numFmtId="0" xfId="0" applyBorder="1" applyFont="1"/>
    <xf borderId="31" fillId="0" fontId="4" numFmtId="0" xfId="0" applyAlignment="1" applyBorder="1" applyFont="1">
      <alignment vertical="bottom"/>
    </xf>
    <xf borderId="3" fillId="0" fontId="5" numFmtId="0" xfId="0" applyAlignment="1" applyBorder="1" applyFont="1">
      <alignment horizontal="center" vertical="bottom"/>
    </xf>
    <xf borderId="32" fillId="0" fontId="4" numFmtId="0" xfId="0" applyAlignment="1" applyBorder="1" applyFont="1">
      <alignment vertical="bottom"/>
    </xf>
    <xf borderId="3" fillId="4" fontId="5" numFmtId="3" xfId="0" applyAlignment="1" applyBorder="1" applyFill="1" applyFont="1" applyNumberFormat="1">
      <alignment horizontal="right" vertical="bottom"/>
    </xf>
    <xf borderId="2" fillId="0" fontId="13" numFmtId="0" xfId="0" applyAlignment="1" applyBorder="1" applyFont="1">
      <alignment horizontal="center" vertical="bottom"/>
    </xf>
    <xf borderId="33" fillId="0" fontId="4" numFmtId="0" xfId="0" applyAlignment="1" applyBorder="1" applyFont="1">
      <alignment vertical="bottom"/>
    </xf>
    <xf borderId="34" fillId="9" fontId="8" numFmtId="49" xfId="0" applyAlignment="1" applyBorder="1" applyFill="1" applyFont="1" applyNumberFormat="1">
      <alignment shrinkToFit="0" vertical="bottom" wrapText="1"/>
    </xf>
    <xf borderId="35" fillId="2" fontId="4" numFmtId="0" xfId="0" applyAlignment="1" applyBorder="1" applyFill="1" applyFont="1">
      <alignment shrinkToFit="0" vertical="bottom" wrapText="1"/>
    </xf>
    <xf borderId="36" fillId="0" fontId="10" numFmtId="0" xfId="0" applyBorder="1" applyFont="1"/>
    <xf borderId="37" fillId="0" fontId="10" numFmtId="0" xfId="0" applyBorder="1" applyFont="1"/>
    <xf borderId="3" fillId="4" fontId="5" numFmtId="0" xfId="0" applyAlignment="1" applyBorder="1" applyFill="1" applyFont="1">
      <alignment horizontal="right" vertical="bottom"/>
    </xf>
    <xf borderId="38" fillId="0" fontId="4" numFmtId="49" xfId="0" applyAlignment="1" applyBorder="1" applyFont="1" applyNumberFormat="1">
      <alignment vertical="bottom"/>
    </xf>
    <xf borderId="0" fillId="0" fontId="4" numFmtId="0" xfId="0" applyAlignment="1" applyFont="1">
      <alignment vertical="bottom"/>
    </xf>
    <xf borderId="3" fillId="5" fontId="5" numFmtId="0" xfId="0" applyAlignment="1" applyBorder="1" applyFill="1" applyFont="1">
      <alignment horizontal="right" vertical="bottom"/>
    </xf>
    <xf borderId="39" fillId="0" fontId="14" numFmtId="49" xfId="0" applyAlignment="1" applyBorder="1" applyFont="1" applyNumberFormat="1">
      <alignment horizontal="center" vertical="bottom"/>
    </xf>
    <xf borderId="40" fillId="0" fontId="10" numFmtId="0" xfId="0" applyBorder="1" applyFont="1"/>
    <xf borderId="41" fillId="0" fontId="4" numFmtId="0" xfId="0" applyAlignment="1" applyBorder="1" applyFont="1">
      <alignment vertical="bottom"/>
    </xf>
    <xf borderId="32" fillId="0" fontId="10" numFmtId="0" xfId="0" applyBorder="1" applyFont="1"/>
    <xf borderId="0" fillId="0" fontId="6" numFmtId="3" xfId="0" applyAlignment="1" applyFont="1" applyNumberFormat="1">
      <alignment horizontal="right" vertical="bottom"/>
    </xf>
    <xf borderId="0" fillId="4" fontId="6" numFmtId="3" xfId="0" applyAlignment="1" applyFill="1" applyFont="1" applyNumberFormat="1">
      <alignment horizontal="right" vertical="bottom"/>
    </xf>
    <xf borderId="0" fillId="5" fontId="6" numFmtId="3" xfId="0" applyAlignment="1" applyFill="1" applyFont="1" applyNumberFormat="1">
      <alignment horizontal="right" vertical="bottom"/>
    </xf>
    <xf borderId="4" fillId="12" fontId="2" numFmtId="0" xfId="0" applyAlignment="1" applyBorder="1" applyFill="1" applyFont="1">
      <alignment horizontal="center" vertical="bottom"/>
    </xf>
    <xf borderId="42" fillId="0" fontId="15" numFmtId="49" xfId="0" applyAlignment="1" applyBorder="1" applyFont="1" applyNumberFormat="1">
      <alignment horizontal="right" vertical="bottom"/>
    </xf>
    <xf borderId="33" fillId="0" fontId="10" numFmtId="0" xfId="0" applyBorder="1" applyFont="1"/>
    <xf borderId="0" fillId="0" fontId="16" numFmtId="0" xfId="0" applyAlignment="1" applyFont="1">
      <alignment shrinkToFit="0" vertical="bottom" wrapText="1"/>
    </xf>
    <xf borderId="35" fillId="0" fontId="9" numFmtId="0" xfId="0" applyAlignment="1" applyBorder="1" applyFont="1">
      <alignment vertical="bottom"/>
    </xf>
    <xf borderId="43" fillId="0" fontId="10" numFmtId="0" xfId="0" applyBorder="1" applyFont="1"/>
    <xf borderId="33" fillId="0" fontId="9" numFmtId="0" xfId="0" applyAlignment="1" applyBorder="1" applyFont="1">
      <alignment vertical="bottom"/>
    </xf>
    <xf borderId="0" fillId="0" fontId="5" numFmtId="0" xfId="0" applyAlignment="1" applyFont="1">
      <alignment shrinkToFit="0" wrapText="1"/>
    </xf>
    <xf borderId="0" fillId="0" fontId="2" numFmtId="0" xfId="0" applyAlignment="1" applyFont="1">
      <alignment horizontal="left" vertical="bottom"/>
    </xf>
    <xf borderId="42" fillId="0" fontId="9" numFmtId="0" xfId="0" applyAlignment="1" applyBorder="1" applyFont="1">
      <alignment vertical="bottom"/>
    </xf>
    <xf borderId="44" fillId="0" fontId="10" numFmtId="0" xfId="0" applyBorder="1" applyFont="1"/>
    <xf borderId="45" fillId="0" fontId="4" numFmtId="49" xfId="0" applyAlignment="1" applyBorder="1" applyFont="1" applyNumberFormat="1">
      <alignment vertical="bottom"/>
    </xf>
    <xf borderId="46" fillId="0" fontId="4" numFmtId="0" xfId="0" applyAlignment="1" applyBorder="1" applyFont="1">
      <alignment vertical="bottom"/>
    </xf>
    <xf borderId="47" fillId="0" fontId="4" numFmtId="0" xfId="0" applyAlignment="1" applyBorder="1" applyFont="1">
      <alignment vertical="bottom"/>
    </xf>
    <xf borderId="48" fillId="2" fontId="4" numFmtId="0" xfId="0" applyAlignment="1" applyBorder="1" applyFill="1" applyFont="1">
      <alignment shrinkToFit="0" vertical="bottom" wrapText="1"/>
    </xf>
    <xf borderId="49" fillId="2" fontId="4" numFmtId="0" xfId="0" applyAlignment="1" applyBorder="1" applyFill="1" applyFont="1">
      <alignment shrinkToFit="0" vertical="bottom" wrapText="1"/>
    </xf>
    <xf borderId="49" fillId="0" fontId="4" numFmtId="0" xfId="0" applyAlignment="1" applyBorder="1" applyFont="1">
      <alignment vertical="bottom"/>
    </xf>
    <xf borderId="50" fillId="0" fontId="4" numFmtId="0" xfId="0" applyAlignment="1" applyBorder="1" applyFont="1">
      <alignment vertical="bottom"/>
    </xf>
    <xf borderId="51" fillId="0" fontId="4" numFmtId="0" xfId="0" applyAlignment="1" applyBorder="1" applyFont="1">
      <alignment vertical="bottom"/>
    </xf>
    <xf borderId="4" fillId="6" fontId="2" numFmtId="0" xfId="0" applyAlignment="1" applyBorder="1" applyFill="1" applyFont="1">
      <alignment vertical="bottom"/>
    </xf>
    <xf borderId="35" fillId="2" fontId="17" numFmtId="0" xfId="0" applyAlignment="1" applyBorder="1" applyFill="1" applyFont="1">
      <alignment shrinkToFit="0" vertical="bottom" wrapText="1"/>
    </xf>
    <xf borderId="50" fillId="0" fontId="9" numFmtId="0" xfId="0" applyAlignment="1" applyBorder="1" applyFont="1">
      <alignment vertical="bottom"/>
    </xf>
    <xf borderId="52" fillId="2" fontId="4" numFmtId="0" xfId="0" applyAlignment="1" applyBorder="1" applyFill="1" applyFont="1">
      <alignment shrinkToFit="0" vertical="bottom" wrapText="1"/>
    </xf>
    <xf borderId="53" fillId="2" fontId="8" numFmtId="49" xfId="0" applyAlignment="1" applyBorder="1" applyFill="1" applyFont="1" applyNumberFormat="1">
      <alignment shrinkToFit="0" vertical="bottom" wrapText="1"/>
    </xf>
    <xf borderId="53" fillId="2" fontId="8" numFmtId="49" xfId="0" applyAlignment="1" applyBorder="1" applyFill="1" applyFont="1" applyNumberFormat="1">
      <alignment horizontal="center" shrinkToFit="0" vertical="bottom" wrapText="1"/>
    </xf>
    <xf borderId="54" fillId="13" fontId="8" numFmtId="49" xfId="0" applyAlignment="1" applyBorder="1" applyFill="1" applyFont="1" applyNumberFormat="1">
      <alignment horizontal="center" shrinkToFit="0" vertical="center" wrapText="1"/>
    </xf>
    <xf borderId="55" fillId="0" fontId="10" numFmtId="0" xfId="0" applyBorder="1" applyFont="1"/>
    <xf borderId="56" fillId="0" fontId="10" numFmtId="0" xfId="0" applyBorder="1" applyFont="1"/>
    <xf borderId="54" fillId="2" fontId="8" numFmtId="49" xfId="0" applyAlignment="1" applyBorder="1" applyFill="1" applyFont="1" applyNumberFormat="1">
      <alignment shrinkToFit="0" vertical="center" wrapText="1"/>
    </xf>
    <xf borderId="57" fillId="2" fontId="4" numFmtId="49" xfId="0" applyAlignment="1" applyBorder="1" applyFill="1" applyFont="1" applyNumberFormat="1">
      <alignment readingOrder="0" shrinkToFit="0" vertical="top" wrapText="1"/>
    </xf>
    <xf borderId="53" fillId="14" fontId="4" numFmtId="0" xfId="0" applyAlignment="1" applyBorder="1" applyFill="1" applyFont="1">
      <alignment horizontal="center" vertical="bottom"/>
    </xf>
    <xf borderId="44" fillId="0" fontId="4" numFmtId="0" xfId="0" applyAlignment="1" applyBorder="1" applyFont="1">
      <alignment vertical="bottom"/>
    </xf>
    <xf borderId="58" fillId="2" fontId="8" numFmtId="49" xfId="0" applyAlignment="1" applyBorder="1" applyFill="1" applyFont="1" applyNumberFormat="1">
      <alignment horizontal="center" shrinkToFit="0" vertical="bottom" wrapText="1"/>
    </xf>
    <xf borderId="59" fillId="0" fontId="8" numFmtId="49" xfId="0" applyAlignment="1" applyBorder="1" applyFont="1" applyNumberFormat="1">
      <alignment horizontal="center" shrinkToFit="0" vertical="bottom" wrapText="1"/>
    </xf>
    <xf borderId="59" fillId="2" fontId="8" numFmtId="49" xfId="0" applyAlignment="1" applyBorder="1" applyFill="1" applyFont="1" applyNumberFormat="1">
      <alignment horizontal="center" shrinkToFit="0" vertical="bottom" wrapText="1"/>
    </xf>
    <xf borderId="60" fillId="2" fontId="8" numFmtId="49" xfId="0" applyAlignment="1" applyBorder="1" applyFill="1" applyFont="1" applyNumberFormat="1">
      <alignment horizontal="center" shrinkToFit="0" vertical="bottom" wrapText="1"/>
    </xf>
    <xf borderId="26" fillId="14" fontId="4" numFmtId="0" xfId="0" applyAlignment="1" applyBorder="1" applyFill="1" applyFont="1">
      <alignment horizontal="left" shrinkToFit="0" vertical="bottom" wrapText="1"/>
    </xf>
    <xf borderId="27" fillId="0" fontId="10" numFmtId="0" xfId="0" applyBorder="1" applyFont="1"/>
    <xf borderId="31" fillId="0" fontId="10" numFmtId="0" xfId="0" applyBorder="1" applyFont="1"/>
    <xf borderId="61" fillId="0" fontId="9" numFmtId="0" xfId="0" applyAlignment="1" applyBorder="1" applyFont="1">
      <alignment vertical="bottom"/>
    </xf>
    <xf borderId="33" fillId="2" fontId="4" numFmtId="0" xfId="0" applyAlignment="1" applyBorder="1" applyFill="1" applyFont="1">
      <alignment shrinkToFit="0" vertical="bottom" wrapText="1"/>
    </xf>
    <xf borderId="57" fillId="0" fontId="4" numFmtId="49" xfId="0" applyAlignment="1" applyBorder="1" applyFont="1" applyNumberFormat="1">
      <alignment readingOrder="0" shrinkToFit="0" vertical="top" wrapText="1"/>
    </xf>
    <xf borderId="62" fillId="15" fontId="8" numFmtId="0" xfId="0" applyAlignment="1" applyBorder="1" applyFill="1" applyFont="1">
      <alignment horizontal="center" vertical="bottom"/>
    </xf>
    <xf borderId="63" fillId="15" fontId="18" numFmtId="3" xfId="0" applyAlignment="1" applyBorder="1" applyFill="1" applyFont="1" applyNumberFormat="1">
      <alignment horizontal="center" vertical="bottom"/>
    </xf>
    <xf borderId="64" fillId="0" fontId="19" numFmtId="49" xfId="0" applyAlignment="1" applyBorder="1" applyFont="1" applyNumberFormat="1">
      <alignment horizontal="center" shrinkToFit="0" vertical="bottom" wrapText="1"/>
    </xf>
    <xf borderId="65" fillId="15" fontId="18" numFmtId="3" xfId="0" applyAlignment="1" applyBorder="1" applyFill="1" applyFont="1" applyNumberFormat="1">
      <alignment horizontal="center" vertical="bottom"/>
    </xf>
    <xf borderId="66" fillId="0" fontId="10" numFmtId="0" xfId="0" applyBorder="1" applyFont="1"/>
    <xf borderId="38" fillId="0" fontId="10" numFmtId="0" xfId="0" applyBorder="1" applyFont="1"/>
    <xf borderId="41" fillId="0" fontId="10" numFmtId="0" xfId="0" applyBorder="1" applyFont="1"/>
    <xf borderId="67" fillId="0" fontId="10" numFmtId="0" xfId="0" applyBorder="1" applyFont="1"/>
    <xf borderId="68" fillId="0" fontId="9" numFmtId="0" xfId="0" applyAlignment="1" applyBorder="1" applyFont="1">
      <alignment vertical="bottom"/>
    </xf>
    <xf borderId="69" fillId="0" fontId="10" numFmtId="0" xfId="0" applyBorder="1" applyFont="1"/>
    <xf borderId="54" fillId="13" fontId="20" numFmtId="0" xfId="0" applyAlignment="1" applyBorder="1" applyFill="1" applyFont="1">
      <alignment shrinkToFit="0" vertical="bottom" wrapText="0"/>
    </xf>
    <xf borderId="70" fillId="0" fontId="10" numFmtId="0" xfId="0" applyBorder="1" applyFont="1"/>
    <xf borderId="71" fillId="2" fontId="8" numFmtId="0" xfId="0" applyAlignment="1" applyBorder="1" applyFill="1" applyFont="1">
      <alignment horizontal="center" vertical="bottom"/>
    </xf>
    <xf borderId="72" fillId="0" fontId="10" numFmtId="0" xfId="0" applyBorder="1" applyFont="1"/>
    <xf borderId="4" fillId="2" fontId="4" numFmtId="0" xfId="0" applyAlignment="1" applyBorder="1" applyFill="1" applyFont="1">
      <alignment horizontal="center" vertical="bottom"/>
    </xf>
    <xf borderId="73" fillId="2" fontId="4" numFmtId="0" xfId="0" applyAlignment="1" applyBorder="1" applyFill="1" applyFont="1">
      <alignment horizontal="center" vertical="bottom"/>
    </xf>
    <xf borderId="74" fillId="2" fontId="4" numFmtId="0" xfId="0" applyAlignment="1" applyBorder="1" applyFill="1" applyFont="1">
      <alignment horizontal="center" vertical="bottom"/>
    </xf>
    <xf borderId="75" fillId="0" fontId="9" numFmtId="0" xfId="0" applyAlignment="1" applyBorder="1" applyFont="1">
      <alignment vertical="bottom"/>
    </xf>
    <xf borderId="34" fillId="9" fontId="21" numFmtId="49" xfId="0" applyAlignment="1" applyBorder="1" applyFill="1" applyFont="1" applyNumberFormat="1">
      <alignment shrinkToFit="0" vertical="bottom" wrapText="1"/>
    </xf>
    <xf borderId="76" fillId="0" fontId="9" numFmtId="0" xfId="0" applyAlignment="1" applyBorder="1" applyFont="1">
      <alignment vertical="bottom"/>
    </xf>
    <xf borderId="71" fillId="16" fontId="8" numFmtId="0" xfId="0" applyAlignment="1" applyBorder="1" applyFill="1" applyFont="1">
      <alignment horizontal="center" vertical="bottom"/>
    </xf>
    <xf borderId="4" fillId="16" fontId="4" numFmtId="0" xfId="0" applyAlignment="1" applyBorder="1" applyFill="1" applyFont="1">
      <alignment horizontal="center" vertical="bottom"/>
    </xf>
    <xf borderId="7" fillId="16" fontId="4" numFmtId="0" xfId="0" applyAlignment="1" applyBorder="1" applyFill="1" applyFont="1">
      <alignment horizontal="center" vertical="bottom"/>
    </xf>
    <xf borderId="26" fillId="0" fontId="8" numFmtId="0" xfId="0" applyAlignment="1" applyBorder="1" applyFont="1">
      <alignment horizontal="center" vertical="center"/>
    </xf>
    <xf borderId="77" fillId="13" fontId="22" numFmtId="49" xfId="0" applyAlignment="1" applyBorder="1" applyFill="1" applyFont="1" applyNumberFormat="1">
      <alignment horizontal="center" vertical="bottom"/>
    </xf>
    <xf borderId="78" fillId="0" fontId="10" numFmtId="0" xfId="0" applyBorder="1" applyFont="1"/>
    <xf borderId="45" fillId="0" fontId="10" numFmtId="0" xfId="0" applyBorder="1" applyFont="1"/>
    <xf borderId="46" fillId="0" fontId="10" numFmtId="0" xfId="0" applyBorder="1" applyFont="1"/>
    <xf borderId="47" fillId="0" fontId="10" numFmtId="0" xfId="0" applyBorder="1" applyFont="1"/>
    <xf borderId="79" fillId="0" fontId="10" numFmtId="0" xfId="0" applyBorder="1" applyFont="1"/>
    <xf borderId="80" fillId="0" fontId="9" numFmtId="0" xfId="0" applyAlignment="1" applyBorder="1" applyFont="1">
      <alignment vertical="bottom"/>
    </xf>
    <xf borderId="81" fillId="0" fontId="9" numFmtId="0" xfId="0" applyAlignment="1" applyBorder="1" applyFont="1">
      <alignment vertical="bottom"/>
    </xf>
    <xf borderId="82" fillId="0" fontId="4" numFmtId="0" xfId="0" applyAlignment="1" applyBorder="1" applyFont="1">
      <alignment vertical="bottom"/>
    </xf>
    <xf borderId="83" fillId="0" fontId="4" numFmtId="0" xfId="0" applyAlignment="1" applyBorder="1" applyFont="1">
      <alignment vertical="bottom"/>
    </xf>
    <xf borderId="84" fillId="17" fontId="8" numFmtId="0" xfId="0" applyAlignment="1" applyBorder="1" applyFill="1" applyFont="1">
      <alignment horizontal="center" vertical="bottom"/>
    </xf>
    <xf borderId="73" fillId="17" fontId="4" numFmtId="0" xfId="0" applyAlignment="1" applyBorder="1" applyFill="1" applyFont="1">
      <alignment horizontal="center" vertical="bottom"/>
    </xf>
    <xf borderId="85" fillId="17" fontId="4" numFmtId="0" xfId="0" applyAlignment="1" applyBorder="1" applyFill="1" applyFont="1">
      <alignment horizontal="center" vertical="bottom"/>
    </xf>
    <xf borderId="15" fillId="0" fontId="9" numFmtId="0" xfId="0" applyAlignment="1" applyBorder="1" applyFont="1">
      <alignment vertical="bottom"/>
    </xf>
    <xf borderId="86" fillId="13" fontId="8" numFmtId="49" xfId="0" applyAlignment="1" applyBorder="1" applyFill="1" applyFont="1" applyNumberFormat="1">
      <alignment shrinkToFit="0" vertical="bottom" wrapText="1"/>
    </xf>
    <xf borderId="87" fillId="18" fontId="9" numFmtId="0" xfId="0" applyAlignment="1" applyBorder="1" applyFill="1" applyFont="1">
      <alignment vertical="bottom"/>
    </xf>
    <xf borderId="88" fillId="2" fontId="23" numFmtId="0" xfId="0" applyAlignment="1" applyBorder="1" applyFill="1" applyFont="1">
      <alignment shrinkToFit="0" vertical="bottom" wrapText="1"/>
    </xf>
    <xf borderId="89" fillId="18" fontId="9" numFmtId="0" xfId="0" applyAlignment="1" applyBorder="1" applyFill="1" applyFont="1">
      <alignment vertical="bottom"/>
    </xf>
    <xf borderId="90" fillId="0" fontId="10" numFmtId="0" xfId="0" applyBorder="1" applyFont="1"/>
    <xf borderId="91" fillId="0" fontId="10" numFmtId="0" xfId="0" applyBorder="1" applyFont="1"/>
    <xf borderId="92" fillId="2" fontId="4" numFmtId="0" xfId="0" applyAlignment="1" applyBorder="1" applyFill="1" applyFont="1">
      <alignment shrinkToFit="0" vertical="bottom" wrapText="1"/>
    </xf>
    <xf borderId="93" fillId="2" fontId="4" numFmtId="0" xfId="0" applyAlignment="1" applyBorder="1" applyFill="1" applyFont="1">
      <alignment shrinkToFit="0" vertical="bottom" wrapText="1"/>
    </xf>
    <xf borderId="44" fillId="2" fontId="4" numFmtId="0" xfId="0" applyAlignment="1" applyBorder="1" applyFill="1" applyFont="1">
      <alignment shrinkToFit="0" vertical="bottom" wrapText="1"/>
    </xf>
    <xf borderId="94" fillId="18" fontId="9" numFmtId="0" xfId="0" applyAlignment="1" applyBorder="1" applyFill="1" applyFont="1">
      <alignment vertical="bottom"/>
    </xf>
    <xf borderId="54" fillId="13" fontId="20" numFmtId="0" xfId="0" applyAlignment="1" applyBorder="1" applyFill="1" applyFont="1">
      <alignment horizontal="center" shrinkToFit="0" vertical="center" wrapText="1"/>
    </xf>
    <xf borderId="51" fillId="0" fontId="9" numFmtId="0" xfId="0" applyAlignment="1" applyBorder="1" applyFont="1">
      <alignment vertical="bottom"/>
    </xf>
    <xf borderId="40" fillId="0" fontId="4" numFmtId="0" xfId="0" applyAlignment="1" applyBorder="1" applyFont="1">
      <alignment vertical="bottom"/>
    </xf>
    <xf borderId="95" fillId="0" fontId="4" numFmtId="0" xfId="0" applyAlignment="1" applyBorder="1" applyFont="1">
      <alignment vertical="bottom"/>
    </xf>
    <xf borderId="19" fillId="10" fontId="24" numFmtId="49" xfId="0" applyAlignment="1" applyBorder="1" applyFill="1" applyFont="1" applyNumberFormat="1">
      <alignment horizontal="center" vertical="bottom"/>
    </xf>
    <xf borderId="96" fillId="0" fontId="4" numFmtId="0" xfId="0" applyAlignment="1" applyBorder="1" applyFont="1">
      <alignment vertical="bottom"/>
    </xf>
    <xf borderId="28" fillId="0" fontId="4" numFmtId="0" xfId="0" applyAlignment="1" applyBorder="1" applyFont="1">
      <alignment vertical="bottom"/>
    </xf>
    <xf borderId="97" fillId="0" fontId="4" numFmtId="0" xfId="0" applyAlignment="1" applyBorder="1" applyFont="1">
      <alignment vertical="bottom"/>
    </xf>
    <xf borderId="30" fillId="0" fontId="4" numFmtId="0" xfId="0" applyAlignment="1" applyBorder="1" applyFont="1">
      <alignment vertical="bottom"/>
    </xf>
    <xf borderId="98" fillId="0" fontId="8" numFmtId="49" xfId="0" applyAlignment="1" applyBorder="1" applyFont="1" applyNumberFormat="1">
      <alignment horizontal="left" vertical="bottom"/>
    </xf>
    <xf borderId="99" fillId="0" fontId="4" numFmtId="0" xfId="0" applyAlignment="1" applyBorder="1" applyFont="1">
      <alignment vertical="bottom"/>
    </xf>
    <xf borderId="2" fillId="0" fontId="14" numFmtId="0" xfId="0" applyAlignment="1" applyBorder="1" applyFont="1">
      <alignment horizontal="center" vertical="bottom"/>
    </xf>
    <xf borderId="100" fillId="0" fontId="4" numFmtId="0" xfId="0" applyAlignment="1" applyBorder="1" applyFont="1">
      <alignment vertical="bottom"/>
    </xf>
    <xf borderId="101" fillId="0" fontId="4" numFmtId="0" xfId="0" applyAlignment="1" applyBorder="1" applyFont="1">
      <alignment vertical="bottom"/>
    </xf>
    <xf borderId="53" fillId="0" fontId="4" numFmtId="0" xfId="0" applyAlignment="1" applyBorder="1" applyFont="1">
      <alignment vertical="bottom"/>
    </xf>
    <xf borderId="98" fillId="0" fontId="4" numFmtId="0" xfId="0" applyAlignment="1" applyBorder="1" applyFont="1">
      <alignment vertical="bottom"/>
    </xf>
    <xf borderId="2" fillId="0" fontId="9" numFmtId="0" xfId="0" applyAlignment="1" applyBorder="1" applyFont="1">
      <alignment horizontal="center" vertical="bottom"/>
    </xf>
    <xf borderId="54" fillId="19" fontId="8" numFmtId="49" xfId="0" applyAlignment="1" applyBorder="1" applyFill="1" applyFont="1" applyNumberFormat="1">
      <alignment horizontal="center" vertical="bottom"/>
    </xf>
    <xf borderId="48" fillId="0" fontId="4" numFmtId="0" xfId="0" applyAlignment="1" applyBorder="1" applyFont="1">
      <alignment vertical="bottom"/>
    </xf>
    <xf borderId="53" fillId="9" fontId="8" numFmtId="49" xfId="0" applyAlignment="1" applyBorder="1" applyFill="1" applyFont="1" applyNumberFormat="1">
      <alignment horizontal="center" shrinkToFit="0" vertical="center" wrapText="1"/>
    </xf>
    <xf borderId="102" fillId="9" fontId="8" numFmtId="49" xfId="0" applyAlignment="1" applyBorder="1" applyFill="1" applyFont="1" applyNumberFormat="1">
      <alignment horizontal="center" shrinkToFit="0" vertical="center" wrapText="1"/>
    </xf>
    <xf borderId="2" fillId="0" fontId="25" numFmtId="0" xfId="0" applyAlignment="1" applyBorder="1" applyFont="1">
      <alignment vertical="bottom"/>
    </xf>
    <xf borderId="103" fillId="9" fontId="8" numFmtId="49" xfId="0" applyAlignment="1" applyBorder="1" applyFill="1" applyFont="1" applyNumberFormat="1">
      <alignment horizontal="center" shrinkToFit="0" vertical="center" wrapText="1"/>
    </xf>
    <xf borderId="104" fillId="2" fontId="4" numFmtId="0" xfId="0" applyAlignment="1" applyBorder="1" applyFill="1" applyFont="1">
      <alignment shrinkToFit="0" vertical="center" wrapText="1"/>
    </xf>
    <xf borderId="2" fillId="2" fontId="4" numFmtId="0" xfId="0" applyAlignment="1" applyBorder="1" applyFill="1" applyFont="1">
      <alignment shrinkToFit="0" vertical="center" wrapText="1"/>
    </xf>
    <xf borderId="105" fillId="14" fontId="4" numFmtId="0" xfId="0" applyAlignment="1" applyBorder="1" applyFill="1" applyFont="1">
      <alignment horizontal="left" vertical="bottom"/>
    </xf>
    <xf borderId="105" fillId="14" fontId="18" numFmtId="3" xfId="0" applyAlignment="1" applyBorder="1" applyFill="1" applyFont="1" applyNumberFormat="1">
      <alignment horizontal="center" vertical="bottom"/>
    </xf>
    <xf borderId="105" fillId="14" fontId="4" numFmtId="0" xfId="0" applyAlignment="1" applyBorder="1" applyFill="1" applyFont="1">
      <alignment horizontal="center" vertical="bottom"/>
    </xf>
    <xf borderId="42" fillId="0" fontId="25" numFmtId="49" xfId="0" applyAlignment="1" applyBorder="1" applyFont="1" applyNumberFormat="1">
      <alignment shrinkToFit="0" vertical="bottom" wrapText="1"/>
    </xf>
    <xf borderId="105" fillId="14" fontId="4" numFmtId="14" xfId="0" applyAlignment="1" applyBorder="1" applyFill="1" applyFont="1" applyNumberFormat="1">
      <alignment horizontal="center" vertical="bottom"/>
    </xf>
    <xf borderId="105" fillId="14" fontId="26" numFmtId="0" xfId="0" applyAlignment="1" applyBorder="1" applyFill="1" applyFont="1">
      <alignment horizontal="left" vertical="bottom"/>
    </xf>
    <xf borderId="106" fillId="14" fontId="27" numFmtId="0" xfId="0" applyAlignment="1" applyBorder="1" applyFill="1" applyFont="1">
      <alignment horizontal="left" vertical="bottom"/>
    </xf>
    <xf borderId="107" fillId="14" fontId="4" numFmtId="0" xfId="0" applyAlignment="1" applyBorder="1" applyFill="1" applyFont="1">
      <alignment horizontal="center" vertical="bottom"/>
    </xf>
    <xf borderId="106" fillId="14" fontId="4" numFmtId="0" xfId="0" applyAlignment="1" applyBorder="1" applyFill="1" applyFont="1">
      <alignment horizontal="left" vertical="bottom"/>
    </xf>
    <xf borderId="104" fillId="0" fontId="4" numFmtId="0" xfId="0" applyAlignment="1" applyBorder="1" applyFont="1">
      <alignment vertical="bottom"/>
    </xf>
    <xf borderId="108" fillId="14" fontId="4" numFmtId="0" xfId="0" applyAlignment="1" applyBorder="1" applyFill="1" applyFont="1">
      <alignment horizontal="left" vertical="bottom"/>
    </xf>
    <xf borderId="108" fillId="14" fontId="4" numFmtId="0" xfId="0" applyAlignment="1" applyBorder="1" applyFill="1" applyFont="1">
      <alignment horizontal="center" vertical="bottom"/>
    </xf>
    <xf borderId="108" fillId="14" fontId="4" numFmtId="14" xfId="0" applyAlignment="1" applyBorder="1" applyFill="1" applyFont="1" applyNumberFormat="1">
      <alignment horizontal="center" vertical="bottom"/>
    </xf>
    <xf borderId="109" fillId="14" fontId="4" numFmtId="0" xfId="0" applyAlignment="1" applyBorder="1" applyFill="1" applyFont="1">
      <alignment horizontal="left" vertical="bottom"/>
    </xf>
    <xf borderId="110" fillId="14" fontId="4" numFmtId="0" xfId="0" applyAlignment="1" applyBorder="1" applyFill="1" applyFont="1">
      <alignment horizontal="center" vertical="bottom"/>
    </xf>
    <xf borderId="42" fillId="0" fontId="25" numFmtId="49" xfId="0" applyAlignment="1" applyBorder="1" applyFont="1" applyNumberFormat="1">
      <alignment vertical="bottom"/>
    </xf>
    <xf borderId="4" fillId="20" fontId="2" numFmtId="1" xfId="0" applyAlignment="1" applyBorder="1" applyFill="1" applyFont="1" applyNumberFormat="1">
      <alignment vertical="bottom"/>
    </xf>
    <xf borderId="2" fillId="0" fontId="13" numFmtId="0" xfId="0" applyAlignment="1" applyBorder="1" applyFont="1">
      <alignment horizontal="right" vertical="bottom"/>
    </xf>
    <xf borderId="4" fillId="11" fontId="2" numFmtId="1" xfId="0" applyAlignment="1" applyBorder="1" applyFill="1" applyFont="1" applyNumberFormat="1">
      <alignment vertical="bottom"/>
    </xf>
    <xf borderId="2" fillId="0" fontId="28" numFmtId="0" xfId="0" applyAlignment="1" applyBorder="1" applyFont="1">
      <alignment vertical="bottom"/>
    </xf>
    <xf borderId="4" fillId="6" fontId="2" numFmtId="0" xfId="0" applyAlignment="1" applyBorder="1" applyFill="1" applyFont="1">
      <alignment horizontal="left" vertical="bottom"/>
    </xf>
    <xf borderId="42" fillId="0" fontId="13" numFmtId="49" xfId="0" applyAlignment="1" applyBorder="1" applyFont="1" applyNumberFormat="1">
      <alignment horizontal="right" vertical="bottom"/>
    </xf>
    <xf borderId="42" fillId="0" fontId="28" numFmtId="49" xfId="0" applyAlignment="1" applyBorder="1" applyFont="1" applyNumberFormat="1">
      <alignment vertical="bottom"/>
    </xf>
    <xf borderId="4" fillId="8" fontId="2" numFmtId="0" xfId="0" applyAlignment="1" applyBorder="1" applyFill="1" applyFont="1">
      <alignment vertical="bottom"/>
    </xf>
    <xf borderId="108" fillId="14" fontId="8" numFmtId="0" xfId="0" applyAlignment="1" applyBorder="1" applyFill="1" applyFont="1">
      <alignment horizontal="left" vertical="bottom"/>
    </xf>
    <xf borderId="4" fillId="12" fontId="2" numFmtId="1" xfId="0" applyAlignment="1" applyBorder="1" applyFill="1" applyFont="1" applyNumberFormat="1">
      <alignment vertical="bottom"/>
    </xf>
    <xf borderId="42" fillId="0" fontId="29" numFmtId="49" xfId="0" applyAlignment="1" applyBorder="1" applyFont="1" applyNumberFormat="1">
      <alignment vertical="bottom"/>
    </xf>
    <xf borderId="2" fillId="0" fontId="29" numFmtId="0" xfId="0" applyAlignment="1" applyBorder="1" applyFont="1">
      <alignment horizontal="center" vertical="bottom"/>
    </xf>
    <xf borderId="111" fillId="14" fontId="4" numFmtId="0" xfId="0" applyAlignment="1" applyBorder="1" applyFill="1" applyFont="1">
      <alignment horizontal="left" vertical="bottom"/>
    </xf>
    <xf borderId="111" fillId="14" fontId="4" numFmtId="0" xfId="0" applyAlignment="1" applyBorder="1" applyFill="1" applyFont="1">
      <alignment horizontal="center" vertical="bottom"/>
    </xf>
    <xf borderId="112" fillId="14" fontId="4" numFmtId="0" xfId="0" applyAlignment="1" applyBorder="1" applyFill="1" applyFont="1">
      <alignment horizontal="center" vertical="bottom"/>
    </xf>
    <xf borderId="112" fillId="14" fontId="4" numFmtId="0" xfId="0" applyAlignment="1" applyBorder="1" applyFill="1" applyFont="1">
      <alignment horizontal="left" vertical="bottom"/>
    </xf>
    <xf borderId="113" fillId="14" fontId="4" numFmtId="0" xfId="0" applyAlignment="1" applyBorder="1" applyFill="1" applyFont="1">
      <alignment horizontal="left" vertical="bottom"/>
    </xf>
    <xf borderId="114" fillId="14" fontId="4" numFmtId="0" xfId="0" applyAlignment="1" applyBorder="1" applyFill="1" applyFont="1">
      <alignment horizontal="center" vertical="bottom"/>
    </xf>
    <xf borderId="115" fillId="14" fontId="4" numFmtId="0" xfId="0" applyAlignment="1" applyBorder="1" applyFill="1" applyFont="1">
      <alignment horizontal="center" vertical="bottom"/>
    </xf>
    <xf borderId="116" fillId="14" fontId="4" numFmtId="0" xfId="0" applyAlignment="1" applyBorder="1" applyFill="1" applyFont="1">
      <alignment horizontal="left" vertical="bottom"/>
    </xf>
    <xf borderId="53" fillId="14" fontId="8" numFmtId="49" xfId="0" applyAlignment="1" applyBorder="1" applyFill="1" applyFont="1" applyNumberFormat="1">
      <alignment horizontal="right" vertical="bottom"/>
    </xf>
    <xf borderId="53" fillId="14" fontId="8" numFmtId="0" xfId="0" applyAlignment="1" applyBorder="1" applyFill="1" applyFont="1">
      <alignment horizontal="center" vertical="bottom"/>
    </xf>
    <xf borderId="56" fillId="14" fontId="8" numFmtId="0" xfId="0" applyAlignment="1" applyBorder="1" applyFill="1" applyFont="1">
      <alignment horizontal="center" vertical="bottom"/>
    </xf>
    <xf borderId="117" fillId="0" fontId="4" numFmtId="0" xfId="0" applyAlignment="1" applyBorder="1" applyFont="1">
      <alignment vertical="bottom"/>
    </xf>
    <xf borderId="22" fillId="0" fontId="4" numFmtId="0" xfId="0" applyAlignment="1" applyBorder="1" applyFont="1">
      <alignment vertical="bottom"/>
    </xf>
    <xf borderId="57" fillId="13" fontId="8" numFmtId="49" xfId="0" applyAlignment="1" applyBorder="1" applyFill="1" applyFont="1" applyNumberFormat="1">
      <alignment vertical="bottom"/>
    </xf>
    <xf borderId="118" fillId="0" fontId="4" numFmtId="0" xfId="0" applyAlignment="1" applyBorder="1" applyFont="1">
      <alignment vertical="bottom"/>
    </xf>
    <xf borderId="119" fillId="0" fontId="8" numFmtId="49" xfId="0" applyAlignment="1" applyBorder="1" applyFont="1" applyNumberFormat="1">
      <alignment vertical="bottom"/>
    </xf>
    <xf borderId="120" fillId="0" fontId="10" numFmtId="0" xfId="0" applyBorder="1" applyFont="1"/>
    <xf borderId="121" fillId="0" fontId="10" numFmtId="0" xfId="0" applyBorder="1" applyFont="1"/>
    <xf borderId="122" fillId="0" fontId="8" numFmtId="49" xfId="0" applyAlignment="1" applyBorder="1" applyFont="1" applyNumberFormat="1">
      <alignment vertical="bottom"/>
    </xf>
    <xf borderId="123" fillId="0" fontId="10" numFmtId="0" xfId="0" applyBorder="1" applyFont="1"/>
    <xf borderId="124" fillId="0" fontId="10" numFmtId="0" xfId="0" applyBorder="1" applyFont="1"/>
    <xf borderId="100" fillId="2" fontId="4" numFmtId="0" xfId="0" applyAlignment="1" applyBorder="1" applyFill="1" applyFont="1">
      <alignment shrinkToFit="0" vertical="bottom" wrapText="1"/>
    </xf>
    <xf borderId="54" fillId="2" fontId="8" numFmtId="49" xfId="0" applyAlignment="1" applyBorder="1" applyFill="1" applyFont="1" applyNumberFormat="1">
      <alignment horizontal="left" shrinkToFit="0" vertical="bottom" wrapText="1"/>
    </xf>
    <xf borderId="53" fillId="0" fontId="8" numFmtId="49" xfId="0" applyAlignment="1" applyBorder="1" applyFont="1" applyNumberFormat="1">
      <alignment horizontal="center" vertical="bottom"/>
    </xf>
    <xf borderId="54" fillId="13" fontId="8" numFmtId="0" xfId="0" applyAlignment="1" applyBorder="1" applyFill="1" applyFont="1">
      <alignment horizontal="left" shrinkToFit="0" vertical="bottom" wrapText="1"/>
    </xf>
    <xf borderId="53" fillId="13" fontId="4" numFmtId="0" xfId="0" applyAlignment="1" applyBorder="1" applyFill="1" applyFont="1">
      <alignment horizontal="center" vertical="bottom"/>
    </xf>
    <xf borderId="125" fillId="0" fontId="4" numFmtId="0" xfId="0" applyAlignment="1" applyBorder="1" applyFont="1">
      <alignment vertical="bottom"/>
    </xf>
    <xf borderId="54" fillId="21" fontId="8" numFmtId="49" xfId="0" applyAlignment="1" applyBorder="1" applyFill="1" applyFont="1" applyNumberFormat="1">
      <alignment shrinkToFit="0" vertical="bottom" wrapText="1"/>
    </xf>
    <xf borderId="0" fillId="0" fontId="3" numFmtId="0" xfId="0" applyFont="1"/>
    <xf borderId="4" fillId="0" fontId="2" numFmtId="2" xfId="0" applyAlignment="1" applyBorder="1" applyFont="1" applyNumberFormat="1">
      <alignment horizontal="left" vertical="bottom"/>
    </xf>
    <xf borderId="0" fillId="0" fontId="6" numFmtId="0" xfId="0" applyAlignment="1" applyFont="1">
      <alignment vertical="bottom"/>
    </xf>
    <xf borderId="0" fillId="0" fontId="6" numFmtId="0" xfId="0" applyAlignment="1" applyFont="1">
      <alignment horizontal="center" vertical="bottom"/>
    </xf>
    <xf borderId="59" fillId="2" fontId="7" numFmtId="49" xfId="0" applyAlignment="1" applyBorder="1" applyFill="1" applyFont="1" applyNumberFormat="1">
      <alignment horizontal="center" shrinkToFit="0" vertical="bottom" wrapText="1"/>
    </xf>
    <xf borderId="60" fillId="2" fontId="7" numFmtId="49" xfId="0" applyAlignment="1" applyBorder="1" applyFill="1" applyFont="1" applyNumberFormat="1">
      <alignment horizontal="center" shrinkToFit="0" vertical="bottom" wrapText="1"/>
    </xf>
    <xf borderId="0" fillId="0" fontId="2" numFmtId="49" xfId="0" applyAlignment="1" applyFont="1" applyNumberFormat="1">
      <alignment vertical="bottom"/>
    </xf>
    <xf borderId="0" fillId="0" fontId="7" numFmtId="0" xfId="0" applyAlignment="1" applyFont="1">
      <alignment horizontal="center" vertical="bottom"/>
    </xf>
    <xf borderId="53" fillId="0" fontId="7" numFmtId="0" xfId="0" applyAlignment="1" applyBorder="1" applyFont="1">
      <alignment horizontal="center" vertical="bottom"/>
    </xf>
    <xf borderId="53" fillId="0" fontId="6" numFmtId="0" xfId="0" applyAlignment="1" applyBorder="1" applyFont="1">
      <alignment horizontal="center" vertical="bottom"/>
    </xf>
    <xf borderId="4" fillId="22" fontId="2" numFmtId="0" xfId="0" applyAlignment="1" applyBorder="1" applyFill="1" applyFont="1">
      <alignment vertical="bottom"/>
    </xf>
    <xf borderId="0" fillId="0" fontId="3" numFmtId="0" xfId="0" applyAlignment="1" applyFont="1">
      <alignment horizontal="center" vertical="bottom"/>
    </xf>
    <xf borderId="0" fillId="0" fontId="30" numFmtId="0" xfId="0" applyAlignment="1" applyFont="1">
      <alignment horizontal="center"/>
    </xf>
    <xf borderId="0" fillId="0" fontId="2" numFmtId="0" xfId="0" applyAlignment="1" applyFont="1">
      <alignment horizontal="center"/>
    </xf>
    <xf borderId="0" fillId="0" fontId="2" numFmtId="0" xfId="0" applyAlignment="1" applyFont="1">
      <alignment horizontal="left"/>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customschemas.google.com/relationships/workbookmetadata" Target="metadata"/></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628650</xdr:colOff>
      <xdr:row>47</xdr:row>
      <xdr:rowOff>180975</xdr:rowOff>
    </xdr:from>
    <xdr:ext cx="6381750" cy="7105650"/>
    <xdr:pic>
      <xdr:nvPicPr>
        <xdr:cNvPr descr="Imageimage1.jpg"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www.bill.com/" TargetMode="External"/><Relationship Id="rId2" Type="http://schemas.openxmlformats.org/officeDocument/2006/relationships/hyperlink" Target="https://help.bill.com/direct/s/article/360000024826" TargetMode="External"/><Relationship Id="rId3"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2.63" defaultRowHeight="15.0"/>
  <cols>
    <col customWidth="1" min="1" max="1" width="28.38"/>
    <col customWidth="1" min="2" max="2" width="18.13"/>
    <col customWidth="1" min="3" max="3" width="16.13"/>
    <col customWidth="1" min="4" max="4" width="16.5"/>
    <col customWidth="1" min="5" max="5" width="11.88"/>
    <col customWidth="1" min="6" max="6" width="31.63"/>
    <col customWidth="1" min="7" max="7" width="14.63"/>
    <col customWidth="1" min="8" max="8" width="8.63"/>
    <col customWidth="1" min="9" max="9" width="21.88"/>
    <col customWidth="1" min="10" max="10" width="27.38"/>
    <col customWidth="1" min="11" max="11" width="28.0"/>
    <col customWidth="1" min="12" max="12" width="27.5"/>
    <col customWidth="1" min="13" max="13" width="27.63"/>
    <col customWidth="1" min="14" max="14" width="18.0"/>
    <col customWidth="1" min="17" max="17" width="15.0"/>
    <col customWidth="1" min="18" max="18" width="25.13"/>
    <col customWidth="1" min="19" max="19" width="12.0"/>
    <col customWidth="1" min="20" max="21" width="10.13"/>
    <col customWidth="1" min="22" max="22" width="13.88"/>
    <col customWidth="1" min="23" max="26" width="7.63"/>
  </cols>
  <sheetData>
    <row r="1" ht="15.0" customHeight="1">
      <c r="A1" s="1" t="s">
        <v>0</v>
      </c>
      <c r="B1" s="4"/>
      <c r="C1" s="4"/>
      <c r="D1" s="4"/>
      <c r="E1" s="4"/>
      <c r="F1" s="7"/>
      <c r="G1" s="7"/>
      <c r="H1" s="7"/>
      <c r="I1" s="7"/>
      <c r="J1" s="7"/>
      <c r="K1" s="7"/>
      <c r="L1" s="7"/>
      <c r="M1" s="7"/>
      <c r="N1" s="7"/>
      <c r="O1" s="7"/>
      <c r="P1" s="7"/>
      <c r="Q1" s="7"/>
      <c r="R1" s="7"/>
      <c r="S1" s="7"/>
      <c r="T1" s="14"/>
      <c r="U1" s="14"/>
      <c r="V1" s="14"/>
      <c r="W1" s="14"/>
      <c r="X1" s="14"/>
      <c r="Y1" s="14"/>
      <c r="Z1" s="14"/>
    </row>
    <row r="2" ht="15.0" customHeight="1">
      <c r="A2" s="20" t="s">
        <v>12</v>
      </c>
      <c r="B2" s="23"/>
      <c r="C2" s="23"/>
      <c r="D2" s="23"/>
      <c r="E2" s="27"/>
      <c r="F2" s="28"/>
      <c r="G2" s="30"/>
      <c r="H2" s="30"/>
      <c r="I2" s="30"/>
      <c r="J2" s="30"/>
      <c r="K2" s="30"/>
      <c r="L2" s="30"/>
      <c r="M2" s="30"/>
      <c r="N2" s="35"/>
      <c r="O2" s="35"/>
      <c r="P2" s="35"/>
      <c r="Q2" s="35"/>
      <c r="R2" s="35"/>
      <c r="S2" s="35"/>
      <c r="T2" s="38"/>
      <c r="U2" s="38"/>
      <c r="V2" s="38"/>
      <c r="W2" s="14"/>
      <c r="X2" s="14"/>
      <c r="Y2" s="14"/>
      <c r="Z2" s="14"/>
    </row>
    <row r="3" ht="15.0" customHeight="1">
      <c r="A3" s="39" t="s">
        <v>26</v>
      </c>
      <c r="B3" s="40"/>
      <c r="C3" s="45"/>
      <c r="D3" s="48"/>
      <c r="E3" s="50"/>
      <c r="F3" s="52" t="s">
        <v>29</v>
      </c>
      <c r="G3" s="53"/>
      <c r="H3" s="53"/>
      <c r="I3" s="53"/>
      <c r="J3" s="53"/>
      <c r="K3" s="53"/>
      <c r="L3" s="53"/>
      <c r="M3" s="58"/>
      <c r="N3" s="60"/>
      <c r="O3" s="38"/>
      <c r="P3" s="38"/>
      <c r="Q3" s="38"/>
      <c r="R3" s="38"/>
      <c r="S3" s="38"/>
      <c r="T3" s="38"/>
      <c r="U3" s="38"/>
      <c r="V3" s="38"/>
      <c r="W3" s="63"/>
      <c r="X3" s="14"/>
      <c r="Y3" s="14"/>
      <c r="Z3" s="14"/>
    </row>
    <row r="4" ht="15.0" customHeight="1">
      <c r="A4" s="64" t="s">
        <v>32</v>
      </c>
      <c r="B4" s="65"/>
      <c r="C4" s="66"/>
      <c r="D4" s="67"/>
      <c r="E4" s="50"/>
      <c r="F4" s="69" t="s">
        <v>33</v>
      </c>
      <c r="G4" s="70"/>
      <c r="H4" s="70"/>
      <c r="I4" s="70"/>
      <c r="J4" s="70"/>
      <c r="K4" s="70"/>
      <c r="L4" s="70"/>
      <c r="M4" s="74"/>
      <c r="N4" s="60"/>
      <c r="O4" s="38"/>
      <c r="P4" s="38"/>
      <c r="Q4" s="38"/>
      <c r="R4" s="38"/>
      <c r="S4" s="38"/>
      <c r="T4" s="38"/>
      <c r="U4" s="38"/>
      <c r="V4" s="38"/>
      <c r="W4" s="63"/>
      <c r="X4" s="14"/>
      <c r="Y4" s="14"/>
      <c r="Z4" s="14"/>
    </row>
    <row r="5" ht="15.0" customHeight="1">
      <c r="A5" s="64" t="s">
        <v>35</v>
      </c>
      <c r="B5" s="65"/>
      <c r="C5" s="66"/>
      <c r="D5" s="67"/>
      <c r="E5" s="50"/>
      <c r="F5" s="69" t="s">
        <v>36</v>
      </c>
      <c r="G5" s="70"/>
      <c r="H5" s="70"/>
      <c r="I5" s="70"/>
      <c r="J5" s="70"/>
      <c r="K5" s="70"/>
      <c r="L5" s="70"/>
      <c r="M5" s="74"/>
      <c r="N5" s="60"/>
      <c r="O5" s="38"/>
      <c r="P5" s="38"/>
      <c r="Q5" s="38"/>
      <c r="R5" s="38"/>
      <c r="S5" s="38"/>
      <c r="T5" s="38"/>
      <c r="U5" s="38"/>
      <c r="V5" s="38"/>
      <c r="W5" s="63"/>
      <c r="X5" s="14"/>
      <c r="Y5" s="14"/>
      <c r="Z5" s="14"/>
    </row>
    <row r="6" ht="15.0" customHeight="1">
      <c r="A6" s="64" t="s">
        <v>40</v>
      </c>
      <c r="B6" s="65"/>
      <c r="C6" s="66"/>
      <c r="D6" s="67"/>
      <c r="E6" s="50"/>
      <c r="F6" s="69" t="s">
        <v>41</v>
      </c>
      <c r="G6" s="70"/>
      <c r="H6" s="70"/>
      <c r="I6" s="70"/>
      <c r="J6" s="70"/>
      <c r="K6" s="70"/>
      <c r="L6" s="70"/>
      <c r="M6" s="74"/>
      <c r="N6" s="60"/>
      <c r="O6" s="38"/>
      <c r="P6" s="38"/>
      <c r="Q6" s="38"/>
      <c r="R6" s="38"/>
      <c r="S6" s="38"/>
      <c r="T6" s="38"/>
      <c r="U6" s="38"/>
      <c r="V6" s="38"/>
      <c r="W6" s="63"/>
      <c r="X6" s="14"/>
      <c r="Y6" s="14"/>
      <c r="Z6" s="14"/>
    </row>
    <row r="7" ht="15.0" customHeight="1">
      <c r="A7" s="64" t="s">
        <v>42</v>
      </c>
      <c r="B7" s="65"/>
      <c r="C7" s="66"/>
      <c r="D7" s="67"/>
      <c r="E7" s="50"/>
      <c r="F7" s="69" t="s">
        <v>44</v>
      </c>
      <c r="G7" s="70"/>
      <c r="H7" s="70"/>
      <c r="I7" s="70"/>
      <c r="J7" s="70"/>
      <c r="K7" s="70"/>
      <c r="L7" s="70"/>
      <c r="M7" s="74"/>
      <c r="N7" s="60"/>
      <c r="O7" s="38"/>
      <c r="P7" s="38"/>
      <c r="Q7" s="38"/>
      <c r="R7" s="38"/>
      <c r="S7" s="38"/>
      <c r="T7" s="38"/>
      <c r="U7" s="38"/>
      <c r="V7" s="38"/>
      <c r="W7" s="63"/>
      <c r="X7" s="14"/>
      <c r="Y7" s="14"/>
      <c r="Z7" s="14"/>
    </row>
    <row r="8" ht="15.0" customHeight="1">
      <c r="A8" s="64" t="s">
        <v>46</v>
      </c>
      <c r="B8" s="65"/>
      <c r="C8" s="66"/>
      <c r="D8" s="67"/>
      <c r="E8" s="50"/>
      <c r="F8" s="69" t="s">
        <v>47</v>
      </c>
      <c r="G8" s="70"/>
      <c r="H8" s="70"/>
      <c r="I8" s="70"/>
      <c r="J8" s="70"/>
      <c r="K8" s="70"/>
      <c r="L8" s="70"/>
      <c r="M8" s="74"/>
      <c r="N8" s="38"/>
      <c r="O8" s="38"/>
      <c r="P8" s="38"/>
      <c r="Q8" s="38"/>
      <c r="R8" s="38"/>
      <c r="S8" s="38"/>
      <c r="T8" s="38"/>
      <c r="U8" s="38"/>
      <c r="V8" s="38"/>
      <c r="W8" s="63"/>
      <c r="X8" s="14"/>
      <c r="Y8" s="14"/>
      <c r="Z8" s="14"/>
    </row>
    <row r="9" ht="15.0" customHeight="1">
      <c r="A9" s="64" t="s">
        <v>49</v>
      </c>
      <c r="B9" s="65"/>
      <c r="C9" s="66"/>
      <c r="D9" s="67"/>
      <c r="E9" s="50"/>
      <c r="F9" s="69" t="s">
        <v>50</v>
      </c>
      <c r="G9" s="70"/>
      <c r="H9" s="70"/>
      <c r="I9" s="70"/>
      <c r="J9" s="70"/>
      <c r="K9" s="70"/>
      <c r="L9" s="70"/>
      <c r="M9" s="74"/>
      <c r="N9" s="38"/>
      <c r="O9" s="38"/>
      <c r="P9" s="38"/>
      <c r="Q9" s="38"/>
      <c r="R9" s="38"/>
      <c r="S9" s="38"/>
      <c r="T9" s="38"/>
      <c r="U9" s="38"/>
      <c r="V9" s="38"/>
      <c r="W9" s="63"/>
      <c r="X9" s="14"/>
      <c r="Y9" s="14"/>
      <c r="Z9" s="14"/>
    </row>
    <row r="10" ht="15.0" customHeight="1">
      <c r="A10" s="64" t="s">
        <v>52</v>
      </c>
      <c r="B10" s="65"/>
      <c r="C10" s="66"/>
      <c r="D10" s="67"/>
      <c r="E10" s="50"/>
      <c r="F10" s="69" t="s">
        <v>53</v>
      </c>
      <c r="G10" s="70"/>
      <c r="H10" s="70"/>
      <c r="I10" s="70"/>
      <c r="J10" s="70"/>
      <c r="K10" s="70"/>
      <c r="L10" s="70"/>
      <c r="M10" s="74"/>
      <c r="N10" s="38"/>
      <c r="O10" s="38"/>
      <c r="P10" s="38"/>
      <c r="Q10" s="38"/>
      <c r="R10" s="38"/>
      <c r="S10" s="38"/>
      <c r="T10" s="38"/>
      <c r="U10" s="38"/>
      <c r="V10" s="38"/>
      <c r="W10" s="63"/>
      <c r="X10" s="14"/>
      <c r="Y10" s="14"/>
      <c r="Z10" s="14"/>
    </row>
    <row r="11" ht="15.0" customHeight="1">
      <c r="A11" s="64" t="s">
        <v>55</v>
      </c>
      <c r="B11" s="65"/>
      <c r="C11" s="66"/>
      <c r="D11" s="67"/>
      <c r="E11" s="50"/>
      <c r="F11" s="90" t="s">
        <v>56</v>
      </c>
      <c r="G11" s="91"/>
      <c r="H11" s="91"/>
      <c r="I11" s="91"/>
      <c r="J11" s="91"/>
      <c r="K11" s="91"/>
      <c r="L11" s="91"/>
      <c r="M11" s="92"/>
      <c r="N11" s="38"/>
      <c r="O11" s="38"/>
      <c r="P11" s="38"/>
      <c r="Q11" s="38"/>
      <c r="R11" s="38"/>
      <c r="S11" s="38"/>
      <c r="T11" s="38"/>
      <c r="U11" s="38"/>
      <c r="V11" s="38"/>
      <c r="W11" s="63"/>
      <c r="X11" s="14"/>
      <c r="Y11" s="14"/>
      <c r="Z11" s="14"/>
    </row>
    <row r="12" ht="15.0" customHeight="1">
      <c r="A12" s="64" t="s">
        <v>59</v>
      </c>
      <c r="B12" s="65"/>
      <c r="C12" s="66"/>
      <c r="D12" s="67"/>
      <c r="E12" s="93"/>
      <c r="F12" s="94"/>
      <c r="G12" s="95"/>
      <c r="H12" s="96"/>
      <c r="I12" s="96"/>
      <c r="J12" s="96"/>
      <c r="K12" s="96"/>
      <c r="L12" s="97"/>
      <c r="M12" s="97"/>
      <c r="N12" s="38"/>
      <c r="O12" s="38"/>
      <c r="P12" s="38"/>
      <c r="Q12" s="38"/>
      <c r="R12" s="38"/>
      <c r="S12" s="38"/>
      <c r="T12" s="38"/>
      <c r="U12" s="38"/>
      <c r="V12" s="38"/>
      <c r="W12" s="14"/>
      <c r="X12" s="14"/>
      <c r="Y12" s="14"/>
      <c r="Z12" s="14"/>
    </row>
    <row r="13" ht="15.0" customHeight="1">
      <c r="A13" s="64" t="s">
        <v>63</v>
      </c>
      <c r="B13" s="99"/>
      <c r="C13" s="66"/>
      <c r="D13" s="67"/>
      <c r="E13" s="101"/>
      <c r="F13" s="102" t="s">
        <v>64</v>
      </c>
      <c r="G13" s="103" t="s">
        <v>65</v>
      </c>
      <c r="H13" s="63"/>
      <c r="I13" s="104" t="s">
        <v>66</v>
      </c>
      <c r="J13" s="105"/>
      <c r="K13" s="105"/>
      <c r="L13" s="105"/>
      <c r="M13" s="106"/>
      <c r="N13" s="38"/>
      <c r="O13" s="107" t="s">
        <v>67</v>
      </c>
      <c r="P13" s="105"/>
      <c r="Q13" s="105"/>
      <c r="R13" s="105"/>
      <c r="S13" s="106"/>
      <c r="T13" s="38"/>
      <c r="U13" s="38"/>
      <c r="V13" s="38"/>
      <c r="W13" s="60"/>
      <c r="X13" s="38"/>
      <c r="Y13" s="38"/>
      <c r="Z13" s="14"/>
    </row>
    <row r="14" ht="15.0" customHeight="1">
      <c r="A14" s="64" t="s">
        <v>68</v>
      </c>
      <c r="B14" s="65"/>
      <c r="C14" s="66"/>
      <c r="D14" s="67"/>
      <c r="E14" s="101"/>
      <c r="F14" s="108" t="s">
        <v>69</v>
      </c>
      <c r="G14" s="109"/>
      <c r="H14" s="110"/>
      <c r="I14" s="111"/>
      <c r="J14" s="112" t="s">
        <v>70</v>
      </c>
      <c r="K14" s="113" t="s">
        <v>71</v>
      </c>
      <c r="L14" s="113" t="s">
        <v>72</v>
      </c>
      <c r="M14" s="114" t="s">
        <v>73</v>
      </c>
      <c r="N14" s="38"/>
      <c r="O14" s="115"/>
      <c r="P14" s="116"/>
      <c r="Q14" s="116"/>
      <c r="R14" s="116"/>
      <c r="S14" s="117"/>
      <c r="T14" s="38"/>
      <c r="U14" s="38"/>
      <c r="V14" s="38"/>
      <c r="W14" s="119"/>
      <c r="X14" s="7"/>
      <c r="Y14" s="7"/>
      <c r="Z14" s="63"/>
    </row>
    <row r="15" ht="15.0" customHeight="1">
      <c r="A15" s="64" t="s">
        <v>76</v>
      </c>
      <c r="B15" s="65"/>
      <c r="C15" s="66"/>
      <c r="D15" s="67"/>
      <c r="E15" s="101"/>
      <c r="F15" s="120" t="s">
        <v>77</v>
      </c>
      <c r="G15" s="109"/>
      <c r="H15" s="110"/>
      <c r="I15" s="121" t="s">
        <v>78</v>
      </c>
      <c r="J15" s="122"/>
      <c r="K15" s="122"/>
      <c r="L15" s="122"/>
      <c r="M15" s="124"/>
      <c r="N15" s="38"/>
      <c r="O15" s="126"/>
      <c r="S15" s="127"/>
      <c r="T15" s="38"/>
      <c r="U15" s="38"/>
      <c r="V15" s="38"/>
      <c r="W15" s="119"/>
      <c r="X15" s="7"/>
      <c r="Y15" s="7"/>
      <c r="Z15" s="63"/>
    </row>
    <row r="16" ht="15.0" customHeight="1">
      <c r="A16" s="64" t="s">
        <v>80</v>
      </c>
      <c r="B16" s="65"/>
      <c r="C16" s="66"/>
      <c r="D16" s="67"/>
      <c r="E16" s="101"/>
      <c r="F16" s="131" t="s">
        <v>81</v>
      </c>
      <c r="G16" s="106"/>
      <c r="H16" s="110"/>
      <c r="I16" s="133" t="s">
        <v>82</v>
      </c>
      <c r="J16" s="135"/>
      <c r="K16" s="135"/>
      <c r="L16" s="136"/>
      <c r="M16" s="137"/>
      <c r="N16" s="38"/>
      <c r="O16" s="126"/>
      <c r="S16" s="127"/>
      <c r="T16" s="38"/>
      <c r="U16" s="38"/>
      <c r="V16" s="38"/>
      <c r="W16" s="119"/>
      <c r="X16" s="7"/>
      <c r="Y16" s="7"/>
      <c r="Z16" s="63"/>
    </row>
    <row r="17" ht="15.0" customHeight="1">
      <c r="A17" s="139" t="s">
        <v>83</v>
      </c>
      <c r="B17" s="65"/>
      <c r="C17" s="66"/>
      <c r="D17" s="67"/>
      <c r="E17" s="101"/>
      <c r="F17" s="38"/>
      <c r="G17" s="38"/>
      <c r="H17" s="110"/>
      <c r="I17" s="141" t="s">
        <v>84</v>
      </c>
      <c r="J17" s="142"/>
      <c r="K17" s="143"/>
      <c r="L17" s="144" t="s">
        <v>86</v>
      </c>
      <c r="M17" s="117"/>
      <c r="N17" s="60"/>
      <c r="O17" s="147"/>
      <c r="P17" s="148"/>
      <c r="Q17" s="148"/>
      <c r="R17" s="148"/>
      <c r="S17" s="149"/>
      <c r="T17" s="38"/>
      <c r="U17" s="38"/>
      <c r="V17" s="38"/>
      <c r="W17" s="119"/>
      <c r="X17" s="7"/>
      <c r="Y17" s="7"/>
      <c r="Z17" s="63"/>
    </row>
    <row r="18" ht="15.0" customHeight="1">
      <c r="A18" s="139" t="s">
        <v>87</v>
      </c>
      <c r="B18" s="65"/>
      <c r="C18" s="66"/>
      <c r="D18" s="67"/>
      <c r="E18" s="101"/>
      <c r="F18" s="153"/>
      <c r="G18" s="154"/>
      <c r="H18" s="63"/>
      <c r="I18" s="155" t="s">
        <v>88</v>
      </c>
      <c r="J18" s="156"/>
      <c r="K18" s="157"/>
      <c r="L18" s="147"/>
      <c r="M18" s="149"/>
      <c r="N18" s="60"/>
      <c r="O18" s="38"/>
      <c r="P18" s="38"/>
      <c r="Q18" s="110"/>
      <c r="R18" s="96"/>
      <c r="S18" s="96"/>
      <c r="T18" s="38"/>
      <c r="U18" s="38"/>
      <c r="V18" s="38"/>
      <c r="W18" s="119"/>
      <c r="X18" s="7"/>
      <c r="Y18" s="7"/>
      <c r="Z18" s="63"/>
    </row>
    <row r="19" ht="15.0" customHeight="1">
      <c r="A19" s="159" t="s">
        <v>89</v>
      </c>
      <c r="B19" s="161"/>
      <c r="C19" s="163"/>
      <c r="D19" s="164"/>
      <c r="E19" s="101"/>
      <c r="F19" s="165"/>
      <c r="G19" s="166"/>
      <c r="H19" s="167"/>
      <c r="I19" s="169" t="s">
        <v>90</v>
      </c>
      <c r="J19" s="105"/>
      <c r="K19" s="105"/>
      <c r="L19" s="105"/>
      <c r="M19" s="106"/>
      <c r="N19" s="60"/>
      <c r="O19" s="38"/>
      <c r="P19" s="38"/>
      <c r="Q19" s="63"/>
      <c r="R19" s="96"/>
      <c r="S19" s="96"/>
      <c r="T19" s="38"/>
      <c r="U19" s="38"/>
      <c r="V19" s="38"/>
      <c r="W19" s="96"/>
      <c r="X19" s="96"/>
      <c r="Y19" s="96"/>
      <c r="Z19" s="14"/>
    </row>
    <row r="20" ht="15.0" customHeight="1">
      <c r="A20" s="96"/>
      <c r="B20" s="96"/>
      <c r="C20" s="96"/>
      <c r="D20" s="96"/>
      <c r="E20" s="171"/>
      <c r="F20" s="172"/>
      <c r="G20" s="174"/>
      <c r="H20" s="60"/>
      <c r="I20" s="97"/>
      <c r="J20" s="175"/>
      <c r="K20" s="97"/>
      <c r="L20" s="91"/>
      <c r="M20" s="97"/>
      <c r="N20" s="38"/>
      <c r="O20" s="38"/>
      <c r="P20" s="38"/>
      <c r="Q20" s="60"/>
      <c r="R20" s="176"/>
      <c r="S20" s="97"/>
      <c r="T20" s="38"/>
      <c r="U20" s="38"/>
      <c r="V20" s="38"/>
      <c r="W20" s="177"/>
      <c r="X20" s="96"/>
      <c r="Y20" s="96"/>
      <c r="Z20" s="14"/>
    </row>
    <row r="21" ht="15.0" customHeight="1">
      <c r="A21" s="178" t="s">
        <v>92</v>
      </c>
      <c r="B21" s="179"/>
      <c r="C21" s="179"/>
      <c r="D21" s="179"/>
      <c r="E21" s="179"/>
      <c r="F21" s="181"/>
      <c r="G21" s="181"/>
      <c r="H21" s="179"/>
      <c r="I21" s="182"/>
      <c r="J21" s="183"/>
      <c r="K21" s="184"/>
      <c r="L21" s="179"/>
      <c r="M21" s="179"/>
      <c r="N21" s="179"/>
      <c r="O21" s="179"/>
      <c r="P21" s="179"/>
      <c r="Q21" s="179"/>
      <c r="R21" s="182"/>
      <c r="S21" s="186" t="s">
        <v>93</v>
      </c>
      <c r="T21" s="105"/>
      <c r="U21" s="105"/>
      <c r="V21" s="106"/>
      <c r="W21" s="187"/>
      <c r="X21" s="14"/>
      <c r="Y21" s="14"/>
      <c r="Z21" s="14"/>
    </row>
    <row r="22" ht="87.75" customHeight="1">
      <c r="A22" s="188" t="s">
        <v>95</v>
      </c>
      <c r="B22" s="188" t="s">
        <v>96</v>
      </c>
      <c r="C22" s="188" t="s">
        <v>97</v>
      </c>
      <c r="D22" s="188" t="s">
        <v>98</v>
      </c>
      <c r="E22" s="188" t="s">
        <v>99</v>
      </c>
      <c r="F22" s="188" t="s">
        <v>100</v>
      </c>
      <c r="G22" s="188" t="s">
        <v>101</v>
      </c>
      <c r="H22" s="188" t="s">
        <v>102</v>
      </c>
      <c r="I22" s="188" t="s">
        <v>103</v>
      </c>
      <c r="J22" s="188" t="s">
        <v>104</v>
      </c>
      <c r="K22" s="188" t="s">
        <v>105</v>
      </c>
      <c r="L22" s="188" t="s">
        <v>106</v>
      </c>
      <c r="M22" s="188" t="s">
        <v>107</v>
      </c>
      <c r="N22" s="188" t="s">
        <v>108</v>
      </c>
      <c r="O22" s="188" t="s">
        <v>109</v>
      </c>
      <c r="P22" s="188" t="s">
        <v>110</v>
      </c>
      <c r="Q22" s="188" t="s">
        <v>111</v>
      </c>
      <c r="R22" s="189" t="s">
        <v>112</v>
      </c>
      <c r="S22" s="191" t="s">
        <v>113</v>
      </c>
      <c r="T22" s="188" t="s">
        <v>114</v>
      </c>
      <c r="U22" s="188" t="s">
        <v>115</v>
      </c>
      <c r="V22" s="189" t="s">
        <v>116</v>
      </c>
      <c r="W22" s="192"/>
      <c r="X22" s="193"/>
      <c r="Y22" s="193"/>
      <c r="Z22" s="193"/>
    </row>
    <row r="23" ht="15.0" customHeight="1">
      <c r="A23" s="194"/>
      <c r="B23" s="195"/>
      <c r="C23" s="196"/>
      <c r="D23" s="196"/>
      <c r="E23" s="196"/>
      <c r="F23" s="196"/>
      <c r="G23" s="196"/>
      <c r="H23" s="196"/>
      <c r="I23" s="198"/>
      <c r="J23" s="196"/>
      <c r="K23" s="194"/>
      <c r="L23" s="194"/>
      <c r="M23" s="194"/>
      <c r="N23" s="194"/>
      <c r="O23" s="194"/>
      <c r="P23" s="196"/>
      <c r="Q23" s="199"/>
      <c r="R23" s="200"/>
      <c r="S23" s="201"/>
      <c r="T23" s="196"/>
      <c r="U23" s="196"/>
      <c r="V23" s="202"/>
      <c r="W23" s="203"/>
      <c r="X23" s="14"/>
      <c r="Y23" s="14"/>
      <c r="Z23" s="14"/>
    </row>
    <row r="24" ht="15.0" customHeight="1">
      <c r="A24" s="204"/>
      <c r="B24" s="205"/>
      <c r="C24" s="205"/>
      <c r="D24" s="205"/>
      <c r="E24" s="205"/>
      <c r="F24" s="205"/>
      <c r="G24" s="205"/>
      <c r="H24" s="205"/>
      <c r="I24" s="206"/>
      <c r="J24" s="205"/>
      <c r="K24" s="204"/>
      <c r="L24" s="204"/>
      <c r="M24" s="204"/>
      <c r="N24" s="204"/>
      <c r="O24" s="204"/>
      <c r="P24" s="205"/>
      <c r="Q24" s="204"/>
      <c r="R24" s="207"/>
      <c r="S24" s="208"/>
      <c r="T24" s="205"/>
      <c r="U24" s="205"/>
      <c r="V24" s="207"/>
      <c r="W24" s="203"/>
      <c r="X24" s="14"/>
      <c r="Y24" s="14"/>
      <c r="Z24" s="14"/>
    </row>
    <row r="25" ht="15.0" customHeight="1">
      <c r="A25" s="204"/>
      <c r="B25" s="205"/>
      <c r="C25" s="205"/>
      <c r="D25" s="205"/>
      <c r="E25" s="205"/>
      <c r="F25" s="205"/>
      <c r="G25" s="205"/>
      <c r="H25" s="205"/>
      <c r="I25" s="206"/>
      <c r="J25" s="205"/>
      <c r="K25" s="204"/>
      <c r="L25" s="204"/>
      <c r="M25" s="204"/>
      <c r="N25" s="204"/>
      <c r="O25" s="204"/>
      <c r="P25" s="205"/>
      <c r="Q25" s="204"/>
      <c r="R25" s="207"/>
      <c r="S25" s="208"/>
      <c r="T25" s="205"/>
      <c r="U25" s="205"/>
      <c r="V25" s="207"/>
      <c r="W25" s="203"/>
      <c r="X25" s="14"/>
      <c r="Y25" s="14"/>
      <c r="Z25" s="14"/>
    </row>
    <row r="26" ht="15.0" customHeight="1">
      <c r="A26" s="204"/>
      <c r="B26" s="205"/>
      <c r="C26" s="205"/>
      <c r="D26" s="205"/>
      <c r="E26" s="205"/>
      <c r="F26" s="205"/>
      <c r="G26" s="205"/>
      <c r="H26" s="205"/>
      <c r="I26" s="206"/>
      <c r="J26" s="205"/>
      <c r="K26" s="204"/>
      <c r="L26" s="204"/>
      <c r="M26" s="204"/>
      <c r="N26" s="204"/>
      <c r="O26" s="204"/>
      <c r="P26" s="205"/>
      <c r="Q26" s="204"/>
      <c r="R26" s="207"/>
      <c r="S26" s="208"/>
      <c r="T26" s="205"/>
      <c r="U26" s="205"/>
      <c r="V26" s="207"/>
      <c r="W26" s="203"/>
      <c r="X26" s="14"/>
      <c r="Y26" s="14"/>
      <c r="Z26" s="14"/>
    </row>
    <row r="27" ht="15.0" customHeight="1">
      <c r="A27" s="204"/>
      <c r="B27" s="205"/>
      <c r="C27" s="205"/>
      <c r="D27" s="205"/>
      <c r="E27" s="205"/>
      <c r="F27" s="205"/>
      <c r="G27" s="205"/>
      <c r="H27" s="205"/>
      <c r="I27" s="206"/>
      <c r="J27" s="205"/>
      <c r="K27" s="204"/>
      <c r="L27" s="204"/>
      <c r="M27" s="204"/>
      <c r="N27" s="204"/>
      <c r="O27" s="204"/>
      <c r="P27" s="205"/>
      <c r="Q27" s="204"/>
      <c r="R27" s="207"/>
      <c r="S27" s="208"/>
      <c r="T27" s="205"/>
      <c r="U27" s="205"/>
      <c r="V27" s="207"/>
      <c r="W27" s="203"/>
      <c r="X27" s="14"/>
      <c r="Y27" s="14"/>
      <c r="Z27" s="14"/>
    </row>
    <row r="28" ht="15.0" customHeight="1">
      <c r="A28" s="204"/>
      <c r="B28" s="205"/>
      <c r="C28" s="205"/>
      <c r="D28" s="205"/>
      <c r="E28" s="205"/>
      <c r="F28" s="205"/>
      <c r="G28" s="205"/>
      <c r="H28" s="205"/>
      <c r="I28" s="206"/>
      <c r="J28" s="205"/>
      <c r="K28" s="204"/>
      <c r="L28" s="204"/>
      <c r="M28" s="204"/>
      <c r="N28" s="204"/>
      <c r="O28" s="204"/>
      <c r="P28" s="205"/>
      <c r="Q28" s="204"/>
      <c r="R28" s="207"/>
      <c r="S28" s="208"/>
      <c r="T28" s="205"/>
      <c r="U28" s="205"/>
      <c r="V28" s="207"/>
      <c r="W28" s="203"/>
      <c r="X28" s="14"/>
      <c r="Y28" s="14"/>
      <c r="Z28" s="14"/>
    </row>
    <row r="29" ht="15.0" customHeight="1">
      <c r="A29" s="204"/>
      <c r="B29" s="205"/>
      <c r="C29" s="205"/>
      <c r="D29" s="205"/>
      <c r="E29" s="205"/>
      <c r="F29" s="205"/>
      <c r="G29" s="205"/>
      <c r="H29" s="205"/>
      <c r="I29" s="206"/>
      <c r="J29" s="205"/>
      <c r="K29" s="204"/>
      <c r="L29" s="204"/>
      <c r="M29" s="204"/>
      <c r="N29" s="204"/>
      <c r="O29" s="204"/>
      <c r="P29" s="205"/>
      <c r="Q29" s="204"/>
      <c r="R29" s="207"/>
      <c r="S29" s="208"/>
      <c r="T29" s="205"/>
      <c r="U29" s="205"/>
      <c r="V29" s="207"/>
      <c r="W29" s="203"/>
      <c r="X29" s="14"/>
      <c r="Y29" s="14"/>
      <c r="Z29" s="14"/>
    </row>
    <row r="30" ht="15.0" customHeight="1">
      <c r="A30" s="218"/>
      <c r="B30" s="205"/>
      <c r="C30" s="205"/>
      <c r="D30" s="205"/>
      <c r="E30" s="205"/>
      <c r="F30" s="205"/>
      <c r="G30" s="205"/>
      <c r="H30" s="205"/>
      <c r="I30" s="205"/>
      <c r="J30" s="205"/>
      <c r="K30" s="204"/>
      <c r="L30" s="204"/>
      <c r="M30" s="204"/>
      <c r="N30" s="204"/>
      <c r="O30" s="204"/>
      <c r="P30" s="205"/>
      <c r="Q30" s="204"/>
      <c r="R30" s="207"/>
      <c r="S30" s="208"/>
      <c r="T30" s="205"/>
      <c r="U30" s="205"/>
      <c r="V30" s="207"/>
      <c r="W30" s="203"/>
      <c r="X30" s="14"/>
      <c r="Y30" s="14"/>
      <c r="Z30" s="14"/>
    </row>
    <row r="31" ht="15.0" customHeight="1">
      <c r="A31" s="204"/>
      <c r="B31" s="205"/>
      <c r="C31" s="205"/>
      <c r="D31" s="205"/>
      <c r="E31" s="205"/>
      <c r="F31" s="205"/>
      <c r="G31" s="205"/>
      <c r="H31" s="205"/>
      <c r="I31" s="205"/>
      <c r="J31" s="205"/>
      <c r="K31" s="204"/>
      <c r="L31" s="204"/>
      <c r="M31" s="204"/>
      <c r="N31" s="204"/>
      <c r="O31" s="204"/>
      <c r="P31" s="205"/>
      <c r="Q31" s="204"/>
      <c r="R31" s="207"/>
      <c r="S31" s="208"/>
      <c r="T31" s="205"/>
      <c r="U31" s="205"/>
      <c r="V31" s="207"/>
      <c r="W31" s="203"/>
      <c r="X31" s="14"/>
      <c r="Y31" s="14"/>
      <c r="Z31" s="14"/>
    </row>
    <row r="32" ht="15.0" customHeight="1">
      <c r="A32" s="222"/>
      <c r="B32" s="223"/>
      <c r="C32" s="223"/>
      <c r="D32" s="224"/>
      <c r="E32" s="224"/>
      <c r="F32" s="224"/>
      <c r="G32" s="224"/>
      <c r="H32" s="224"/>
      <c r="I32" s="224"/>
      <c r="J32" s="224"/>
      <c r="K32" s="225"/>
      <c r="L32" s="225"/>
      <c r="M32" s="225"/>
      <c r="N32" s="225"/>
      <c r="O32" s="225"/>
      <c r="P32" s="224"/>
      <c r="Q32" s="225"/>
      <c r="R32" s="226"/>
      <c r="S32" s="227"/>
      <c r="T32" s="228"/>
      <c r="U32" s="228"/>
      <c r="V32" s="229"/>
      <c r="W32" s="203"/>
      <c r="X32" s="14"/>
      <c r="Y32" s="14"/>
      <c r="Z32" s="14"/>
    </row>
    <row r="33" ht="15.0" customHeight="1">
      <c r="A33" s="230" t="s">
        <v>130</v>
      </c>
      <c r="B33" s="231">
        <f>SUBTOTAL(109,$B$23:$B$32)</f>
        <v>0</v>
      </c>
      <c r="C33" s="231"/>
      <c r="D33" s="232"/>
      <c r="E33" s="231">
        <f>SUM(E23:E32)</f>
        <v>0</v>
      </c>
      <c r="F33" s="14"/>
      <c r="G33" s="14"/>
      <c r="H33" s="14"/>
      <c r="I33" s="14"/>
      <c r="J33" s="14"/>
      <c r="K33" s="14"/>
      <c r="L33" s="14"/>
      <c r="M33" s="14"/>
      <c r="N33" s="14"/>
      <c r="O33" s="14"/>
      <c r="P33" s="14"/>
      <c r="Q33" s="14"/>
      <c r="R33" s="14"/>
      <c r="S33" s="14"/>
      <c r="T33" s="14"/>
      <c r="U33" s="14"/>
      <c r="V33" s="14"/>
      <c r="W33" s="63"/>
      <c r="X33" s="14"/>
      <c r="Y33" s="14"/>
      <c r="Z33" s="14"/>
    </row>
    <row r="34" ht="15.0" customHeight="1">
      <c r="A34" s="233"/>
      <c r="B34" s="234"/>
      <c r="C34" s="234"/>
      <c r="D34" s="177"/>
      <c r="E34" s="96"/>
      <c r="F34" s="14"/>
      <c r="G34" s="14"/>
      <c r="H34" s="14"/>
      <c r="I34" s="14"/>
      <c r="J34" s="14"/>
      <c r="K34" s="14"/>
      <c r="L34" s="14"/>
      <c r="M34" s="14"/>
      <c r="N34" s="14"/>
      <c r="O34" s="14"/>
      <c r="P34" s="14"/>
      <c r="Q34" s="14"/>
      <c r="R34" s="14"/>
      <c r="S34" s="14"/>
      <c r="T34" s="14"/>
      <c r="U34" s="14"/>
      <c r="V34" s="14"/>
      <c r="W34" s="63"/>
      <c r="X34" s="14"/>
      <c r="Y34" s="14"/>
      <c r="Z34" s="14"/>
    </row>
    <row r="35" ht="15.0" customHeight="1">
      <c r="A35" s="235" t="s">
        <v>132</v>
      </c>
      <c r="B35" s="236"/>
      <c r="C35" s="97"/>
      <c r="D35" s="97"/>
      <c r="E35" s="97"/>
      <c r="F35" s="97"/>
      <c r="G35" s="97"/>
      <c r="H35" s="97"/>
      <c r="I35" s="97"/>
      <c r="J35" s="97"/>
      <c r="K35" s="96"/>
      <c r="L35" s="96"/>
      <c r="M35" s="96"/>
      <c r="N35" s="96"/>
      <c r="O35" s="96"/>
      <c r="P35" s="96"/>
      <c r="Q35" s="96"/>
      <c r="R35" s="96"/>
      <c r="S35" s="96"/>
      <c r="T35" s="96"/>
      <c r="U35" s="96"/>
      <c r="V35" s="14"/>
      <c r="W35" s="14"/>
      <c r="X35" s="14"/>
      <c r="Y35" s="14"/>
      <c r="Z35" s="14"/>
    </row>
    <row r="36" ht="15.0" customHeight="1">
      <c r="A36" s="237" t="s">
        <v>133</v>
      </c>
      <c r="B36" s="238"/>
      <c r="C36" s="238"/>
      <c r="D36" s="238"/>
      <c r="E36" s="238"/>
      <c r="F36" s="238"/>
      <c r="G36" s="238"/>
      <c r="H36" s="238"/>
      <c r="I36" s="238"/>
      <c r="J36" s="239"/>
      <c r="K36" s="63"/>
      <c r="L36" s="14"/>
      <c r="M36" s="14"/>
      <c r="N36" s="14"/>
      <c r="O36" s="14"/>
      <c r="P36" s="14"/>
      <c r="Q36" s="14"/>
      <c r="R36" s="14"/>
      <c r="S36" s="14"/>
      <c r="T36" s="14"/>
      <c r="U36" s="14"/>
      <c r="V36" s="14"/>
      <c r="W36" s="14"/>
      <c r="X36" s="14"/>
      <c r="Y36" s="14"/>
      <c r="Z36" s="14"/>
    </row>
    <row r="37" ht="15.0" customHeight="1">
      <c r="A37" s="240" t="s">
        <v>134</v>
      </c>
      <c r="B37" s="241"/>
      <c r="C37" s="241"/>
      <c r="D37" s="241"/>
      <c r="E37" s="241"/>
      <c r="F37" s="241"/>
      <c r="G37" s="241"/>
      <c r="H37" s="241"/>
      <c r="I37" s="241"/>
      <c r="J37" s="242"/>
      <c r="K37" s="63"/>
      <c r="L37" s="14"/>
      <c r="M37" s="14"/>
      <c r="N37" s="14"/>
      <c r="O37" s="14"/>
      <c r="P37" s="14"/>
      <c r="Q37" s="14"/>
      <c r="R37" s="14"/>
      <c r="S37" s="14"/>
      <c r="T37" s="14"/>
      <c r="U37" s="14"/>
      <c r="V37" s="14"/>
      <c r="W37" s="14"/>
      <c r="X37" s="14"/>
      <c r="Y37" s="14"/>
      <c r="Z37" s="14"/>
    </row>
    <row r="38" ht="15.0" customHeight="1">
      <c r="A38" s="96"/>
      <c r="B38" s="181"/>
      <c r="C38" s="243"/>
      <c r="D38" s="181"/>
      <c r="E38" s="181"/>
      <c r="F38" s="181"/>
      <c r="G38" s="181"/>
      <c r="H38" s="181"/>
      <c r="I38" s="181"/>
      <c r="J38" s="96"/>
      <c r="K38" s="14"/>
      <c r="L38" s="14"/>
      <c r="M38" s="14"/>
      <c r="N38" s="14"/>
      <c r="O38" s="14"/>
      <c r="P38" s="14"/>
      <c r="Q38" s="14"/>
      <c r="R38" s="14"/>
      <c r="S38" s="14"/>
      <c r="T38" s="14"/>
      <c r="U38" s="14"/>
      <c r="V38" s="14"/>
      <c r="W38" s="14"/>
      <c r="X38" s="14"/>
      <c r="Y38" s="14"/>
      <c r="Z38" s="14"/>
    </row>
    <row r="39" ht="15.0" customHeight="1">
      <c r="A39" s="244" t="s">
        <v>136</v>
      </c>
      <c r="B39" s="105"/>
      <c r="C39" s="105"/>
      <c r="D39" s="105"/>
      <c r="E39" s="105"/>
      <c r="F39" s="105"/>
      <c r="G39" s="105"/>
      <c r="H39" s="106"/>
      <c r="I39" s="245" t="s">
        <v>48</v>
      </c>
      <c r="J39" s="187"/>
      <c r="K39" s="14"/>
      <c r="L39" s="14"/>
      <c r="M39" s="14"/>
      <c r="N39" s="14"/>
      <c r="O39" s="14"/>
      <c r="P39" s="14"/>
      <c r="Q39" s="14"/>
      <c r="R39" s="14"/>
      <c r="S39" s="14"/>
      <c r="T39" s="14"/>
      <c r="U39" s="14"/>
      <c r="V39" s="14"/>
      <c r="W39" s="14"/>
      <c r="X39" s="14"/>
      <c r="Y39" s="14"/>
      <c r="Z39" s="14"/>
    </row>
    <row r="40" ht="15.0" customHeight="1">
      <c r="A40" s="246"/>
      <c r="B40" s="105"/>
      <c r="C40" s="105"/>
      <c r="D40" s="105"/>
      <c r="E40" s="105"/>
      <c r="F40" s="105"/>
      <c r="G40" s="105"/>
      <c r="H40" s="106"/>
      <c r="I40" s="247"/>
      <c r="J40" s="248"/>
      <c r="K40" s="38"/>
      <c r="L40" s="38"/>
      <c r="M40" s="38"/>
      <c r="N40" s="38"/>
      <c r="O40" s="38"/>
      <c r="P40" s="38"/>
      <c r="Q40" s="38"/>
      <c r="R40" s="38"/>
      <c r="S40" s="38"/>
      <c r="T40" s="38"/>
      <c r="U40" s="38"/>
      <c r="V40" s="38"/>
      <c r="W40" s="38"/>
      <c r="X40" s="38"/>
      <c r="Y40" s="38"/>
      <c r="Z40" s="38"/>
    </row>
    <row r="41" ht="15.0" customHeight="1">
      <c r="A41" s="96"/>
      <c r="B41" s="96"/>
      <c r="C41" s="96"/>
      <c r="D41" s="96"/>
      <c r="E41" s="96"/>
      <c r="F41" s="96"/>
      <c r="G41" s="96"/>
      <c r="H41" s="96"/>
      <c r="I41" s="96"/>
      <c r="J41" s="96"/>
      <c r="K41" s="96"/>
      <c r="L41" s="96"/>
      <c r="M41" s="96"/>
      <c r="N41" s="96"/>
      <c r="O41" s="96"/>
      <c r="P41" s="96"/>
      <c r="Q41" s="96"/>
      <c r="R41" s="96"/>
      <c r="S41" s="96"/>
      <c r="T41" s="96"/>
      <c r="U41" s="96"/>
      <c r="V41" s="96"/>
      <c r="W41" s="96"/>
      <c r="X41" s="96"/>
      <c r="Y41" s="96"/>
      <c r="Z41" s="96"/>
    </row>
    <row r="42" ht="15.0" customHeight="1">
      <c r="A42" s="249" t="s">
        <v>138</v>
      </c>
      <c r="B42" s="105"/>
      <c r="C42" s="105"/>
      <c r="D42" s="105"/>
      <c r="E42" s="105"/>
      <c r="F42" s="105"/>
      <c r="G42" s="105"/>
      <c r="H42" s="106"/>
      <c r="I42" s="70"/>
      <c r="J42" s="249" t="s">
        <v>139</v>
      </c>
      <c r="K42" s="105"/>
      <c r="L42" s="105"/>
      <c r="M42" s="105"/>
      <c r="N42" s="105"/>
      <c r="O42" s="105"/>
      <c r="P42" s="105"/>
      <c r="Q42" s="106"/>
      <c r="R42" s="177"/>
      <c r="S42" s="96"/>
      <c r="T42" s="96"/>
      <c r="U42" s="96"/>
      <c r="V42" s="96"/>
      <c r="W42" s="177"/>
      <c r="X42" s="96"/>
      <c r="Y42" s="96"/>
      <c r="Z42" s="96"/>
    </row>
    <row r="43" ht="15.0" customHeight="1">
      <c r="A43" s="115" t="s">
        <v>141</v>
      </c>
      <c r="B43" s="116"/>
      <c r="C43" s="116"/>
      <c r="D43" s="116"/>
      <c r="E43" s="116"/>
      <c r="F43" s="116"/>
      <c r="G43" s="116"/>
      <c r="H43" s="117"/>
      <c r="I43" s="63"/>
      <c r="J43" s="115"/>
      <c r="K43" s="116"/>
      <c r="L43" s="116"/>
      <c r="M43" s="116"/>
      <c r="N43" s="116"/>
      <c r="O43" s="116"/>
      <c r="P43" s="116"/>
      <c r="Q43" s="117"/>
      <c r="R43" s="14"/>
      <c r="S43" s="14"/>
      <c r="T43" s="14"/>
      <c r="U43" s="14"/>
      <c r="V43" s="14"/>
      <c r="W43" s="63"/>
      <c r="X43" s="14"/>
      <c r="Y43" s="14"/>
      <c r="Z43" s="14"/>
    </row>
    <row r="44" ht="15.0" customHeight="1">
      <c r="A44" s="115" t="s">
        <v>142</v>
      </c>
      <c r="B44" s="116"/>
      <c r="C44" s="116"/>
      <c r="D44" s="116"/>
      <c r="E44" s="116"/>
      <c r="F44" s="116"/>
      <c r="G44" s="116"/>
      <c r="H44" s="117"/>
      <c r="I44" s="63"/>
      <c r="J44" s="126"/>
      <c r="Q44" s="127"/>
      <c r="R44" s="14"/>
      <c r="S44" s="14"/>
      <c r="T44" s="14"/>
      <c r="U44" s="14"/>
      <c r="V44" s="14"/>
      <c r="W44" s="63"/>
      <c r="X44" s="14"/>
      <c r="Y44" s="14"/>
      <c r="Z44" s="14"/>
    </row>
    <row r="45" ht="15.0" customHeight="1">
      <c r="A45" s="126"/>
      <c r="H45" s="127"/>
      <c r="I45" s="63"/>
      <c r="J45" s="126"/>
      <c r="Q45" s="127"/>
      <c r="R45" s="14"/>
      <c r="S45" s="14"/>
      <c r="T45" s="14"/>
      <c r="U45" s="14"/>
      <c r="V45" s="14"/>
      <c r="W45" s="63"/>
      <c r="X45" s="14"/>
      <c r="Y45" s="14"/>
      <c r="Z45" s="14"/>
    </row>
    <row r="46" ht="15.0" customHeight="1">
      <c r="A46" s="147"/>
      <c r="B46" s="148"/>
      <c r="C46" s="148"/>
      <c r="D46" s="148"/>
      <c r="E46" s="148"/>
      <c r="F46" s="148"/>
      <c r="G46" s="148"/>
      <c r="H46" s="149"/>
      <c r="I46" s="63"/>
      <c r="J46" s="147"/>
      <c r="K46" s="148"/>
      <c r="L46" s="148"/>
      <c r="M46" s="148"/>
      <c r="N46" s="148"/>
      <c r="O46" s="148"/>
      <c r="P46" s="148"/>
      <c r="Q46" s="149"/>
      <c r="R46" s="14"/>
      <c r="S46" s="14"/>
      <c r="T46" s="14"/>
      <c r="U46" s="14"/>
      <c r="V46" s="14"/>
      <c r="W46" s="63"/>
      <c r="X46" s="14"/>
      <c r="Y46" s="14"/>
      <c r="Z46" s="14"/>
    </row>
    <row r="47" ht="15.0" customHeight="1">
      <c r="A47" s="96"/>
      <c r="B47" s="96"/>
      <c r="C47" s="96"/>
      <c r="D47" s="96"/>
      <c r="E47" s="96"/>
      <c r="F47" s="175"/>
      <c r="G47" s="96"/>
      <c r="H47" s="96"/>
      <c r="I47" s="14"/>
      <c r="J47" s="14"/>
      <c r="K47" s="14"/>
      <c r="L47" s="14"/>
      <c r="M47" s="14"/>
      <c r="N47" s="14"/>
      <c r="O47" s="96"/>
      <c r="P47" s="14"/>
      <c r="Q47" s="14"/>
      <c r="R47" s="96"/>
      <c r="S47" s="14"/>
      <c r="T47" s="14"/>
      <c r="U47" s="96"/>
      <c r="V47" s="14"/>
      <c r="W47" s="63"/>
      <c r="X47" s="14"/>
      <c r="Y47" s="14"/>
      <c r="Z47" s="14"/>
    </row>
    <row r="48" ht="15.0" customHeight="1">
      <c r="A48" s="70"/>
      <c r="B48" s="70"/>
      <c r="C48" s="70"/>
      <c r="D48" s="70"/>
      <c r="E48" s="70"/>
      <c r="F48" s="70"/>
      <c r="G48" s="70"/>
      <c r="H48" s="70"/>
      <c r="I48" s="70"/>
      <c r="J48" s="70"/>
      <c r="K48" s="70"/>
      <c r="L48" s="70"/>
      <c r="M48" s="70"/>
      <c r="N48" s="70"/>
      <c r="O48" s="250"/>
      <c r="P48" s="70"/>
      <c r="Q48" s="70"/>
      <c r="R48" s="250"/>
      <c r="S48" s="70"/>
      <c r="T48" s="70"/>
      <c r="U48" s="250"/>
      <c r="V48" s="70"/>
      <c r="W48" s="70"/>
      <c r="X48" s="70"/>
      <c r="Y48" s="70"/>
      <c r="Z48" s="70"/>
    </row>
    <row r="49" ht="15.0" customHeight="1">
      <c r="A49" s="70"/>
      <c r="B49" s="70"/>
      <c r="C49" s="70"/>
      <c r="D49" s="70"/>
      <c r="E49" s="70"/>
      <c r="F49" s="70"/>
      <c r="G49" s="70"/>
      <c r="H49" s="70"/>
      <c r="I49" s="70"/>
      <c r="J49" s="70"/>
      <c r="K49" s="70"/>
      <c r="L49" s="70"/>
      <c r="M49" s="70"/>
      <c r="N49" s="70"/>
      <c r="O49" s="250"/>
      <c r="P49" s="70"/>
      <c r="Q49" s="70"/>
      <c r="R49" s="250"/>
      <c r="S49" s="70"/>
      <c r="T49" s="70"/>
      <c r="U49" s="250"/>
      <c r="V49" s="70"/>
      <c r="W49" s="70"/>
      <c r="X49" s="70"/>
      <c r="Y49" s="70"/>
      <c r="Z49" s="70"/>
    </row>
    <row r="50" ht="15.0" customHeight="1">
      <c r="A50" s="70"/>
      <c r="B50" s="70"/>
      <c r="C50" s="70"/>
      <c r="D50" s="70"/>
      <c r="E50" s="70"/>
      <c r="F50" s="70"/>
      <c r="G50" s="70"/>
      <c r="H50" s="70"/>
      <c r="I50" s="70"/>
      <c r="J50" s="70"/>
      <c r="K50" s="70"/>
      <c r="L50" s="70"/>
      <c r="M50" s="70"/>
      <c r="N50" s="70"/>
      <c r="O50" s="250"/>
      <c r="P50" s="70"/>
      <c r="Q50" s="70"/>
      <c r="R50" s="250"/>
      <c r="S50" s="70"/>
      <c r="T50" s="70"/>
      <c r="U50" s="250"/>
      <c r="V50" s="70"/>
      <c r="W50" s="70"/>
      <c r="X50" s="70"/>
      <c r="Y50" s="70"/>
      <c r="Z50" s="70"/>
    </row>
    <row r="51" ht="15.0" customHeight="1">
      <c r="A51" s="70"/>
      <c r="B51" s="70"/>
      <c r="C51" s="70"/>
      <c r="D51" s="70"/>
      <c r="E51" s="70"/>
      <c r="F51" s="70"/>
      <c r="G51" s="70"/>
      <c r="H51" s="70"/>
      <c r="I51" s="70"/>
      <c r="J51" s="70"/>
      <c r="K51" s="70"/>
      <c r="L51" s="70"/>
      <c r="M51" s="70"/>
      <c r="N51" s="70"/>
      <c r="O51" s="250"/>
      <c r="P51" s="70"/>
      <c r="Q51" s="70"/>
      <c r="R51" s="250"/>
      <c r="S51" s="70"/>
      <c r="T51" s="70"/>
      <c r="U51" s="250"/>
      <c r="V51" s="70"/>
      <c r="W51" s="70"/>
      <c r="X51" s="70"/>
      <c r="Y51" s="70"/>
      <c r="Z51" s="70"/>
    </row>
    <row r="52" ht="15.0" customHeight="1">
      <c r="A52" s="70"/>
      <c r="B52" s="70"/>
      <c r="C52" s="70"/>
      <c r="D52" s="70"/>
      <c r="E52" s="70"/>
      <c r="F52" s="70"/>
      <c r="G52" s="70"/>
      <c r="H52" s="70"/>
      <c r="I52" s="70"/>
      <c r="J52" s="70"/>
      <c r="K52" s="70"/>
      <c r="L52" s="70"/>
      <c r="M52" s="70"/>
      <c r="N52" s="70"/>
      <c r="O52" s="250"/>
      <c r="P52" s="70"/>
      <c r="Q52" s="70"/>
      <c r="R52" s="250"/>
      <c r="S52" s="70"/>
      <c r="T52" s="70"/>
      <c r="U52" s="250"/>
      <c r="V52" s="70"/>
      <c r="W52" s="70"/>
      <c r="X52" s="70"/>
      <c r="Y52" s="70"/>
      <c r="Z52" s="70"/>
    </row>
    <row r="53" ht="15.0" customHeight="1">
      <c r="A53" s="70"/>
      <c r="B53" s="70"/>
      <c r="C53" s="70"/>
      <c r="D53" s="70"/>
      <c r="E53" s="70"/>
      <c r="F53" s="70"/>
      <c r="G53" s="70"/>
      <c r="H53" s="70"/>
      <c r="I53" s="70"/>
      <c r="J53" s="70"/>
      <c r="K53" s="70"/>
      <c r="L53" s="70"/>
      <c r="M53" s="70"/>
      <c r="N53" s="70"/>
      <c r="O53" s="250"/>
      <c r="P53" s="70"/>
      <c r="Q53" s="70"/>
      <c r="R53" s="250"/>
      <c r="S53" s="70"/>
      <c r="T53" s="70"/>
      <c r="U53" s="250"/>
      <c r="V53" s="70"/>
      <c r="W53" s="70"/>
      <c r="X53" s="70"/>
      <c r="Y53" s="70"/>
      <c r="Z53" s="70"/>
    </row>
    <row r="54" ht="15.0" customHeight="1">
      <c r="A54" s="70"/>
      <c r="B54" s="70"/>
      <c r="C54" s="70"/>
      <c r="D54" s="70"/>
      <c r="E54" s="70"/>
      <c r="F54" s="70"/>
      <c r="G54" s="70"/>
      <c r="H54" s="70"/>
      <c r="I54" s="70"/>
      <c r="J54" s="70"/>
      <c r="K54" s="70"/>
      <c r="L54" s="70"/>
      <c r="M54" s="70"/>
      <c r="N54" s="70"/>
      <c r="O54" s="250"/>
      <c r="P54" s="70"/>
      <c r="Q54" s="70"/>
      <c r="R54" s="250"/>
      <c r="S54" s="70"/>
      <c r="T54" s="70"/>
      <c r="U54" s="250"/>
      <c r="V54" s="70"/>
      <c r="W54" s="70"/>
      <c r="X54" s="70"/>
      <c r="Y54" s="70"/>
      <c r="Z54" s="70"/>
    </row>
    <row r="55" ht="15.0" customHeight="1">
      <c r="A55" s="70"/>
      <c r="B55" s="70"/>
      <c r="C55" s="70"/>
      <c r="D55" s="70"/>
      <c r="E55" s="70"/>
      <c r="F55" s="70"/>
      <c r="G55" s="70"/>
      <c r="H55" s="70"/>
      <c r="I55" s="70"/>
      <c r="J55" s="70"/>
      <c r="K55" s="70"/>
      <c r="L55" s="70"/>
      <c r="M55" s="70"/>
      <c r="N55" s="70"/>
      <c r="O55" s="250"/>
      <c r="P55" s="70"/>
      <c r="Q55" s="70"/>
      <c r="R55" s="250"/>
      <c r="S55" s="70"/>
      <c r="T55" s="70"/>
      <c r="U55" s="250"/>
      <c r="V55" s="70"/>
      <c r="W55" s="70"/>
      <c r="X55" s="70"/>
      <c r="Y55" s="70"/>
      <c r="Z55" s="70"/>
    </row>
    <row r="56" ht="15.0" customHeight="1">
      <c r="A56" s="70"/>
      <c r="B56" s="70"/>
      <c r="C56" s="70"/>
      <c r="D56" s="70"/>
      <c r="E56" s="70"/>
      <c r="F56" s="70"/>
      <c r="G56" s="70"/>
      <c r="H56" s="70"/>
      <c r="I56" s="70"/>
      <c r="J56" s="70"/>
      <c r="K56" s="70"/>
      <c r="L56" s="70"/>
      <c r="M56" s="70"/>
      <c r="N56" s="70"/>
      <c r="O56" s="250"/>
      <c r="P56" s="70"/>
      <c r="Q56" s="70"/>
      <c r="R56" s="250"/>
      <c r="S56" s="70"/>
      <c r="T56" s="70"/>
      <c r="U56" s="250"/>
      <c r="V56" s="70"/>
      <c r="W56" s="70"/>
      <c r="X56" s="70"/>
      <c r="Y56" s="70"/>
      <c r="Z56" s="70"/>
    </row>
    <row r="57" ht="15.0" customHeight="1">
      <c r="A57" s="70"/>
      <c r="B57" s="70"/>
      <c r="C57" s="70"/>
      <c r="D57" s="70"/>
      <c r="E57" s="70"/>
      <c r="F57" s="70"/>
      <c r="G57" s="70"/>
      <c r="H57" s="70"/>
      <c r="I57" s="70"/>
      <c r="J57" s="70"/>
      <c r="K57" s="70"/>
      <c r="L57" s="70"/>
      <c r="M57" s="70"/>
      <c r="N57" s="70"/>
      <c r="O57" s="250"/>
      <c r="P57" s="70"/>
      <c r="Q57" s="70"/>
      <c r="R57" s="250"/>
      <c r="S57" s="70"/>
      <c r="T57" s="70"/>
      <c r="U57" s="250"/>
      <c r="V57" s="70"/>
      <c r="W57" s="70"/>
      <c r="X57" s="70"/>
      <c r="Y57" s="70"/>
      <c r="Z57" s="70"/>
    </row>
    <row r="58" ht="15.0" customHeight="1">
      <c r="A58" s="70"/>
      <c r="B58" s="70"/>
      <c r="C58" s="70"/>
      <c r="D58" s="70"/>
      <c r="E58" s="70"/>
      <c r="F58" s="70"/>
      <c r="G58" s="70"/>
      <c r="H58" s="70"/>
      <c r="I58" s="70"/>
      <c r="J58" s="70"/>
      <c r="K58" s="70"/>
      <c r="L58" s="70"/>
      <c r="M58" s="70"/>
      <c r="N58" s="70"/>
      <c r="O58" s="250"/>
      <c r="P58" s="70"/>
      <c r="Q58" s="70"/>
      <c r="R58" s="250"/>
      <c r="S58" s="70"/>
      <c r="T58" s="70"/>
      <c r="U58" s="250"/>
      <c r="V58" s="70"/>
      <c r="W58" s="70"/>
      <c r="X58" s="70"/>
      <c r="Y58" s="70"/>
      <c r="Z58" s="70"/>
    </row>
    <row r="59" ht="15.0" customHeight="1">
      <c r="A59" s="70"/>
      <c r="B59" s="70"/>
      <c r="C59" s="70"/>
      <c r="D59" s="70"/>
      <c r="E59" s="70"/>
      <c r="F59" s="70"/>
      <c r="G59" s="70"/>
      <c r="H59" s="70"/>
      <c r="I59" s="70"/>
      <c r="J59" s="70"/>
      <c r="K59" s="70"/>
      <c r="L59" s="70"/>
      <c r="M59" s="70"/>
      <c r="N59" s="70"/>
      <c r="O59" s="250"/>
      <c r="P59" s="70"/>
      <c r="Q59" s="70"/>
      <c r="R59" s="250"/>
      <c r="S59" s="70"/>
      <c r="T59" s="70"/>
      <c r="U59" s="250"/>
      <c r="V59" s="70"/>
      <c r="W59" s="70"/>
      <c r="X59" s="70"/>
      <c r="Y59" s="70"/>
      <c r="Z59" s="70"/>
    </row>
    <row r="60" ht="15.0" customHeight="1">
      <c r="A60" s="70"/>
      <c r="B60" s="70"/>
      <c r="C60" s="70"/>
      <c r="D60" s="70"/>
      <c r="E60" s="70"/>
      <c r="F60" s="70"/>
      <c r="G60" s="70"/>
      <c r="H60" s="70"/>
      <c r="I60" s="70"/>
      <c r="J60" s="70"/>
      <c r="K60" s="70"/>
      <c r="L60" s="70"/>
      <c r="M60" s="70"/>
      <c r="N60" s="70"/>
      <c r="O60" s="250"/>
      <c r="P60" s="70"/>
      <c r="Q60" s="70"/>
      <c r="R60" s="250"/>
      <c r="S60" s="70"/>
      <c r="T60" s="70"/>
      <c r="U60" s="250"/>
      <c r="V60" s="70"/>
      <c r="W60" s="70"/>
      <c r="X60" s="70"/>
      <c r="Y60" s="70"/>
      <c r="Z60" s="70"/>
    </row>
    <row r="61" ht="15.0" customHeight="1">
      <c r="A61" s="70"/>
      <c r="B61" s="70"/>
      <c r="C61" s="70"/>
      <c r="D61" s="70"/>
      <c r="E61" s="70"/>
      <c r="F61" s="70"/>
      <c r="G61" s="70"/>
      <c r="H61" s="70"/>
      <c r="I61" s="70"/>
      <c r="J61" s="70"/>
      <c r="K61" s="70"/>
      <c r="L61" s="70"/>
      <c r="M61" s="70"/>
      <c r="N61" s="70"/>
      <c r="O61" s="250"/>
      <c r="P61" s="70"/>
      <c r="Q61" s="70"/>
      <c r="R61" s="250"/>
      <c r="S61" s="70"/>
      <c r="T61" s="70"/>
      <c r="U61" s="250"/>
      <c r="V61" s="70"/>
      <c r="W61" s="70"/>
      <c r="X61" s="70"/>
      <c r="Y61" s="70"/>
      <c r="Z61" s="70"/>
    </row>
    <row r="62" ht="15.0" customHeight="1">
      <c r="A62" s="70"/>
      <c r="B62" s="70"/>
      <c r="C62" s="70"/>
      <c r="D62" s="70"/>
      <c r="E62" s="70"/>
      <c r="F62" s="70"/>
      <c r="G62" s="70"/>
      <c r="H62" s="70"/>
      <c r="I62" s="70"/>
      <c r="J62" s="70"/>
      <c r="K62" s="70"/>
      <c r="L62" s="70"/>
      <c r="M62" s="70"/>
      <c r="N62" s="70"/>
      <c r="O62" s="250"/>
      <c r="P62" s="70"/>
      <c r="Q62" s="70"/>
      <c r="R62" s="250"/>
      <c r="S62" s="70"/>
      <c r="T62" s="70"/>
      <c r="U62" s="250"/>
      <c r="V62" s="70"/>
      <c r="W62" s="70"/>
      <c r="X62" s="70"/>
      <c r="Y62" s="70"/>
      <c r="Z62" s="70"/>
    </row>
    <row r="63" ht="15.0" customHeight="1">
      <c r="A63" s="70"/>
      <c r="B63" s="70"/>
      <c r="C63" s="70"/>
      <c r="D63" s="70"/>
      <c r="E63" s="70"/>
      <c r="F63" s="70"/>
      <c r="G63" s="70"/>
      <c r="H63" s="70"/>
      <c r="I63" s="70"/>
      <c r="J63" s="70"/>
      <c r="K63" s="70"/>
      <c r="L63" s="70"/>
      <c r="M63" s="70"/>
      <c r="N63" s="70"/>
      <c r="O63" s="250"/>
      <c r="P63" s="70"/>
      <c r="Q63" s="70"/>
      <c r="R63" s="250"/>
      <c r="S63" s="70"/>
      <c r="T63" s="70"/>
      <c r="U63" s="250"/>
      <c r="V63" s="70"/>
      <c r="W63" s="70"/>
      <c r="X63" s="70"/>
      <c r="Y63" s="70"/>
      <c r="Z63" s="70"/>
    </row>
    <row r="64" ht="15.0" customHeight="1">
      <c r="A64" s="70"/>
      <c r="B64" s="70"/>
      <c r="C64" s="70"/>
      <c r="D64" s="70"/>
      <c r="E64" s="70"/>
      <c r="F64" s="70"/>
      <c r="G64" s="70"/>
      <c r="H64" s="70"/>
      <c r="I64" s="70"/>
      <c r="J64" s="70"/>
      <c r="K64" s="70"/>
      <c r="L64" s="70"/>
      <c r="M64" s="70"/>
      <c r="N64" s="70"/>
      <c r="O64" s="250"/>
      <c r="P64" s="70"/>
      <c r="Q64" s="70"/>
      <c r="R64" s="250"/>
      <c r="S64" s="70"/>
      <c r="T64" s="70"/>
      <c r="U64" s="250"/>
      <c r="V64" s="70"/>
      <c r="W64" s="70"/>
      <c r="X64" s="70"/>
      <c r="Y64" s="70"/>
      <c r="Z64" s="70"/>
    </row>
    <row r="65" ht="15.0" customHeight="1">
      <c r="A65" s="70"/>
      <c r="B65" s="70"/>
      <c r="C65" s="70"/>
      <c r="D65" s="70"/>
      <c r="E65" s="70"/>
      <c r="F65" s="70"/>
      <c r="G65" s="70"/>
      <c r="H65" s="70"/>
      <c r="I65" s="70"/>
      <c r="J65" s="70"/>
      <c r="K65" s="70"/>
      <c r="L65" s="70"/>
      <c r="M65" s="70"/>
      <c r="N65" s="70"/>
      <c r="O65" s="250"/>
      <c r="P65" s="70"/>
      <c r="Q65" s="70"/>
      <c r="R65" s="250"/>
      <c r="S65" s="70"/>
      <c r="T65" s="70"/>
      <c r="U65" s="250"/>
      <c r="V65" s="70"/>
      <c r="W65" s="70"/>
      <c r="X65" s="70"/>
      <c r="Y65" s="70"/>
      <c r="Z65" s="70"/>
    </row>
    <row r="66" ht="15.0" customHeight="1">
      <c r="A66" s="70"/>
      <c r="B66" s="70"/>
      <c r="C66" s="70"/>
      <c r="D66" s="70"/>
      <c r="E66" s="70"/>
      <c r="F66" s="70"/>
      <c r="G66" s="70"/>
      <c r="H66" s="70"/>
      <c r="I66" s="70"/>
      <c r="J66" s="70"/>
      <c r="K66" s="70"/>
      <c r="L66" s="70"/>
      <c r="M66" s="70"/>
      <c r="N66" s="70"/>
      <c r="O66" s="250"/>
      <c r="P66" s="70"/>
      <c r="Q66" s="70"/>
      <c r="R66" s="250"/>
      <c r="S66" s="70"/>
      <c r="T66" s="70"/>
      <c r="U66" s="250"/>
      <c r="V66" s="70"/>
      <c r="W66" s="70"/>
      <c r="X66" s="70"/>
      <c r="Y66" s="70"/>
      <c r="Z66" s="70"/>
    </row>
    <row r="67" ht="15.0" customHeight="1">
      <c r="A67" s="70"/>
      <c r="B67" s="70"/>
      <c r="C67" s="70"/>
      <c r="D67" s="70"/>
      <c r="E67" s="70"/>
      <c r="F67" s="70"/>
      <c r="G67" s="70"/>
      <c r="H67" s="70"/>
      <c r="I67" s="70"/>
      <c r="J67" s="70"/>
      <c r="K67" s="70"/>
      <c r="L67" s="70"/>
      <c r="M67" s="70"/>
      <c r="N67" s="70"/>
      <c r="O67" s="250"/>
      <c r="P67" s="70"/>
      <c r="Q67" s="70"/>
      <c r="R67" s="250"/>
      <c r="S67" s="70"/>
      <c r="T67" s="70"/>
      <c r="U67" s="250"/>
      <c r="V67" s="70"/>
      <c r="W67" s="70"/>
      <c r="X67" s="70"/>
      <c r="Y67" s="70"/>
      <c r="Z67" s="70"/>
    </row>
  </sheetData>
  <mergeCells count="33">
    <mergeCell ref="B3:D3"/>
    <mergeCell ref="B4:D4"/>
    <mergeCell ref="B5:D5"/>
    <mergeCell ref="B6:D6"/>
    <mergeCell ref="B7:D7"/>
    <mergeCell ref="B8:D8"/>
    <mergeCell ref="B9:D9"/>
    <mergeCell ref="B14:D14"/>
    <mergeCell ref="B15:D15"/>
    <mergeCell ref="B16:D16"/>
    <mergeCell ref="B13:D13"/>
    <mergeCell ref="B18:D18"/>
    <mergeCell ref="B19:D19"/>
    <mergeCell ref="I19:M19"/>
    <mergeCell ref="S21:V21"/>
    <mergeCell ref="B10:D10"/>
    <mergeCell ref="B11:D11"/>
    <mergeCell ref="B12:D12"/>
    <mergeCell ref="I13:M13"/>
    <mergeCell ref="O13:S13"/>
    <mergeCell ref="O14:S17"/>
    <mergeCell ref="L17:M18"/>
    <mergeCell ref="A42:H42"/>
    <mergeCell ref="A43:H43"/>
    <mergeCell ref="J43:Q46"/>
    <mergeCell ref="A44:H46"/>
    <mergeCell ref="F16:G16"/>
    <mergeCell ref="B17:D17"/>
    <mergeCell ref="A36:J36"/>
    <mergeCell ref="A37:J37"/>
    <mergeCell ref="A39:H39"/>
    <mergeCell ref="A40:H40"/>
    <mergeCell ref="J42:Q42"/>
  </mergeCells>
  <hyperlinks>
    <hyperlink r:id="rId1" ref="A17"/>
    <hyperlink r:id="rId2" ref="A18"/>
  </hyperlinks>
  <printOptions/>
  <pageMargins bottom="0.75" footer="0.0" header="0.0" left="0.25" right="0.25" top="0.75"/>
  <pageSetup orientation="landscape"/>
  <headerFooter>
    <oddFooter>&amp;C000000000000&amp;P</oddFooter>
  </headerFooter>
  <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3" max="3" width="19.38"/>
    <col customWidth="1" min="5" max="5" width="13.38"/>
    <col customWidth="1" min="6" max="7" width="15.13"/>
  </cols>
  <sheetData>
    <row r="1">
      <c r="A1" s="1" t="s">
        <v>0</v>
      </c>
      <c r="B1" s="2"/>
      <c r="C1" s="2"/>
      <c r="D1" s="2"/>
      <c r="E1" s="2"/>
      <c r="F1" s="2"/>
      <c r="G1" s="2"/>
      <c r="H1" s="6"/>
      <c r="I1" s="6"/>
      <c r="J1" s="6"/>
      <c r="K1" s="6"/>
      <c r="L1" s="6"/>
      <c r="M1" s="6"/>
      <c r="N1" s="6"/>
      <c r="O1" s="6"/>
      <c r="P1" s="6"/>
      <c r="Q1" s="6"/>
      <c r="R1" s="6"/>
      <c r="S1" s="6"/>
      <c r="T1" s="6"/>
      <c r="U1" s="6"/>
      <c r="V1" s="6"/>
      <c r="W1" s="6"/>
      <c r="X1" s="6"/>
      <c r="Y1" s="6"/>
      <c r="Z1" s="6"/>
    </row>
    <row r="2">
      <c r="A2" s="2"/>
      <c r="B2" s="2"/>
      <c r="C2" s="2"/>
      <c r="D2" s="8" t="s">
        <v>1</v>
      </c>
      <c r="H2" s="9"/>
      <c r="I2" s="9"/>
      <c r="J2" s="9"/>
      <c r="K2" s="9"/>
      <c r="L2" s="9"/>
      <c r="M2" s="9"/>
      <c r="N2" s="9"/>
      <c r="O2" s="9"/>
      <c r="P2" s="9"/>
      <c r="Q2" s="9"/>
      <c r="R2" s="9"/>
      <c r="S2" s="9"/>
      <c r="T2" s="9"/>
      <c r="U2" s="9"/>
      <c r="V2" s="9"/>
      <c r="W2" s="9"/>
      <c r="X2" s="9"/>
      <c r="Y2" s="9"/>
      <c r="Z2" s="9"/>
    </row>
    <row r="3">
      <c r="A3" s="11" t="s">
        <v>2</v>
      </c>
      <c r="B3" s="11" t="s">
        <v>3</v>
      </c>
      <c r="C3" s="11" t="s">
        <v>4</v>
      </c>
      <c r="D3" s="12" t="s">
        <v>5</v>
      </c>
      <c r="E3" s="12" t="s">
        <v>6</v>
      </c>
      <c r="F3" s="13" t="s">
        <v>7</v>
      </c>
      <c r="G3" s="13" t="s">
        <v>9</v>
      </c>
      <c r="H3" s="16"/>
      <c r="I3" s="16"/>
      <c r="J3" s="16"/>
      <c r="K3" s="16"/>
      <c r="L3" s="16"/>
      <c r="M3" s="16"/>
      <c r="N3" s="16"/>
      <c r="O3" s="16"/>
      <c r="P3" s="16"/>
      <c r="Q3" s="16"/>
      <c r="R3" s="16"/>
      <c r="S3" s="16"/>
      <c r="T3" s="16"/>
      <c r="U3" s="16"/>
      <c r="V3" s="16"/>
      <c r="W3" s="16"/>
      <c r="X3" s="16"/>
      <c r="Y3" s="9"/>
      <c r="Z3" s="9"/>
    </row>
    <row r="4">
      <c r="A4" s="24"/>
      <c r="B4" s="26" t="s">
        <v>14</v>
      </c>
      <c r="C4" s="26" t="s">
        <v>15</v>
      </c>
      <c r="D4" s="37" t="str">
        <f t="shared" ref="D4:D5" si="1">IF(ISNUMBER(A4), IF(C4="4-Pack", A4/4, IF(C4="6-Pack", A4/6, "Invalid Pack")), "0")
</f>
        <v>0</v>
      </c>
      <c r="E4" s="44">
        <f>IF(B4="STD", 
    IF(C4="4-Pack", ROUNDUP(D4/W125, 0), 
    IF(C4="6-Pack", ROUNDUP(D4/X125, 0), "Invalid Pack")), 
    IF(B4="SLK", 
    IF(C4="4-Pack", ROUNDUP(D4/Y125, 0), 
    IF(C4="6-Pack", ROUNDUP(D4/Z125, 0), "Invalid Pack")), 
    "Invalid Type"))</f>
        <v>0</v>
      </c>
      <c r="F4" s="49">
        <f t="shared" ref="F4:F5" si="2">ROUNDUP(A4/560,0)</f>
        <v>0</v>
      </c>
      <c r="G4" s="49">
        <f t="shared" ref="G4:G5" si="3">ROUNDUP(A4/560,0)</f>
        <v>0</v>
      </c>
      <c r="H4" s="6"/>
      <c r="I4" s="6"/>
      <c r="J4" s="6"/>
      <c r="K4" s="6"/>
      <c r="L4" s="6"/>
      <c r="M4" s="6"/>
      <c r="N4" s="6"/>
      <c r="O4" s="6"/>
      <c r="P4" s="6"/>
      <c r="Q4" s="6"/>
      <c r="R4" s="6"/>
      <c r="S4" s="6"/>
      <c r="T4" s="6"/>
      <c r="U4" s="6"/>
      <c r="V4" s="6"/>
      <c r="W4" s="6"/>
      <c r="X4" s="6"/>
      <c r="Y4" s="6"/>
      <c r="Z4" s="6"/>
    </row>
    <row r="5">
      <c r="A5" s="56"/>
      <c r="B5" s="59" t="s">
        <v>30</v>
      </c>
      <c r="C5" s="59" t="s">
        <v>31</v>
      </c>
      <c r="D5" s="61" t="str">
        <f t="shared" si="1"/>
        <v>0</v>
      </c>
      <c r="E5" s="68">
        <f>IF(B5="STD", 
    IF(C5="4-Pack", ROUNDUP(D5/W125, 0, ""), 
    IF(C5="6-Pack", ROUNDUP(D5/X125, 0), "Invalid Pack")), 
    IF(B5="SLK", 
    IF(C5="4-Pack", ROUNDUP(D5/Y125, 0), 
    IF(C5="6-Pack", ROUNDUP(D5/Z125, 0), "Invalid Pack")), 
    "Invalid Type"))</f>
        <v>0</v>
      </c>
      <c r="F5" s="71">
        <f t="shared" si="2"/>
        <v>0</v>
      </c>
      <c r="G5" s="71">
        <f t="shared" si="3"/>
        <v>0</v>
      </c>
      <c r="H5" s="6"/>
      <c r="I5" s="6"/>
      <c r="J5" s="6"/>
      <c r="K5" s="6"/>
      <c r="L5" s="6"/>
      <c r="M5" s="6"/>
      <c r="N5" s="6"/>
      <c r="O5" s="6"/>
      <c r="P5" s="6"/>
      <c r="Q5" s="6"/>
      <c r="R5" s="6"/>
      <c r="S5" s="6"/>
      <c r="T5" s="6"/>
      <c r="U5" s="6"/>
      <c r="V5" s="6"/>
      <c r="W5" s="6"/>
      <c r="X5" s="6"/>
      <c r="Y5" s="6"/>
      <c r="Z5" s="6"/>
    </row>
    <row r="6">
      <c r="A6" s="76">
        <f>SUM(A4:A5)</f>
        <v>0</v>
      </c>
      <c r="B6" s="2"/>
      <c r="C6" s="2"/>
      <c r="D6" s="77">
        <f t="shared" ref="D6:G6" si="4">SUM(D4:D5)</f>
        <v>0</v>
      </c>
      <c r="E6" s="77">
        <f t="shared" si="4"/>
        <v>0</v>
      </c>
      <c r="F6" s="78">
        <f t="shared" si="4"/>
        <v>0</v>
      </c>
      <c r="G6" s="78">
        <f t="shared" si="4"/>
        <v>0</v>
      </c>
      <c r="H6" s="6"/>
      <c r="I6" s="6"/>
      <c r="J6" s="6"/>
      <c r="K6" s="6"/>
      <c r="L6" s="6"/>
      <c r="M6" s="6"/>
      <c r="N6" s="6"/>
      <c r="O6" s="6"/>
      <c r="P6" s="6"/>
      <c r="Q6" s="6"/>
      <c r="R6" s="6"/>
      <c r="S6" s="6"/>
      <c r="T6" s="6"/>
      <c r="U6" s="6"/>
      <c r="V6" s="6"/>
      <c r="W6" s="6"/>
      <c r="X6" s="6"/>
      <c r="Y6" s="6"/>
      <c r="Z6" s="6"/>
    </row>
    <row r="7">
      <c r="A7" s="2"/>
      <c r="B7" s="2"/>
      <c r="C7" s="2"/>
      <c r="D7" s="2"/>
      <c r="E7" s="2"/>
      <c r="F7" s="2"/>
      <c r="G7" s="2"/>
      <c r="H7" s="6"/>
      <c r="I7" s="6"/>
      <c r="J7" s="6"/>
      <c r="K7" s="6"/>
      <c r="L7" s="6"/>
      <c r="M7" s="6"/>
      <c r="N7" s="6"/>
      <c r="O7" s="6"/>
      <c r="P7" s="6"/>
      <c r="Q7" s="6"/>
      <c r="R7" s="6"/>
      <c r="S7" s="6"/>
      <c r="T7" s="6"/>
      <c r="U7" s="6"/>
      <c r="V7" s="6"/>
      <c r="W7" s="6"/>
      <c r="X7" s="6"/>
      <c r="Y7" s="6"/>
      <c r="Z7" s="6"/>
    </row>
    <row r="8">
      <c r="A8" s="2"/>
      <c r="B8" s="82"/>
      <c r="C8" s="82"/>
      <c r="D8" s="82"/>
      <c r="E8" s="82"/>
      <c r="F8" s="82"/>
      <c r="G8" s="82"/>
      <c r="H8" s="6"/>
      <c r="I8" s="6"/>
      <c r="J8" s="6"/>
      <c r="K8" s="6"/>
      <c r="L8" s="6"/>
      <c r="M8" s="6"/>
      <c r="N8" s="6"/>
      <c r="O8" s="6"/>
      <c r="P8" s="6"/>
      <c r="Q8" s="6"/>
      <c r="R8" s="6"/>
      <c r="S8" s="6"/>
      <c r="T8" s="6"/>
      <c r="U8" s="6"/>
      <c r="V8" s="6"/>
      <c r="W8" s="6"/>
      <c r="X8" s="6"/>
      <c r="Y8" s="6"/>
      <c r="Z8" s="6"/>
    </row>
    <row r="9">
      <c r="A9" s="2"/>
      <c r="B9" s="2"/>
      <c r="C9" s="2"/>
      <c r="D9" s="2"/>
      <c r="E9" s="2"/>
      <c r="F9" s="2"/>
      <c r="G9" s="2"/>
      <c r="H9" s="86"/>
      <c r="I9" s="86"/>
      <c r="J9" s="86"/>
      <c r="K9" s="86"/>
      <c r="L9" s="86"/>
      <c r="M9" s="86"/>
      <c r="N9" s="86"/>
      <c r="O9" s="86"/>
      <c r="P9" s="86"/>
      <c r="Q9" s="86"/>
      <c r="R9" s="86"/>
      <c r="S9" s="86"/>
      <c r="T9" s="86"/>
      <c r="U9" s="86"/>
      <c r="V9" s="86"/>
      <c r="W9" s="86"/>
      <c r="X9" s="86"/>
      <c r="Y9" s="86"/>
      <c r="Z9" s="86"/>
    </row>
    <row r="10">
      <c r="A10" s="2"/>
      <c r="B10" s="2"/>
      <c r="C10" s="2"/>
      <c r="D10" s="2"/>
      <c r="E10" s="2"/>
      <c r="F10" s="2"/>
      <c r="G10" s="2"/>
      <c r="H10" s="6"/>
      <c r="I10" s="6"/>
      <c r="J10" s="6"/>
      <c r="K10" s="6"/>
      <c r="L10" s="6"/>
      <c r="M10" s="6"/>
      <c r="N10" s="6"/>
      <c r="O10" s="6"/>
      <c r="P10" s="6"/>
      <c r="Q10" s="6"/>
      <c r="R10" s="6"/>
      <c r="S10" s="6"/>
      <c r="T10" s="6"/>
      <c r="U10" s="6"/>
      <c r="V10" s="6"/>
      <c r="W10" s="6"/>
      <c r="X10" s="6"/>
      <c r="Y10" s="6"/>
      <c r="Z10" s="6"/>
    </row>
    <row r="11">
      <c r="A11" s="2"/>
      <c r="B11" s="2"/>
      <c r="C11" s="2"/>
      <c r="D11" s="2"/>
      <c r="E11" s="2"/>
      <c r="F11" s="2"/>
      <c r="G11" s="2"/>
      <c r="H11" s="6"/>
      <c r="I11" s="6"/>
      <c r="J11" s="6"/>
      <c r="K11" s="6"/>
      <c r="L11" s="6"/>
      <c r="M11" s="6"/>
      <c r="N11" s="6"/>
      <c r="O11" s="6"/>
      <c r="P11" s="6"/>
      <c r="Q11" s="6"/>
      <c r="R11" s="6"/>
      <c r="S11" s="6"/>
      <c r="T11" s="6"/>
      <c r="U11" s="6"/>
      <c r="V11" s="6"/>
      <c r="W11" s="6"/>
      <c r="X11" s="6"/>
      <c r="Y11" s="6"/>
      <c r="Z11" s="6"/>
    </row>
    <row r="12">
      <c r="A12" s="2"/>
      <c r="B12" s="2"/>
      <c r="C12" s="2"/>
      <c r="H12" s="6"/>
      <c r="I12" s="6"/>
      <c r="J12" s="6"/>
      <c r="K12" s="6"/>
      <c r="L12" s="6"/>
      <c r="M12" s="6"/>
      <c r="N12" s="6"/>
      <c r="O12" s="6"/>
      <c r="P12" s="6"/>
      <c r="Q12" s="6"/>
      <c r="R12" s="6"/>
      <c r="S12" s="6"/>
      <c r="T12" s="6"/>
      <c r="U12" s="6"/>
      <c r="V12" s="6"/>
      <c r="W12" s="6"/>
      <c r="X12" s="6"/>
      <c r="Y12" s="6"/>
      <c r="Z12" s="6"/>
    </row>
    <row r="13">
      <c r="A13" s="2"/>
      <c r="B13" s="2"/>
      <c r="C13" s="2"/>
      <c r="H13" s="6"/>
      <c r="I13" s="6"/>
      <c r="J13" s="6"/>
      <c r="K13" s="6"/>
      <c r="L13" s="6"/>
      <c r="M13" s="6"/>
      <c r="N13" s="6"/>
      <c r="O13" s="6"/>
      <c r="P13" s="6"/>
      <c r="Q13" s="6"/>
      <c r="R13" s="6"/>
      <c r="S13" s="6"/>
      <c r="T13" s="6"/>
      <c r="U13" s="6"/>
      <c r="V13" s="6"/>
      <c r="W13" s="6"/>
      <c r="X13" s="6"/>
      <c r="Y13" s="6"/>
      <c r="Z13" s="6"/>
    </row>
    <row r="14">
      <c r="A14" s="2"/>
      <c r="B14" s="2"/>
      <c r="C14" s="2"/>
      <c r="H14" s="6"/>
      <c r="I14" s="6"/>
      <c r="J14" s="6"/>
      <c r="K14" s="6"/>
      <c r="L14" s="6"/>
      <c r="M14" s="6"/>
      <c r="N14" s="6"/>
      <c r="O14" s="6"/>
      <c r="P14" s="6"/>
      <c r="Q14" s="6"/>
      <c r="R14" s="6"/>
      <c r="S14" s="6"/>
      <c r="T14" s="6"/>
      <c r="U14" s="6"/>
      <c r="V14" s="6"/>
      <c r="W14" s="6"/>
      <c r="X14" s="6"/>
      <c r="Y14" s="6"/>
      <c r="Z14" s="6"/>
    </row>
    <row r="15">
      <c r="A15" s="2"/>
      <c r="B15" s="2"/>
      <c r="C15" s="2"/>
      <c r="H15" s="6"/>
      <c r="I15" s="6"/>
      <c r="J15" s="6"/>
      <c r="K15" s="6"/>
      <c r="L15" s="6"/>
      <c r="M15" s="6"/>
      <c r="N15" s="6"/>
      <c r="O15" s="6"/>
      <c r="P15" s="6"/>
      <c r="Q15" s="6"/>
      <c r="R15" s="6"/>
      <c r="S15" s="6"/>
      <c r="T15" s="6"/>
      <c r="U15" s="6"/>
      <c r="V15" s="6"/>
      <c r="W15" s="6"/>
      <c r="X15" s="6"/>
      <c r="Y15" s="6"/>
      <c r="Z15" s="6"/>
    </row>
    <row r="16">
      <c r="A16" s="2"/>
      <c r="B16" s="2"/>
      <c r="C16" s="2"/>
      <c r="H16" s="6"/>
      <c r="I16" s="6"/>
      <c r="J16" s="6"/>
      <c r="K16" s="6"/>
      <c r="L16" s="6"/>
      <c r="M16" s="6"/>
      <c r="N16" s="6"/>
      <c r="O16" s="6"/>
      <c r="P16" s="6"/>
      <c r="Q16" s="6"/>
      <c r="R16" s="6"/>
      <c r="S16" s="6"/>
      <c r="T16" s="6"/>
      <c r="U16" s="6"/>
      <c r="V16" s="6"/>
      <c r="W16" s="6"/>
      <c r="X16" s="6"/>
      <c r="Y16" s="6"/>
      <c r="Z16" s="6"/>
    </row>
    <row r="17">
      <c r="A17" s="6"/>
      <c r="B17" s="6"/>
      <c r="C17" s="6"/>
      <c r="D17" s="6"/>
      <c r="F17" s="6"/>
      <c r="G17" s="6"/>
      <c r="H17" s="6"/>
      <c r="I17" s="6"/>
      <c r="J17" s="6"/>
      <c r="K17" s="6"/>
      <c r="L17" s="6"/>
      <c r="M17" s="6"/>
      <c r="N17" s="6"/>
      <c r="O17" s="6"/>
      <c r="P17" s="6"/>
      <c r="Q17" s="6"/>
      <c r="R17" s="6"/>
      <c r="S17" s="6"/>
      <c r="T17" s="6"/>
      <c r="U17" s="6"/>
      <c r="V17" s="6"/>
      <c r="W17" s="6"/>
      <c r="X17" s="6"/>
      <c r="Y17" s="6"/>
      <c r="Z17" s="6"/>
    </row>
    <row r="18">
      <c r="A18" s="6"/>
      <c r="B18" s="6"/>
      <c r="C18" s="6"/>
      <c r="D18" s="6"/>
      <c r="F18" s="6"/>
      <c r="G18" s="6"/>
      <c r="H18" s="6"/>
      <c r="I18" s="6"/>
      <c r="J18" s="6"/>
      <c r="K18" s="6"/>
      <c r="L18" s="6"/>
      <c r="M18" s="6"/>
      <c r="N18" s="6"/>
      <c r="O18" s="6"/>
      <c r="P18" s="6"/>
      <c r="Q18" s="6"/>
      <c r="R18" s="6"/>
      <c r="S18" s="6"/>
      <c r="T18" s="6"/>
      <c r="U18" s="6"/>
      <c r="V18" s="6"/>
      <c r="W18" s="6"/>
      <c r="X18" s="6"/>
      <c r="Y18" s="6"/>
      <c r="Z18" s="6"/>
    </row>
    <row r="19">
      <c r="A19" s="6"/>
      <c r="B19" s="6"/>
      <c r="C19" s="6"/>
      <c r="D19" s="6"/>
      <c r="F19" s="6"/>
      <c r="G19" s="6"/>
      <c r="H19" s="6"/>
      <c r="I19" s="6"/>
      <c r="J19" s="6"/>
      <c r="K19" s="6"/>
      <c r="L19" s="6"/>
      <c r="M19" s="6"/>
      <c r="N19" s="6"/>
      <c r="O19" s="6"/>
      <c r="P19" s="6"/>
      <c r="Q19" s="6"/>
      <c r="R19" s="6"/>
      <c r="S19" s="6"/>
      <c r="T19" s="6"/>
      <c r="U19" s="6"/>
      <c r="V19" s="6"/>
      <c r="W19" s="6"/>
      <c r="X19" s="6"/>
      <c r="Y19" s="6"/>
      <c r="Z19" s="6"/>
    </row>
    <row r="20">
      <c r="A20" s="6"/>
      <c r="B20" s="6"/>
      <c r="C20" s="6"/>
      <c r="D20" s="6"/>
      <c r="E20" s="6"/>
      <c r="F20" s="6"/>
      <c r="G20" s="6"/>
      <c r="H20" s="6"/>
      <c r="I20" s="6"/>
      <c r="J20" s="6"/>
      <c r="K20" s="6"/>
      <c r="L20" s="6"/>
      <c r="M20" s="6"/>
      <c r="N20" s="6"/>
      <c r="O20" s="6"/>
      <c r="P20" s="6"/>
      <c r="Q20" s="6"/>
      <c r="R20" s="6"/>
      <c r="S20" s="6"/>
      <c r="T20" s="6"/>
      <c r="U20" s="6"/>
      <c r="V20" s="6"/>
      <c r="W20" s="6"/>
      <c r="X20" s="6"/>
      <c r="Y20" s="6"/>
      <c r="Z20" s="6"/>
    </row>
    <row r="21" ht="15.75" customHeight="1">
      <c r="A21" s="6"/>
      <c r="B21" s="6"/>
      <c r="C21" s="6"/>
      <c r="D21" s="6"/>
      <c r="E21" s="6"/>
      <c r="F21" s="6"/>
      <c r="G21" s="6"/>
      <c r="H21" s="6"/>
      <c r="I21" s="6"/>
      <c r="J21" s="6"/>
      <c r="K21" s="6"/>
      <c r="L21" s="6"/>
      <c r="M21" s="6"/>
      <c r="N21" s="6"/>
      <c r="O21" s="6"/>
      <c r="P21" s="6"/>
      <c r="Q21" s="6"/>
      <c r="R21" s="6"/>
      <c r="S21" s="6"/>
      <c r="T21" s="6"/>
      <c r="U21" s="6"/>
      <c r="V21" s="6"/>
      <c r="W21" s="6"/>
      <c r="X21" s="6"/>
      <c r="Y21" s="6"/>
      <c r="Z21" s="6"/>
    </row>
    <row r="22" ht="15.75" customHeight="1">
      <c r="A22" s="6"/>
      <c r="B22" s="6"/>
      <c r="C22" s="6"/>
      <c r="D22" s="6"/>
      <c r="E22" s="6"/>
      <c r="F22" s="6"/>
      <c r="G22" s="6"/>
      <c r="H22" s="6"/>
      <c r="I22" s="6"/>
      <c r="J22" s="6"/>
      <c r="K22" s="6"/>
      <c r="L22" s="6"/>
      <c r="M22" s="6"/>
      <c r="N22" s="6"/>
      <c r="O22" s="6"/>
      <c r="P22" s="6"/>
      <c r="Q22" s="6"/>
      <c r="R22" s="6"/>
      <c r="S22" s="6"/>
      <c r="T22" s="6"/>
      <c r="U22" s="6"/>
      <c r="V22" s="6"/>
      <c r="W22" s="6"/>
      <c r="X22" s="6"/>
      <c r="Y22" s="6"/>
      <c r="Z22" s="6"/>
    </row>
    <row r="23" ht="15.75" customHeight="1">
      <c r="A23" s="6"/>
      <c r="B23" s="6"/>
      <c r="C23" s="6"/>
      <c r="D23" s="6"/>
      <c r="E23" s="6"/>
      <c r="F23" s="6"/>
      <c r="G23" s="6"/>
      <c r="H23" s="6"/>
      <c r="I23" s="6"/>
      <c r="J23" s="6"/>
      <c r="K23" s="6"/>
      <c r="L23" s="6"/>
      <c r="M23" s="6"/>
      <c r="N23" s="6"/>
      <c r="O23" s="6"/>
      <c r="P23" s="6"/>
      <c r="Q23" s="6"/>
      <c r="R23" s="6"/>
      <c r="S23" s="6"/>
      <c r="T23" s="6"/>
      <c r="U23" s="6"/>
      <c r="V23" s="6"/>
      <c r="W23" s="6"/>
      <c r="X23" s="6"/>
      <c r="Y23" s="6"/>
      <c r="Z23" s="6"/>
    </row>
    <row r="24" ht="15.75" customHeight="1">
      <c r="A24" s="6"/>
      <c r="B24" s="6"/>
      <c r="C24" s="6"/>
      <c r="D24" s="6"/>
      <c r="E24" s="6"/>
      <c r="F24" s="6"/>
      <c r="G24" s="6"/>
      <c r="H24" s="6"/>
      <c r="I24" s="6"/>
      <c r="J24" s="6"/>
      <c r="K24" s="6"/>
      <c r="L24" s="6"/>
      <c r="M24" s="6"/>
      <c r="N24" s="6"/>
      <c r="O24" s="6"/>
      <c r="P24" s="6"/>
      <c r="Q24" s="6"/>
      <c r="R24" s="6"/>
      <c r="S24" s="6"/>
      <c r="T24" s="6"/>
      <c r="U24" s="6"/>
      <c r="V24" s="6"/>
      <c r="W24" s="6"/>
      <c r="X24" s="6"/>
      <c r="Y24" s="6"/>
      <c r="Z24" s="6"/>
    </row>
    <row r="25" ht="15.75" customHeight="1">
      <c r="A25" s="6"/>
      <c r="B25" s="6"/>
      <c r="C25" s="6"/>
      <c r="D25" s="6"/>
      <c r="E25" s="6"/>
      <c r="F25" s="6"/>
      <c r="G25" s="6"/>
      <c r="H25" s="6"/>
      <c r="I25" s="6"/>
      <c r="J25" s="6"/>
      <c r="K25" s="6"/>
      <c r="L25" s="6"/>
      <c r="M25" s="6"/>
      <c r="N25" s="6"/>
      <c r="O25" s="6"/>
      <c r="P25" s="6"/>
      <c r="Q25" s="6"/>
      <c r="R25" s="6"/>
      <c r="S25" s="6"/>
      <c r="T25" s="6"/>
      <c r="U25" s="6"/>
      <c r="V25" s="6"/>
      <c r="W25" s="6"/>
      <c r="X25" s="6"/>
      <c r="Y25" s="6"/>
      <c r="Z25" s="6"/>
    </row>
    <row r="26" ht="15.75" customHeight="1">
      <c r="A26" s="6"/>
      <c r="B26" s="6"/>
      <c r="C26" s="6"/>
      <c r="D26" s="6"/>
      <c r="E26" s="6"/>
      <c r="F26" s="6"/>
      <c r="G26" s="6"/>
      <c r="H26" s="6"/>
      <c r="I26" s="6"/>
      <c r="J26" s="6"/>
      <c r="K26" s="6"/>
      <c r="L26" s="6"/>
      <c r="M26" s="6"/>
      <c r="N26" s="6"/>
      <c r="O26" s="6"/>
      <c r="P26" s="6"/>
      <c r="Q26" s="6"/>
      <c r="R26" s="6"/>
      <c r="S26" s="6"/>
      <c r="T26" s="6"/>
      <c r="U26" s="6"/>
      <c r="V26" s="6"/>
      <c r="W26" s="6"/>
      <c r="X26" s="6"/>
      <c r="Y26" s="6"/>
      <c r="Z26" s="6"/>
    </row>
    <row r="27" ht="15.75" customHeight="1">
      <c r="A27" s="6"/>
      <c r="B27" s="6"/>
      <c r="C27" s="6"/>
      <c r="D27" s="6"/>
      <c r="E27" s="6"/>
      <c r="F27" s="6"/>
      <c r="G27" s="6"/>
      <c r="H27" s="6"/>
      <c r="I27" s="6"/>
      <c r="J27" s="6"/>
      <c r="K27" s="6"/>
      <c r="L27" s="6"/>
      <c r="M27" s="6"/>
      <c r="N27" s="6"/>
      <c r="O27" s="6"/>
      <c r="P27" s="6"/>
      <c r="Q27" s="6"/>
      <c r="R27" s="6"/>
      <c r="S27" s="6"/>
      <c r="T27" s="6"/>
      <c r="U27" s="6"/>
      <c r="V27" s="6"/>
      <c r="W27" s="6"/>
      <c r="X27" s="6"/>
      <c r="Y27" s="6"/>
      <c r="Z27" s="6"/>
    </row>
    <row r="28" ht="15.75" customHeight="1">
      <c r="A28" s="6"/>
      <c r="B28" s="6"/>
      <c r="C28" s="6"/>
      <c r="D28" s="6"/>
      <c r="E28" s="6"/>
      <c r="F28" s="6"/>
      <c r="G28" s="6"/>
      <c r="H28" s="6"/>
      <c r="I28" s="6"/>
      <c r="J28" s="6"/>
      <c r="K28" s="6"/>
      <c r="L28" s="6"/>
      <c r="M28" s="6"/>
      <c r="N28" s="6"/>
      <c r="O28" s="6"/>
      <c r="P28" s="6"/>
      <c r="Q28" s="6"/>
      <c r="R28" s="6"/>
      <c r="S28" s="6"/>
      <c r="T28" s="6"/>
      <c r="U28" s="6"/>
      <c r="V28" s="6"/>
      <c r="W28" s="6"/>
      <c r="X28" s="6"/>
      <c r="Y28" s="6"/>
      <c r="Z28" s="6"/>
    </row>
    <row r="29" ht="15.75" customHeight="1">
      <c r="A29" s="6"/>
      <c r="B29" s="6"/>
      <c r="C29" s="6"/>
      <c r="D29" s="6"/>
      <c r="E29" s="6"/>
      <c r="F29" s="6"/>
      <c r="G29" s="6"/>
      <c r="H29" s="6"/>
      <c r="I29" s="6"/>
      <c r="J29" s="6"/>
      <c r="K29" s="6"/>
      <c r="L29" s="6"/>
      <c r="M29" s="6"/>
      <c r="N29" s="6"/>
      <c r="O29" s="6"/>
      <c r="P29" s="6"/>
      <c r="Q29" s="6"/>
      <c r="R29" s="6"/>
      <c r="S29" s="6"/>
      <c r="T29" s="6"/>
      <c r="U29" s="6"/>
      <c r="V29" s="6"/>
      <c r="W29" s="6"/>
      <c r="X29" s="6"/>
      <c r="Y29" s="6"/>
      <c r="Z29" s="6"/>
    </row>
    <row r="30" ht="15.75" customHeight="1">
      <c r="A30" s="6"/>
      <c r="B30" s="6"/>
      <c r="C30" s="6"/>
      <c r="D30" s="6"/>
      <c r="E30" s="6"/>
      <c r="F30" s="6"/>
      <c r="G30" s="6"/>
      <c r="H30" s="6"/>
      <c r="I30" s="6"/>
      <c r="J30" s="6"/>
      <c r="K30" s="6"/>
      <c r="L30" s="6"/>
      <c r="M30" s="6"/>
      <c r="N30" s="6"/>
      <c r="O30" s="6"/>
      <c r="P30" s="6"/>
      <c r="Q30" s="6"/>
      <c r="R30" s="6"/>
      <c r="S30" s="6"/>
      <c r="T30" s="6"/>
      <c r="U30" s="6"/>
      <c r="V30" s="6"/>
      <c r="W30" s="6"/>
      <c r="X30" s="6"/>
      <c r="Y30" s="6"/>
      <c r="Z30" s="6"/>
    </row>
    <row r="31" ht="15.75" customHeight="1">
      <c r="A31" s="6"/>
      <c r="B31" s="6"/>
      <c r="C31" s="6"/>
      <c r="D31" s="6"/>
      <c r="E31" s="6"/>
      <c r="F31" s="6"/>
      <c r="G31" s="6"/>
      <c r="H31" s="6"/>
      <c r="I31" s="6"/>
      <c r="J31" s="6"/>
      <c r="K31" s="6"/>
      <c r="L31" s="6"/>
      <c r="M31" s="6"/>
      <c r="N31" s="6"/>
      <c r="O31" s="6"/>
      <c r="P31" s="6"/>
      <c r="Q31" s="6"/>
      <c r="R31" s="6"/>
      <c r="S31" s="6"/>
      <c r="T31" s="6"/>
      <c r="U31" s="6"/>
      <c r="V31" s="6"/>
      <c r="W31" s="6"/>
      <c r="X31" s="6"/>
      <c r="Y31" s="6"/>
      <c r="Z31" s="6"/>
    </row>
    <row r="32" ht="15.75" customHeight="1">
      <c r="A32" s="6"/>
      <c r="B32" s="6"/>
      <c r="C32" s="6"/>
      <c r="D32" s="6"/>
      <c r="E32" s="6"/>
      <c r="F32" s="6"/>
      <c r="G32" s="6"/>
      <c r="H32" s="6"/>
      <c r="I32" s="6"/>
      <c r="J32" s="6"/>
      <c r="K32" s="6"/>
      <c r="L32" s="6"/>
      <c r="M32" s="6"/>
      <c r="N32" s="6"/>
      <c r="O32" s="6"/>
      <c r="P32" s="6"/>
      <c r="Q32" s="6"/>
      <c r="R32" s="6"/>
      <c r="S32" s="6"/>
      <c r="T32" s="6"/>
      <c r="U32" s="6"/>
      <c r="V32" s="6"/>
      <c r="W32" s="6"/>
      <c r="X32" s="6"/>
      <c r="Y32" s="6"/>
      <c r="Z32" s="6"/>
    </row>
    <row r="33" ht="15.75" customHeight="1">
      <c r="A33" s="6"/>
      <c r="B33" s="6"/>
      <c r="C33" s="6"/>
      <c r="D33" s="6"/>
      <c r="E33" s="6"/>
      <c r="F33" s="6"/>
      <c r="G33" s="6"/>
      <c r="H33" s="6"/>
      <c r="I33" s="6"/>
      <c r="J33" s="6"/>
      <c r="K33" s="6"/>
      <c r="L33" s="6"/>
      <c r="M33" s="6"/>
      <c r="N33" s="6"/>
      <c r="O33" s="6"/>
      <c r="P33" s="6"/>
      <c r="Q33" s="6"/>
      <c r="R33" s="6"/>
      <c r="S33" s="6"/>
      <c r="T33" s="6"/>
      <c r="U33" s="6"/>
      <c r="V33" s="6"/>
      <c r="W33" s="6"/>
      <c r="X33" s="6"/>
      <c r="Y33" s="6"/>
      <c r="Z33" s="6"/>
    </row>
    <row r="34" ht="15.75" customHeight="1">
      <c r="A34" s="6"/>
      <c r="B34" s="6"/>
      <c r="C34" s="6"/>
      <c r="D34" s="6"/>
      <c r="E34" s="6"/>
      <c r="F34" s="6"/>
      <c r="G34" s="6"/>
      <c r="H34" s="6"/>
      <c r="I34" s="6"/>
      <c r="J34" s="6"/>
      <c r="K34" s="6"/>
      <c r="L34" s="6"/>
      <c r="M34" s="6"/>
      <c r="N34" s="6"/>
      <c r="O34" s="6"/>
      <c r="P34" s="6"/>
      <c r="Q34" s="6"/>
      <c r="R34" s="6"/>
      <c r="S34" s="6"/>
      <c r="T34" s="6"/>
      <c r="U34" s="6"/>
      <c r="V34" s="6"/>
      <c r="W34" s="6"/>
      <c r="X34" s="6"/>
      <c r="Y34" s="6"/>
      <c r="Z34" s="6"/>
    </row>
    <row r="35" ht="15.75" customHeight="1">
      <c r="A35" s="6"/>
      <c r="B35" s="6"/>
      <c r="C35" s="6"/>
      <c r="D35" s="6"/>
      <c r="E35" s="6"/>
      <c r="F35" s="6"/>
      <c r="G35" s="6"/>
      <c r="H35" s="6"/>
      <c r="I35" s="6"/>
      <c r="J35" s="6"/>
      <c r="K35" s="6"/>
      <c r="L35" s="6"/>
      <c r="M35" s="6"/>
      <c r="N35" s="6"/>
      <c r="O35" s="6"/>
      <c r="P35" s="6"/>
      <c r="Q35" s="6"/>
      <c r="R35" s="6"/>
      <c r="S35" s="6"/>
      <c r="T35" s="6"/>
      <c r="U35" s="6"/>
      <c r="V35" s="6"/>
      <c r="W35" s="6"/>
      <c r="X35" s="6"/>
      <c r="Y35" s="6"/>
      <c r="Z35" s="6"/>
    </row>
    <row r="36" ht="15.75" customHeight="1">
      <c r="A36" s="6"/>
      <c r="B36" s="6"/>
      <c r="C36" s="6"/>
      <c r="D36" s="6"/>
      <c r="E36" s="6"/>
      <c r="F36" s="6"/>
      <c r="G36" s="6"/>
      <c r="H36" s="6"/>
      <c r="I36" s="6"/>
      <c r="J36" s="6"/>
      <c r="K36" s="6"/>
      <c r="L36" s="6"/>
      <c r="M36" s="6"/>
      <c r="N36" s="6"/>
      <c r="O36" s="6"/>
      <c r="P36" s="6"/>
      <c r="Q36" s="6"/>
      <c r="R36" s="6"/>
      <c r="S36" s="6"/>
      <c r="T36" s="6"/>
      <c r="U36" s="6"/>
      <c r="V36" s="6"/>
      <c r="W36" s="6"/>
      <c r="X36" s="6"/>
      <c r="Y36" s="6"/>
      <c r="Z36" s="6"/>
    </row>
    <row r="37" ht="15.75" customHeight="1">
      <c r="A37" s="6"/>
      <c r="B37" s="6"/>
      <c r="C37" s="6"/>
      <c r="D37" s="6"/>
      <c r="E37" s="6"/>
      <c r="F37" s="6"/>
      <c r="G37" s="6"/>
      <c r="H37" s="6"/>
      <c r="I37" s="6"/>
      <c r="J37" s="6"/>
      <c r="K37" s="6"/>
      <c r="L37" s="6"/>
      <c r="M37" s="6"/>
      <c r="N37" s="6"/>
      <c r="O37" s="6"/>
      <c r="P37" s="6"/>
      <c r="Q37" s="6"/>
      <c r="R37" s="6"/>
      <c r="S37" s="6"/>
      <c r="T37" s="6"/>
      <c r="U37" s="6"/>
      <c r="V37" s="6"/>
      <c r="W37" s="6"/>
      <c r="X37" s="6"/>
      <c r="Y37" s="6"/>
      <c r="Z37" s="6"/>
    </row>
    <row r="38" ht="15.75" customHeight="1">
      <c r="A38" s="6"/>
      <c r="B38" s="6"/>
      <c r="C38" s="6"/>
      <c r="D38" s="6"/>
      <c r="E38" s="6"/>
      <c r="F38" s="6"/>
      <c r="G38" s="6"/>
      <c r="H38" s="6"/>
      <c r="I38" s="6"/>
      <c r="J38" s="6"/>
      <c r="K38" s="6"/>
      <c r="L38" s="6"/>
      <c r="M38" s="6"/>
      <c r="N38" s="6"/>
      <c r="O38" s="6"/>
      <c r="P38" s="6"/>
      <c r="Q38" s="6"/>
      <c r="R38" s="6"/>
      <c r="S38" s="6"/>
      <c r="T38" s="6"/>
      <c r="U38" s="6"/>
      <c r="V38" s="6"/>
      <c r="W38" s="6"/>
      <c r="X38" s="6"/>
      <c r="Y38" s="6"/>
      <c r="Z38" s="6"/>
    </row>
    <row r="39" ht="15.75" customHeight="1">
      <c r="A39" s="6"/>
      <c r="B39" s="6"/>
      <c r="C39" s="6"/>
      <c r="D39" s="6"/>
      <c r="E39" s="6"/>
      <c r="F39" s="6"/>
      <c r="G39" s="6"/>
      <c r="H39" s="6"/>
      <c r="I39" s="6"/>
      <c r="J39" s="6"/>
      <c r="K39" s="6"/>
      <c r="L39" s="6"/>
      <c r="M39" s="6"/>
      <c r="N39" s="6"/>
      <c r="O39" s="6"/>
      <c r="P39" s="6"/>
      <c r="Q39" s="6"/>
      <c r="R39" s="6"/>
      <c r="S39" s="6"/>
      <c r="T39" s="6"/>
      <c r="U39" s="6"/>
      <c r="V39" s="6"/>
      <c r="W39" s="6"/>
      <c r="X39" s="6"/>
      <c r="Y39" s="6"/>
      <c r="Z39" s="6"/>
    </row>
    <row r="40" ht="15.75" customHeight="1">
      <c r="A40" s="6"/>
      <c r="B40" s="6"/>
      <c r="C40" s="6"/>
      <c r="D40" s="6"/>
      <c r="E40" s="6"/>
      <c r="F40" s="6"/>
      <c r="G40" s="6"/>
      <c r="H40" s="6"/>
      <c r="I40" s="6"/>
      <c r="J40" s="6"/>
      <c r="K40" s="6"/>
      <c r="L40" s="6"/>
      <c r="M40" s="6"/>
      <c r="N40" s="6"/>
      <c r="O40" s="6"/>
      <c r="P40" s="6"/>
      <c r="Q40" s="6"/>
      <c r="R40" s="6"/>
      <c r="S40" s="6"/>
      <c r="T40" s="6"/>
      <c r="U40" s="6"/>
      <c r="V40" s="6"/>
      <c r="W40" s="6"/>
      <c r="X40" s="6"/>
      <c r="Y40" s="6"/>
      <c r="Z40" s="6"/>
    </row>
    <row r="41" ht="15.75" customHeight="1">
      <c r="A41" s="6"/>
      <c r="B41" s="6"/>
      <c r="C41" s="6"/>
      <c r="D41" s="6"/>
      <c r="E41" s="6"/>
      <c r="F41" s="6"/>
      <c r="G41" s="6"/>
      <c r="H41" s="6"/>
      <c r="I41" s="6"/>
      <c r="J41" s="6"/>
      <c r="K41" s="6"/>
      <c r="L41" s="6"/>
      <c r="M41" s="6"/>
      <c r="N41" s="6"/>
      <c r="O41" s="6"/>
      <c r="P41" s="6"/>
      <c r="Q41" s="6"/>
      <c r="R41" s="6"/>
      <c r="S41" s="6"/>
      <c r="T41" s="6"/>
      <c r="U41" s="6"/>
      <c r="V41" s="6"/>
      <c r="W41" s="6"/>
      <c r="X41" s="6"/>
      <c r="Y41" s="6"/>
      <c r="Z41" s="6"/>
    </row>
    <row r="42" ht="15.75" customHeight="1">
      <c r="A42" s="6"/>
      <c r="B42" s="6"/>
      <c r="C42" s="6"/>
      <c r="D42" s="6"/>
      <c r="E42" s="6"/>
      <c r="F42" s="6"/>
      <c r="G42" s="6"/>
      <c r="H42" s="6"/>
      <c r="I42" s="6"/>
      <c r="J42" s="6"/>
      <c r="K42" s="6"/>
      <c r="L42" s="6"/>
      <c r="M42" s="6"/>
      <c r="N42" s="6"/>
      <c r="O42" s="6"/>
      <c r="P42" s="6"/>
      <c r="Q42" s="6"/>
      <c r="R42" s="6"/>
      <c r="S42" s="6"/>
      <c r="T42" s="6"/>
      <c r="U42" s="6"/>
      <c r="V42" s="6"/>
      <c r="W42" s="6"/>
      <c r="X42" s="6"/>
      <c r="Y42" s="6"/>
      <c r="Z42" s="6"/>
    </row>
    <row r="43" ht="15.75" customHeight="1">
      <c r="A43" s="6"/>
      <c r="B43" s="6"/>
      <c r="C43" s="6"/>
      <c r="D43" s="6"/>
      <c r="E43" s="6"/>
      <c r="F43" s="6"/>
      <c r="G43" s="6"/>
      <c r="H43" s="6"/>
      <c r="I43" s="6"/>
      <c r="J43" s="6"/>
      <c r="K43" s="6"/>
      <c r="L43" s="6"/>
      <c r="M43" s="6"/>
      <c r="N43" s="6"/>
      <c r="O43" s="6"/>
      <c r="P43" s="6"/>
      <c r="Q43" s="6"/>
      <c r="R43" s="6"/>
      <c r="S43" s="6"/>
      <c r="T43" s="6"/>
      <c r="U43" s="6"/>
      <c r="V43" s="6"/>
      <c r="W43" s="6"/>
      <c r="X43" s="6"/>
      <c r="Y43" s="6"/>
      <c r="Z43" s="6"/>
    </row>
    <row r="44" ht="15.75" customHeight="1">
      <c r="A44" s="6"/>
      <c r="B44" s="6"/>
      <c r="C44" s="6"/>
      <c r="D44" s="6"/>
      <c r="E44" s="6"/>
      <c r="F44" s="6"/>
      <c r="G44" s="6"/>
      <c r="H44" s="6"/>
      <c r="I44" s="6"/>
      <c r="J44" s="6"/>
      <c r="K44" s="6"/>
      <c r="L44" s="6"/>
      <c r="M44" s="6"/>
      <c r="N44" s="6"/>
      <c r="O44" s="6"/>
      <c r="P44" s="6"/>
      <c r="Q44" s="6"/>
      <c r="R44" s="6"/>
      <c r="S44" s="6"/>
      <c r="T44" s="6"/>
      <c r="U44" s="6"/>
      <c r="V44" s="6"/>
      <c r="W44" s="6"/>
      <c r="X44" s="6"/>
      <c r="Y44" s="6"/>
      <c r="Z44" s="6"/>
    </row>
    <row r="45" ht="15.75" customHeight="1">
      <c r="A45" s="6"/>
      <c r="B45" s="6"/>
      <c r="C45" s="6"/>
      <c r="D45" s="6"/>
      <c r="E45" s="6"/>
      <c r="F45" s="6"/>
      <c r="G45" s="6"/>
      <c r="H45" s="6"/>
      <c r="I45" s="6"/>
      <c r="J45" s="6"/>
      <c r="K45" s="6"/>
      <c r="L45" s="6"/>
      <c r="M45" s="6"/>
      <c r="N45" s="6"/>
      <c r="O45" s="6"/>
      <c r="P45" s="6"/>
      <c r="Q45" s="6"/>
      <c r="R45" s="6"/>
      <c r="S45" s="6"/>
      <c r="T45" s="6"/>
      <c r="U45" s="6"/>
      <c r="V45" s="6"/>
      <c r="W45" s="6"/>
      <c r="X45" s="6"/>
      <c r="Y45" s="6"/>
      <c r="Z45" s="6"/>
    </row>
    <row r="46" ht="15.75" customHeight="1">
      <c r="A46" s="6"/>
      <c r="B46" s="6"/>
      <c r="C46" s="6"/>
      <c r="D46" s="6"/>
      <c r="E46" s="6"/>
      <c r="F46" s="6"/>
      <c r="G46" s="6"/>
      <c r="H46" s="6"/>
      <c r="I46" s="6"/>
      <c r="J46" s="6"/>
      <c r="K46" s="6"/>
      <c r="L46" s="6"/>
      <c r="M46" s="6"/>
      <c r="N46" s="6"/>
      <c r="O46" s="6"/>
      <c r="P46" s="6"/>
      <c r="Q46" s="6"/>
      <c r="R46" s="6"/>
      <c r="S46" s="6"/>
      <c r="T46" s="6"/>
      <c r="U46" s="6"/>
      <c r="V46" s="6"/>
      <c r="W46" s="6"/>
      <c r="X46" s="6"/>
      <c r="Y46" s="6"/>
      <c r="Z46" s="6"/>
    </row>
    <row r="47" ht="15.75" customHeight="1">
      <c r="A47" s="6"/>
      <c r="B47" s="6"/>
      <c r="C47" s="6"/>
      <c r="D47" s="6"/>
      <c r="E47" s="6"/>
      <c r="F47" s="6"/>
      <c r="G47" s="6"/>
      <c r="H47" s="6"/>
      <c r="I47" s="6"/>
      <c r="J47" s="6"/>
      <c r="K47" s="6"/>
      <c r="L47" s="6"/>
      <c r="M47" s="6"/>
      <c r="N47" s="6"/>
      <c r="O47" s="6"/>
      <c r="P47" s="6"/>
      <c r="Q47" s="6"/>
      <c r="R47" s="6"/>
      <c r="S47" s="6"/>
      <c r="T47" s="6"/>
      <c r="U47" s="6"/>
      <c r="V47" s="6"/>
      <c r="W47" s="6"/>
      <c r="X47" s="6"/>
      <c r="Y47" s="6"/>
      <c r="Z47" s="6"/>
    </row>
    <row r="48" ht="15.75" customHeight="1">
      <c r="A48" s="6"/>
      <c r="B48" s="6"/>
      <c r="C48" s="6"/>
      <c r="D48" s="6"/>
      <c r="E48" s="6"/>
      <c r="F48" s="6"/>
      <c r="G48" s="6"/>
      <c r="H48" s="6"/>
      <c r="I48" s="6"/>
      <c r="J48" s="6"/>
      <c r="K48" s="6"/>
      <c r="L48" s="6"/>
      <c r="M48" s="6"/>
      <c r="N48" s="6"/>
      <c r="O48" s="6"/>
      <c r="P48" s="6"/>
      <c r="Q48" s="6"/>
      <c r="R48" s="6"/>
      <c r="S48" s="6"/>
      <c r="T48" s="6"/>
      <c r="U48" s="6"/>
      <c r="V48" s="6"/>
      <c r="W48" s="6"/>
      <c r="X48" s="6"/>
      <c r="Y48" s="6"/>
      <c r="Z48" s="6"/>
    </row>
    <row r="49" ht="15.75" customHeight="1">
      <c r="A49" s="6"/>
      <c r="B49" s="6"/>
      <c r="C49" s="6"/>
      <c r="D49" s="6"/>
      <c r="E49" s="6"/>
      <c r="F49" s="6"/>
      <c r="G49" s="6"/>
      <c r="H49" s="6"/>
      <c r="I49" s="6"/>
      <c r="J49" s="6"/>
      <c r="K49" s="6"/>
      <c r="L49" s="6"/>
      <c r="M49" s="6"/>
      <c r="N49" s="6"/>
      <c r="O49" s="6"/>
      <c r="P49" s="6"/>
      <c r="Q49" s="6"/>
      <c r="R49" s="6"/>
      <c r="S49" s="6"/>
      <c r="T49" s="6"/>
      <c r="U49" s="6"/>
      <c r="V49" s="6"/>
      <c r="W49" s="6"/>
      <c r="X49" s="6"/>
      <c r="Y49" s="6"/>
      <c r="Z49" s="6"/>
    </row>
    <row r="50" ht="15.75" customHeight="1">
      <c r="A50" s="6"/>
      <c r="B50" s="6"/>
      <c r="C50" s="6"/>
      <c r="D50" s="6"/>
      <c r="E50" s="6"/>
      <c r="F50" s="6"/>
      <c r="G50" s="6"/>
      <c r="H50" s="6"/>
      <c r="I50" s="6"/>
      <c r="J50" s="6"/>
      <c r="K50" s="6"/>
      <c r="L50" s="6"/>
      <c r="M50" s="6"/>
      <c r="N50" s="6"/>
      <c r="O50" s="6"/>
      <c r="P50" s="6"/>
      <c r="Q50" s="6"/>
      <c r="R50" s="6"/>
      <c r="S50" s="6"/>
      <c r="T50" s="6"/>
      <c r="U50" s="6"/>
      <c r="V50" s="6"/>
      <c r="W50" s="6"/>
      <c r="X50" s="6"/>
      <c r="Y50" s="6"/>
      <c r="Z50" s="6"/>
    </row>
    <row r="51" ht="15.75" customHeight="1">
      <c r="A51" s="6"/>
      <c r="B51" s="6"/>
      <c r="C51" s="6"/>
      <c r="D51" s="6"/>
      <c r="E51" s="6"/>
      <c r="F51" s="6"/>
      <c r="G51" s="6"/>
      <c r="H51" s="6"/>
      <c r="I51" s="6"/>
      <c r="J51" s="6"/>
      <c r="K51" s="6"/>
      <c r="L51" s="6"/>
      <c r="M51" s="6"/>
      <c r="N51" s="6"/>
      <c r="O51" s="6"/>
      <c r="P51" s="6"/>
      <c r="Q51" s="6"/>
      <c r="R51" s="6"/>
      <c r="S51" s="6"/>
      <c r="T51" s="6"/>
      <c r="U51" s="6"/>
      <c r="V51" s="6"/>
      <c r="W51" s="6"/>
      <c r="X51" s="6"/>
      <c r="Y51" s="6"/>
      <c r="Z51" s="6"/>
    </row>
    <row r="52" ht="15.75" customHeight="1">
      <c r="A52" s="6"/>
      <c r="B52" s="6"/>
      <c r="C52" s="6"/>
      <c r="D52" s="6"/>
      <c r="E52" s="6"/>
      <c r="F52" s="6"/>
      <c r="G52" s="6"/>
      <c r="H52" s="6"/>
      <c r="I52" s="6"/>
      <c r="J52" s="6"/>
      <c r="K52" s="6"/>
      <c r="L52" s="6"/>
      <c r="M52" s="6"/>
      <c r="N52" s="6"/>
      <c r="O52" s="6"/>
      <c r="P52" s="6"/>
      <c r="Q52" s="6"/>
      <c r="R52" s="6"/>
      <c r="S52" s="6"/>
      <c r="T52" s="6"/>
      <c r="U52" s="6"/>
      <c r="V52" s="6"/>
      <c r="W52" s="6"/>
      <c r="X52" s="6"/>
      <c r="Y52" s="6"/>
      <c r="Z52" s="6"/>
    </row>
    <row r="53" ht="15.75" customHeight="1">
      <c r="A53" s="6"/>
      <c r="B53" s="6"/>
      <c r="C53" s="6"/>
      <c r="D53" s="6"/>
      <c r="E53" s="6"/>
      <c r="F53" s="6"/>
      <c r="G53" s="6"/>
      <c r="H53" s="6"/>
      <c r="I53" s="6"/>
      <c r="J53" s="6"/>
      <c r="K53" s="6"/>
      <c r="L53" s="6"/>
      <c r="M53" s="6"/>
      <c r="N53" s="6"/>
      <c r="O53" s="6"/>
      <c r="P53" s="6"/>
      <c r="Q53" s="6"/>
      <c r="R53" s="6"/>
      <c r="S53" s="6"/>
      <c r="T53" s="6"/>
      <c r="U53" s="6"/>
      <c r="V53" s="6"/>
      <c r="W53" s="6"/>
      <c r="X53" s="6"/>
      <c r="Y53" s="6"/>
      <c r="Z53" s="6"/>
    </row>
    <row r="54" ht="15.75" customHeight="1">
      <c r="A54" s="6"/>
      <c r="B54" s="6"/>
      <c r="C54" s="6"/>
      <c r="D54" s="6"/>
      <c r="E54" s="6"/>
      <c r="F54" s="6"/>
      <c r="G54" s="6"/>
      <c r="H54" s="6"/>
      <c r="I54" s="6"/>
      <c r="J54" s="6"/>
      <c r="K54" s="6"/>
      <c r="L54" s="6"/>
      <c r="M54" s="6"/>
      <c r="N54" s="6"/>
      <c r="O54" s="6"/>
      <c r="P54" s="6"/>
      <c r="Q54" s="6"/>
      <c r="R54" s="6"/>
      <c r="S54" s="6"/>
      <c r="T54" s="6"/>
      <c r="U54" s="6"/>
      <c r="V54" s="6"/>
      <c r="W54" s="6"/>
      <c r="X54" s="6"/>
      <c r="Y54" s="6"/>
      <c r="Z54" s="6"/>
    </row>
    <row r="55" ht="15.75" customHeight="1">
      <c r="A55" s="6"/>
      <c r="B55" s="6"/>
      <c r="C55" s="6"/>
      <c r="D55" s="6"/>
      <c r="E55" s="6"/>
      <c r="F55" s="6"/>
      <c r="G55" s="6"/>
      <c r="H55" s="6"/>
      <c r="I55" s="6"/>
      <c r="J55" s="6"/>
      <c r="K55" s="6"/>
      <c r="L55" s="6"/>
      <c r="M55" s="6"/>
      <c r="N55" s="6"/>
      <c r="O55" s="6"/>
      <c r="P55" s="6"/>
      <c r="Q55" s="6"/>
      <c r="R55" s="6"/>
      <c r="S55" s="6"/>
      <c r="T55" s="6"/>
      <c r="U55" s="6"/>
      <c r="V55" s="6"/>
      <c r="W55" s="6"/>
      <c r="X55" s="6"/>
      <c r="Y55" s="6"/>
      <c r="Z55" s="6"/>
    </row>
    <row r="56" ht="15.75" customHeight="1">
      <c r="A56" s="6"/>
      <c r="B56" s="6"/>
      <c r="C56" s="6"/>
      <c r="D56" s="6"/>
      <c r="E56" s="6"/>
      <c r="F56" s="6"/>
      <c r="G56" s="6"/>
      <c r="H56" s="6"/>
      <c r="I56" s="6"/>
      <c r="J56" s="6"/>
      <c r="K56" s="6"/>
      <c r="L56" s="6"/>
      <c r="M56" s="6"/>
      <c r="N56" s="6"/>
      <c r="O56" s="6"/>
      <c r="P56" s="6"/>
      <c r="Q56" s="6"/>
      <c r="R56" s="6"/>
      <c r="S56" s="6"/>
      <c r="T56" s="6"/>
      <c r="U56" s="6"/>
      <c r="V56" s="6"/>
      <c r="W56" s="6"/>
      <c r="X56" s="6"/>
      <c r="Y56" s="6"/>
      <c r="Z56" s="6"/>
    </row>
    <row r="57" ht="15.75" customHeight="1">
      <c r="A57" s="6"/>
      <c r="B57" s="6"/>
      <c r="C57" s="6"/>
      <c r="D57" s="6"/>
      <c r="E57" s="6"/>
      <c r="F57" s="6"/>
      <c r="G57" s="6"/>
      <c r="H57" s="6"/>
      <c r="I57" s="6"/>
      <c r="J57" s="6"/>
      <c r="K57" s="6"/>
      <c r="L57" s="6"/>
      <c r="M57" s="6"/>
      <c r="N57" s="6"/>
      <c r="O57" s="6"/>
      <c r="P57" s="6"/>
      <c r="Q57" s="6"/>
      <c r="R57" s="6"/>
      <c r="S57" s="6"/>
      <c r="T57" s="6"/>
      <c r="U57" s="6"/>
      <c r="V57" s="6"/>
      <c r="W57" s="6"/>
      <c r="X57" s="6"/>
      <c r="Y57" s="6"/>
      <c r="Z57" s="6"/>
    </row>
    <row r="58" ht="15.75" customHeight="1">
      <c r="A58" s="6"/>
      <c r="B58" s="6"/>
      <c r="C58" s="6"/>
      <c r="D58" s="6"/>
      <c r="E58" s="6"/>
      <c r="F58" s="6"/>
      <c r="G58" s="6"/>
      <c r="H58" s="6"/>
      <c r="I58" s="6"/>
      <c r="J58" s="6"/>
      <c r="K58" s="6"/>
      <c r="L58" s="6"/>
      <c r="M58" s="6"/>
      <c r="N58" s="6"/>
      <c r="O58" s="6"/>
      <c r="P58" s="6"/>
      <c r="Q58" s="6"/>
      <c r="R58" s="6"/>
      <c r="S58" s="6"/>
      <c r="T58" s="6"/>
      <c r="U58" s="6"/>
      <c r="V58" s="6"/>
      <c r="W58" s="6"/>
      <c r="X58" s="6"/>
      <c r="Y58" s="6"/>
      <c r="Z58" s="6"/>
    </row>
    <row r="59" ht="15.75" customHeight="1">
      <c r="A59" s="6"/>
      <c r="B59" s="6"/>
      <c r="C59" s="6"/>
      <c r="D59" s="6"/>
      <c r="E59" s="6"/>
      <c r="F59" s="6"/>
      <c r="G59" s="6"/>
      <c r="H59" s="6"/>
      <c r="I59" s="6"/>
      <c r="J59" s="6"/>
      <c r="K59" s="6"/>
      <c r="L59" s="6"/>
      <c r="M59" s="6"/>
      <c r="N59" s="6"/>
      <c r="O59" s="6"/>
      <c r="P59" s="6"/>
      <c r="Q59" s="6"/>
      <c r="R59" s="6"/>
      <c r="S59" s="6"/>
      <c r="T59" s="6"/>
      <c r="U59" s="6"/>
      <c r="V59" s="6"/>
      <c r="W59" s="6"/>
      <c r="X59" s="6"/>
      <c r="Y59" s="6"/>
      <c r="Z59" s="6"/>
    </row>
    <row r="60" ht="15.75" customHeight="1">
      <c r="A60" s="6"/>
      <c r="B60" s="6"/>
      <c r="C60" s="6"/>
      <c r="D60" s="6"/>
      <c r="E60" s="6"/>
      <c r="F60" s="6"/>
      <c r="G60" s="6"/>
      <c r="H60" s="6"/>
      <c r="I60" s="6"/>
      <c r="J60" s="6"/>
      <c r="K60" s="6"/>
      <c r="L60" s="6"/>
      <c r="M60" s="6"/>
      <c r="N60" s="6"/>
      <c r="O60" s="6"/>
      <c r="P60" s="6"/>
      <c r="Q60" s="6"/>
      <c r="R60" s="6"/>
      <c r="S60" s="6"/>
      <c r="T60" s="6"/>
      <c r="U60" s="6"/>
      <c r="V60" s="6"/>
      <c r="W60" s="6"/>
      <c r="X60" s="6"/>
      <c r="Y60" s="6"/>
      <c r="Z60" s="6"/>
    </row>
    <row r="61" ht="15.75" customHeight="1">
      <c r="A61" s="6"/>
      <c r="B61" s="6"/>
      <c r="C61" s="6"/>
      <c r="D61" s="6"/>
      <c r="E61" s="6"/>
      <c r="F61" s="6"/>
      <c r="G61" s="6"/>
      <c r="H61" s="6"/>
      <c r="I61" s="6"/>
      <c r="J61" s="6"/>
      <c r="K61" s="6"/>
      <c r="L61" s="6"/>
      <c r="M61" s="6"/>
      <c r="N61" s="6"/>
      <c r="O61" s="6"/>
      <c r="P61" s="6"/>
      <c r="Q61" s="6"/>
      <c r="R61" s="6"/>
      <c r="S61" s="6"/>
      <c r="T61" s="6"/>
      <c r="U61" s="6"/>
      <c r="V61" s="6"/>
      <c r="W61" s="6"/>
      <c r="X61" s="6"/>
      <c r="Y61" s="6"/>
      <c r="Z61" s="6"/>
    </row>
    <row r="62" ht="15.75" customHeight="1">
      <c r="A62" s="6"/>
      <c r="B62" s="6"/>
      <c r="C62" s="6"/>
      <c r="D62" s="6"/>
      <c r="E62" s="6"/>
      <c r="F62" s="6"/>
      <c r="G62" s="6"/>
      <c r="H62" s="6"/>
      <c r="I62" s="6"/>
      <c r="J62" s="6"/>
      <c r="K62" s="6"/>
      <c r="L62" s="6"/>
      <c r="M62" s="6"/>
      <c r="N62" s="6"/>
      <c r="O62" s="6"/>
      <c r="P62" s="6"/>
      <c r="Q62" s="6"/>
      <c r="R62" s="6"/>
      <c r="S62" s="6"/>
      <c r="T62" s="6"/>
      <c r="U62" s="6"/>
      <c r="V62" s="6"/>
      <c r="W62" s="6"/>
      <c r="X62" s="6"/>
      <c r="Y62" s="6"/>
      <c r="Z62" s="6"/>
    </row>
    <row r="63" ht="15.75" customHeight="1">
      <c r="A63" s="6"/>
      <c r="B63" s="6"/>
      <c r="C63" s="6"/>
      <c r="D63" s="6"/>
      <c r="E63" s="6"/>
      <c r="F63" s="6"/>
      <c r="G63" s="6"/>
      <c r="H63" s="6"/>
      <c r="I63" s="6"/>
      <c r="J63" s="6"/>
      <c r="K63" s="6"/>
      <c r="L63" s="6"/>
      <c r="M63" s="6"/>
      <c r="N63" s="6"/>
      <c r="O63" s="6"/>
      <c r="P63" s="6"/>
      <c r="Q63" s="6"/>
      <c r="R63" s="6"/>
      <c r="S63" s="6"/>
      <c r="T63" s="6"/>
      <c r="U63" s="6"/>
      <c r="V63" s="6"/>
      <c r="W63" s="6"/>
      <c r="X63" s="6"/>
      <c r="Y63" s="6"/>
      <c r="Z63" s="6"/>
    </row>
    <row r="64" ht="15.75" customHeight="1">
      <c r="A64" s="6"/>
      <c r="B64" s="6"/>
      <c r="C64" s="6"/>
      <c r="D64" s="6"/>
      <c r="E64" s="6"/>
      <c r="F64" s="6"/>
      <c r="G64" s="6"/>
      <c r="H64" s="6"/>
      <c r="I64" s="6"/>
      <c r="J64" s="6"/>
      <c r="K64" s="6"/>
      <c r="L64" s="6"/>
      <c r="M64" s="6"/>
      <c r="N64" s="6"/>
      <c r="O64" s="6"/>
      <c r="P64" s="6"/>
      <c r="Q64" s="6"/>
      <c r="R64" s="6"/>
      <c r="S64" s="6"/>
      <c r="T64" s="6"/>
      <c r="U64" s="6"/>
      <c r="V64" s="6"/>
      <c r="W64" s="6"/>
      <c r="X64" s="6"/>
      <c r="Y64" s="6"/>
      <c r="Z64" s="6"/>
    </row>
    <row r="65" ht="15.75" customHeight="1">
      <c r="A65" s="6"/>
      <c r="B65" s="6"/>
      <c r="C65" s="6"/>
      <c r="D65" s="6"/>
      <c r="E65" s="6"/>
      <c r="F65" s="6"/>
      <c r="G65" s="6"/>
      <c r="H65" s="6"/>
      <c r="I65" s="6"/>
      <c r="J65" s="6"/>
      <c r="K65" s="6"/>
      <c r="L65" s="6"/>
      <c r="M65" s="6"/>
      <c r="N65" s="6"/>
      <c r="O65" s="6"/>
      <c r="P65" s="6"/>
      <c r="Q65" s="6"/>
      <c r="R65" s="6"/>
      <c r="S65" s="6"/>
      <c r="T65" s="6"/>
      <c r="U65" s="6"/>
      <c r="V65" s="6"/>
      <c r="W65" s="6"/>
      <c r="X65" s="6"/>
      <c r="Y65" s="6"/>
      <c r="Z65" s="6"/>
    </row>
    <row r="66" ht="15.75" customHeight="1">
      <c r="A66" s="6"/>
      <c r="B66" s="6"/>
      <c r="C66" s="6"/>
      <c r="D66" s="6"/>
      <c r="E66" s="6"/>
      <c r="F66" s="6"/>
      <c r="G66" s="6"/>
      <c r="H66" s="6"/>
      <c r="I66" s="6"/>
      <c r="J66" s="6"/>
      <c r="K66" s="6"/>
      <c r="L66" s="6"/>
      <c r="M66" s="6"/>
      <c r="N66" s="6"/>
      <c r="O66" s="6"/>
      <c r="P66" s="6"/>
      <c r="Q66" s="6"/>
      <c r="R66" s="6"/>
      <c r="S66" s="6"/>
      <c r="T66" s="6"/>
      <c r="U66" s="6"/>
      <c r="V66" s="6"/>
      <c r="W66" s="6"/>
      <c r="X66" s="6"/>
      <c r="Y66" s="6"/>
      <c r="Z66" s="6"/>
    </row>
    <row r="67" ht="15.75" customHeight="1">
      <c r="A67" s="6"/>
      <c r="B67" s="6"/>
      <c r="C67" s="6"/>
      <c r="D67" s="6"/>
      <c r="E67" s="6"/>
      <c r="F67" s="6"/>
      <c r="G67" s="6"/>
      <c r="H67" s="6"/>
      <c r="I67" s="6"/>
      <c r="J67" s="6"/>
      <c r="K67" s="6"/>
      <c r="L67" s="6"/>
      <c r="M67" s="6"/>
      <c r="N67" s="6"/>
      <c r="O67" s="6"/>
      <c r="P67" s="6"/>
      <c r="Q67" s="6"/>
      <c r="R67" s="6"/>
      <c r="S67" s="6"/>
      <c r="T67" s="6"/>
      <c r="U67" s="6"/>
      <c r="V67" s="6"/>
      <c r="W67" s="6"/>
      <c r="X67" s="6"/>
      <c r="Y67" s="6"/>
      <c r="Z67" s="6"/>
    </row>
    <row r="68" ht="15.75" customHeight="1">
      <c r="A68" s="6"/>
      <c r="B68" s="6"/>
      <c r="C68" s="6"/>
      <c r="D68" s="6"/>
      <c r="E68" s="6"/>
      <c r="F68" s="6"/>
      <c r="G68" s="6"/>
      <c r="H68" s="6"/>
      <c r="I68" s="6"/>
      <c r="J68" s="6"/>
      <c r="K68" s="6"/>
      <c r="L68" s="6"/>
      <c r="M68" s="6"/>
      <c r="N68" s="6"/>
      <c r="O68" s="6"/>
      <c r="P68" s="6"/>
      <c r="Q68" s="6"/>
      <c r="R68" s="6"/>
      <c r="S68" s="6"/>
      <c r="T68" s="6"/>
      <c r="U68" s="6"/>
      <c r="V68" s="6"/>
      <c r="W68" s="6"/>
      <c r="X68" s="6"/>
      <c r="Y68" s="6"/>
      <c r="Z68" s="6"/>
    </row>
    <row r="69" ht="15.75" customHeight="1">
      <c r="A69" s="6"/>
      <c r="B69" s="6"/>
      <c r="C69" s="6"/>
      <c r="D69" s="6"/>
      <c r="E69" s="6"/>
      <c r="F69" s="6"/>
      <c r="G69" s="6"/>
      <c r="H69" s="6"/>
      <c r="I69" s="6"/>
      <c r="J69" s="6"/>
      <c r="K69" s="6"/>
      <c r="L69" s="6"/>
      <c r="M69" s="6"/>
      <c r="N69" s="6"/>
      <c r="O69" s="6"/>
      <c r="P69" s="6"/>
      <c r="Q69" s="6"/>
      <c r="R69" s="6"/>
      <c r="S69" s="6"/>
      <c r="T69" s="6"/>
      <c r="U69" s="6"/>
      <c r="V69" s="6"/>
      <c r="W69" s="6"/>
      <c r="X69" s="6"/>
      <c r="Y69" s="6"/>
      <c r="Z69" s="6"/>
    </row>
    <row r="70" ht="15.75" customHeight="1">
      <c r="A70" s="6"/>
      <c r="B70" s="6"/>
      <c r="C70" s="6"/>
      <c r="D70" s="6"/>
      <c r="E70" s="6"/>
      <c r="F70" s="6"/>
      <c r="G70" s="6"/>
      <c r="H70" s="6"/>
      <c r="I70" s="6"/>
      <c r="J70" s="6"/>
      <c r="K70" s="6"/>
      <c r="L70" s="6"/>
      <c r="M70" s="6"/>
      <c r="N70" s="6"/>
      <c r="O70" s="6"/>
      <c r="P70" s="6"/>
      <c r="Q70" s="6"/>
      <c r="R70" s="6"/>
      <c r="S70" s="6"/>
      <c r="T70" s="6"/>
      <c r="U70" s="6"/>
      <c r="V70" s="6"/>
      <c r="W70" s="6"/>
      <c r="X70" s="6"/>
      <c r="Y70" s="6"/>
      <c r="Z70" s="6"/>
    </row>
    <row r="71" ht="15.75" customHeight="1">
      <c r="A71" s="6"/>
      <c r="B71" s="6"/>
      <c r="C71" s="6"/>
      <c r="D71" s="6"/>
      <c r="E71" s="6"/>
      <c r="F71" s="6"/>
      <c r="G71" s="6"/>
      <c r="H71" s="6"/>
      <c r="I71" s="6"/>
      <c r="J71" s="6"/>
      <c r="K71" s="6"/>
      <c r="L71" s="6"/>
      <c r="M71" s="6"/>
      <c r="N71" s="6"/>
      <c r="O71" s="6"/>
      <c r="P71" s="6"/>
      <c r="Q71" s="6"/>
      <c r="R71" s="6"/>
      <c r="S71" s="6"/>
      <c r="T71" s="6"/>
      <c r="U71" s="6"/>
      <c r="V71" s="6"/>
      <c r="W71" s="6"/>
      <c r="X71" s="6"/>
      <c r="Y71" s="6"/>
      <c r="Z71" s="6"/>
    </row>
    <row r="72" ht="15.75" customHeight="1">
      <c r="A72" s="6"/>
      <c r="B72" s="6"/>
      <c r="C72" s="6"/>
      <c r="D72" s="6"/>
      <c r="E72" s="6"/>
      <c r="F72" s="6"/>
      <c r="G72" s="6"/>
      <c r="H72" s="6"/>
      <c r="I72" s="6"/>
      <c r="J72" s="6"/>
      <c r="K72" s="6"/>
      <c r="L72" s="6"/>
      <c r="M72" s="6"/>
      <c r="N72" s="6"/>
      <c r="O72" s="6"/>
      <c r="P72" s="6"/>
      <c r="Q72" s="6"/>
      <c r="R72" s="6"/>
      <c r="S72" s="6"/>
      <c r="T72" s="6"/>
      <c r="U72" s="6"/>
      <c r="V72" s="6"/>
      <c r="W72" s="6"/>
      <c r="X72" s="6"/>
      <c r="Y72" s="6"/>
      <c r="Z72" s="6"/>
    </row>
    <row r="73" ht="15.75" customHeight="1">
      <c r="A73" s="6"/>
      <c r="B73" s="6"/>
      <c r="C73" s="6"/>
      <c r="D73" s="6"/>
      <c r="E73" s="6"/>
      <c r="F73" s="6"/>
      <c r="G73" s="6"/>
      <c r="H73" s="6"/>
      <c r="I73" s="6"/>
      <c r="J73" s="6"/>
      <c r="K73" s="6"/>
      <c r="L73" s="6"/>
      <c r="M73" s="6"/>
      <c r="N73" s="6"/>
      <c r="O73" s="6"/>
      <c r="P73" s="6"/>
      <c r="Q73" s="6"/>
      <c r="R73" s="6"/>
      <c r="S73" s="6"/>
      <c r="T73" s="6"/>
      <c r="U73" s="6"/>
      <c r="V73" s="6"/>
      <c r="W73" s="6"/>
      <c r="X73" s="6"/>
      <c r="Y73" s="6"/>
      <c r="Z73" s="6"/>
    </row>
    <row r="74" ht="15.75" customHeight="1">
      <c r="A74" s="6"/>
      <c r="B74" s="6"/>
      <c r="C74" s="6"/>
      <c r="D74" s="6"/>
      <c r="E74" s="6"/>
      <c r="F74" s="6"/>
      <c r="G74" s="6"/>
      <c r="H74" s="6"/>
      <c r="I74" s="6"/>
      <c r="J74" s="6"/>
      <c r="K74" s="6"/>
      <c r="L74" s="6"/>
      <c r="M74" s="6"/>
      <c r="N74" s="6"/>
      <c r="O74" s="6"/>
      <c r="P74" s="6"/>
      <c r="Q74" s="6"/>
      <c r="R74" s="6"/>
      <c r="S74" s="6"/>
      <c r="T74" s="6"/>
      <c r="U74" s="6"/>
      <c r="V74" s="6"/>
      <c r="W74" s="6"/>
      <c r="X74" s="6"/>
      <c r="Y74" s="6"/>
      <c r="Z74" s="6"/>
    </row>
    <row r="75" ht="15.75" customHeight="1">
      <c r="A75" s="6"/>
      <c r="B75" s="6"/>
      <c r="C75" s="6"/>
      <c r="D75" s="6"/>
      <c r="E75" s="6"/>
      <c r="F75" s="6"/>
      <c r="G75" s="6"/>
      <c r="H75" s="6"/>
      <c r="I75" s="6"/>
      <c r="J75" s="6"/>
      <c r="K75" s="6"/>
      <c r="L75" s="6"/>
      <c r="M75" s="6"/>
      <c r="N75" s="6"/>
      <c r="O75" s="6"/>
      <c r="P75" s="6"/>
      <c r="Q75" s="6"/>
      <c r="R75" s="6"/>
      <c r="S75" s="6"/>
      <c r="T75" s="6"/>
      <c r="U75" s="6"/>
      <c r="V75" s="6"/>
      <c r="W75" s="6"/>
      <c r="X75" s="6"/>
      <c r="Y75" s="6"/>
      <c r="Z75" s="6"/>
    </row>
    <row r="76" ht="15.75" customHeight="1">
      <c r="A76" s="6"/>
      <c r="B76" s="6"/>
      <c r="C76" s="6"/>
      <c r="D76" s="6"/>
      <c r="E76" s="6"/>
      <c r="F76" s="6"/>
      <c r="G76" s="6"/>
      <c r="H76" s="6"/>
      <c r="I76" s="6"/>
      <c r="J76" s="6"/>
      <c r="K76" s="6"/>
      <c r="L76" s="6"/>
      <c r="M76" s="6"/>
      <c r="N76" s="6"/>
      <c r="O76" s="6"/>
      <c r="P76" s="6"/>
      <c r="Q76" s="6"/>
      <c r="R76" s="6"/>
      <c r="S76" s="6"/>
      <c r="T76" s="6"/>
      <c r="U76" s="6"/>
      <c r="V76" s="6"/>
      <c r="W76" s="6"/>
      <c r="X76" s="6"/>
      <c r="Y76" s="6"/>
      <c r="Z76" s="6"/>
    </row>
    <row r="77" ht="15.75" customHeight="1">
      <c r="A77" s="6"/>
      <c r="B77" s="6"/>
      <c r="C77" s="6"/>
      <c r="D77" s="6"/>
      <c r="E77" s="6"/>
      <c r="F77" s="6"/>
      <c r="G77" s="6"/>
      <c r="H77" s="6"/>
      <c r="I77" s="6"/>
      <c r="J77" s="6"/>
      <c r="K77" s="6"/>
      <c r="L77" s="6"/>
      <c r="M77" s="6"/>
      <c r="N77" s="6"/>
      <c r="O77" s="6"/>
      <c r="P77" s="6"/>
      <c r="Q77" s="6"/>
      <c r="R77" s="6"/>
      <c r="S77" s="6"/>
      <c r="T77" s="6"/>
      <c r="U77" s="6"/>
      <c r="V77" s="6"/>
      <c r="W77" s="6"/>
      <c r="X77" s="6"/>
      <c r="Y77" s="6"/>
      <c r="Z77" s="6"/>
    </row>
    <row r="78" ht="15.75" customHeight="1">
      <c r="A78" s="6"/>
      <c r="B78" s="6"/>
      <c r="C78" s="6"/>
      <c r="D78" s="6"/>
      <c r="E78" s="6"/>
      <c r="F78" s="6"/>
      <c r="G78" s="6"/>
      <c r="H78" s="6"/>
      <c r="I78" s="6"/>
      <c r="J78" s="6"/>
      <c r="K78" s="6"/>
      <c r="L78" s="6"/>
      <c r="M78" s="6"/>
      <c r="N78" s="6"/>
      <c r="O78" s="6"/>
      <c r="P78" s="6"/>
      <c r="Q78" s="6"/>
      <c r="R78" s="6"/>
      <c r="S78" s="6"/>
      <c r="T78" s="6"/>
      <c r="U78" s="6"/>
      <c r="V78" s="6"/>
      <c r="W78" s="6"/>
      <c r="X78" s="6"/>
      <c r="Y78" s="6"/>
      <c r="Z78" s="6"/>
    </row>
    <row r="79" ht="15.75" customHeight="1">
      <c r="A79" s="6"/>
      <c r="B79" s="6"/>
      <c r="C79" s="6"/>
      <c r="D79" s="6"/>
      <c r="E79" s="6"/>
      <c r="F79" s="6"/>
      <c r="G79" s="6"/>
      <c r="H79" s="6"/>
      <c r="I79" s="6"/>
      <c r="J79" s="6"/>
      <c r="K79" s="6"/>
      <c r="L79" s="6"/>
      <c r="M79" s="6"/>
      <c r="N79" s="6"/>
      <c r="O79" s="6"/>
      <c r="P79" s="6"/>
      <c r="Q79" s="6"/>
      <c r="R79" s="6"/>
      <c r="S79" s="6"/>
      <c r="T79" s="6"/>
      <c r="U79" s="6"/>
      <c r="V79" s="6"/>
      <c r="W79" s="6"/>
      <c r="X79" s="6"/>
      <c r="Y79" s="6"/>
      <c r="Z79" s="6"/>
    </row>
    <row r="80" ht="15.75" customHeight="1">
      <c r="A80" s="6"/>
      <c r="B80" s="6"/>
      <c r="C80" s="6"/>
      <c r="D80" s="6"/>
      <c r="E80" s="6"/>
      <c r="F80" s="6"/>
      <c r="G80" s="6"/>
      <c r="H80" s="6"/>
      <c r="I80" s="6"/>
      <c r="J80" s="6"/>
      <c r="K80" s="6"/>
      <c r="L80" s="6"/>
      <c r="M80" s="6"/>
      <c r="N80" s="6"/>
      <c r="O80" s="6"/>
      <c r="P80" s="6"/>
      <c r="Q80" s="6"/>
      <c r="R80" s="6"/>
      <c r="S80" s="6"/>
      <c r="T80" s="6"/>
      <c r="U80" s="6"/>
      <c r="V80" s="6"/>
      <c r="W80" s="6"/>
      <c r="X80" s="6"/>
      <c r="Y80" s="6"/>
      <c r="Z80" s="6"/>
    </row>
    <row r="81" ht="15.75" customHeight="1">
      <c r="A81" s="6"/>
      <c r="B81" s="6"/>
      <c r="C81" s="6"/>
      <c r="D81" s="6"/>
      <c r="E81" s="6"/>
      <c r="F81" s="6"/>
      <c r="G81" s="6"/>
      <c r="H81" s="6"/>
      <c r="I81" s="6"/>
      <c r="J81" s="6"/>
      <c r="K81" s="6"/>
      <c r="L81" s="6"/>
      <c r="M81" s="6"/>
      <c r="N81" s="6"/>
      <c r="O81" s="6"/>
      <c r="P81" s="6"/>
      <c r="Q81" s="6"/>
      <c r="R81" s="6"/>
      <c r="S81" s="6"/>
      <c r="T81" s="6"/>
      <c r="U81" s="6"/>
      <c r="V81" s="6"/>
      <c r="W81" s="6"/>
      <c r="X81" s="6"/>
      <c r="Y81" s="6"/>
      <c r="Z81" s="6"/>
    </row>
    <row r="82" ht="15.75" customHeight="1">
      <c r="A82" s="6"/>
      <c r="B82" s="6"/>
      <c r="C82" s="6"/>
      <c r="D82" s="6"/>
      <c r="E82" s="6"/>
      <c r="F82" s="6"/>
      <c r="G82" s="6"/>
      <c r="H82" s="6"/>
      <c r="I82" s="6"/>
      <c r="J82" s="6"/>
      <c r="K82" s="6"/>
      <c r="L82" s="6"/>
      <c r="M82" s="6"/>
      <c r="N82" s="6"/>
      <c r="O82" s="6"/>
      <c r="P82" s="6"/>
      <c r="Q82" s="6"/>
      <c r="R82" s="6"/>
      <c r="S82" s="6"/>
      <c r="T82" s="6"/>
      <c r="U82" s="6"/>
      <c r="V82" s="6"/>
      <c r="W82" s="6"/>
      <c r="X82" s="6"/>
      <c r="Y82" s="6"/>
      <c r="Z82" s="6"/>
    </row>
    <row r="83" ht="15.75" customHeight="1">
      <c r="A83" s="6"/>
      <c r="B83" s="6"/>
      <c r="C83" s="6"/>
      <c r="D83" s="6"/>
      <c r="E83" s="6"/>
      <c r="F83" s="6"/>
      <c r="G83" s="6"/>
      <c r="H83" s="6"/>
      <c r="I83" s="6"/>
      <c r="J83" s="6"/>
      <c r="K83" s="6"/>
      <c r="L83" s="6"/>
      <c r="M83" s="6"/>
      <c r="N83" s="6"/>
      <c r="O83" s="6"/>
      <c r="P83" s="6"/>
      <c r="Q83" s="6"/>
      <c r="R83" s="6"/>
      <c r="S83" s="6"/>
      <c r="T83" s="6"/>
      <c r="U83" s="6"/>
      <c r="V83" s="6"/>
      <c r="W83" s="6"/>
      <c r="X83" s="6"/>
      <c r="Y83" s="6"/>
      <c r="Z83" s="6"/>
    </row>
    <row r="84" ht="15.75" customHeight="1">
      <c r="A84" s="6"/>
      <c r="B84" s="6"/>
      <c r="C84" s="6"/>
      <c r="D84" s="6"/>
      <c r="E84" s="6"/>
      <c r="F84" s="6"/>
      <c r="G84" s="6"/>
      <c r="H84" s="6"/>
      <c r="I84" s="6"/>
      <c r="J84" s="6"/>
      <c r="K84" s="6"/>
      <c r="L84" s="6"/>
      <c r="M84" s="6"/>
      <c r="N84" s="6"/>
      <c r="O84" s="6"/>
      <c r="P84" s="6"/>
      <c r="Q84" s="6"/>
      <c r="R84" s="6"/>
      <c r="S84" s="6"/>
      <c r="T84" s="6"/>
      <c r="U84" s="6"/>
      <c r="V84" s="6"/>
      <c r="W84" s="6"/>
      <c r="X84" s="6"/>
      <c r="Y84" s="6"/>
      <c r="Z84" s="6"/>
    </row>
    <row r="85" ht="15.75" customHeight="1">
      <c r="A85" s="6"/>
      <c r="B85" s="6"/>
      <c r="C85" s="6"/>
      <c r="D85" s="6"/>
      <c r="E85" s="6"/>
      <c r="F85" s="6"/>
      <c r="G85" s="6"/>
      <c r="H85" s="6"/>
      <c r="I85" s="6"/>
      <c r="J85" s="6"/>
      <c r="K85" s="6"/>
      <c r="L85" s="6"/>
      <c r="M85" s="6"/>
      <c r="N85" s="6"/>
      <c r="O85" s="6"/>
      <c r="P85" s="6"/>
      <c r="Q85" s="6"/>
      <c r="R85" s="6"/>
      <c r="S85" s="6"/>
      <c r="T85" s="6"/>
      <c r="U85" s="6"/>
      <c r="V85" s="6"/>
      <c r="W85" s="6"/>
      <c r="X85" s="6"/>
      <c r="Y85" s="6"/>
      <c r="Z85" s="6"/>
    </row>
    <row r="86" ht="15.75" customHeight="1">
      <c r="A86" s="6"/>
      <c r="B86" s="6"/>
      <c r="C86" s="6"/>
      <c r="D86" s="6"/>
      <c r="E86" s="6"/>
      <c r="F86" s="6"/>
      <c r="G86" s="6"/>
      <c r="H86" s="6"/>
      <c r="I86" s="6"/>
      <c r="J86" s="6"/>
      <c r="K86" s="6"/>
      <c r="L86" s="6"/>
      <c r="M86" s="6"/>
      <c r="N86" s="6"/>
      <c r="O86" s="6"/>
      <c r="P86" s="6"/>
      <c r="Q86" s="6"/>
      <c r="R86" s="6"/>
      <c r="S86" s="6"/>
      <c r="T86" s="6"/>
      <c r="U86" s="6"/>
      <c r="V86" s="6"/>
      <c r="W86" s="6"/>
      <c r="X86" s="6"/>
      <c r="Y86" s="6"/>
      <c r="Z86" s="6"/>
    </row>
    <row r="87" ht="15.75" customHeight="1">
      <c r="A87" s="6"/>
      <c r="B87" s="6"/>
      <c r="C87" s="6"/>
      <c r="D87" s="6"/>
      <c r="E87" s="6"/>
      <c r="F87" s="6"/>
      <c r="G87" s="6"/>
      <c r="H87" s="6"/>
      <c r="I87" s="6"/>
      <c r="J87" s="6"/>
      <c r="K87" s="6"/>
      <c r="L87" s="6"/>
      <c r="M87" s="6"/>
      <c r="N87" s="6"/>
      <c r="O87" s="6"/>
      <c r="P87" s="6"/>
      <c r="Q87" s="6"/>
      <c r="R87" s="6"/>
      <c r="S87" s="6"/>
      <c r="T87" s="6"/>
      <c r="U87" s="6"/>
      <c r="V87" s="6"/>
      <c r="W87" s="6"/>
      <c r="X87" s="6"/>
      <c r="Y87" s="6"/>
      <c r="Z87" s="6"/>
    </row>
    <row r="88" ht="15.75" customHeight="1">
      <c r="A88" s="6"/>
      <c r="B88" s="6"/>
      <c r="C88" s="6"/>
      <c r="D88" s="6"/>
      <c r="E88" s="6"/>
      <c r="F88" s="6"/>
      <c r="G88" s="6"/>
      <c r="H88" s="6"/>
      <c r="I88" s="6"/>
      <c r="J88" s="6"/>
      <c r="K88" s="6"/>
      <c r="L88" s="6"/>
      <c r="M88" s="6"/>
      <c r="N88" s="6"/>
      <c r="O88" s="6"/>
      <c r="P88" s="6"/>
      <c r="Q88" s="6"/>
      <c r="R88" s="6"/>
      <c r="S88" s="6"/>
      <c r="T88" s="6"/>
      <c r="U88" s="6"/>
      <c r="V88" s="6"/>
      <c r="W88" s="6"/>
      <c r="X88" s="6"/>
      <c r="Y88" s="6"/>
      <c r="Z88" s="6"/>
    </row>
    <row r="89" ht="15.75" customHeight="1">
      <c r="A89" s="6"/>
      <c r="B89" s="6"/>
      <c r="C89" s="6"/>
      <c r="D89" s="6"/>
      <c r="E89" s="6"/>
      <c r="F89" s="6"/>
      <c r="G89" s="6"/>
      <c r="H89" s="6"/>
      <c r="I89" s="6"/>
      <c r="J89" s="6"/>
      <c r="K89" s="6"/>
      <c r="L89" s="6"/>
      <c r="M89" s="6"/>
      <c r="N89" s="6"/>
      <c r="O89" s="6"/>
      <c r="P89" s="6"/>
      <c r="Q89" s="6"/>
      <c r="R89" s="6"/>
      <c r="S89" s="6"/>
      <c r="T89" s="6"/>
      <c r="U89" s="6"/>
      <c r="V89" s="6"/>
      <c r="W89" s="6"/>
      <c r="X89" s="6"/>
      <c r="Y89" s="6"/>
      <c r="Z89" s="6"/>
    </row>
    <row r="90" ht="15.75" customHeight="1">
      <c r="A90" s="6"/>
      <c r="B90" s="6"/>
      <c r="C90" s="6"/>
      <c r="D90" s="6"/>
      <c r="E90" s="6"/>
      <c r="F90" s="6"/>
      <c r="G90" s="6"/>
      <c r="H90" s="6"/>
      <c r="I90" s="6"/>
      <c r="J90" s="6"/>
      <c r="K90" s="6"/>
      <c r="L90" s="6"/>
      <c r="M90" s="6"/>
      <c r="N90" s="6"/>
      <c r="O90" s="6"/>
      <c r="P90" s="6"/>
      <c r="Q90" s="6"/>
      <c r="R90" s="6"/>
      <c r="S90" s="6"/>
      <c r="T90" s="6"/>
      <c r="U90" s="6"/>
      <c r="V90" s="6"/>
      <c r="W90" s="6"/>
      <c r="X90" s="6"/>
      <c r="Y90" s="6"/>
      <c r="Z90" s="6"/>
    </row>
    <row r="91" ht="15.75" customHeight="1">
      <c r="A91" s="6"/>
      <c r="B91" s="6"/>
      <c r="C91" s="6"/>
      <c r="D91" s="6"/>
      <c r="E91" s="6"/>
      <c r="F91" s="6"/>
      <c r="G91" s="6"/>
      <c r="H91" s="6"/>
      <c r="I91" s="6"/>
      <c r="J91" s="6"/>
      <c r="K91" s="6"/>
      <c r="L91" s="6"/>
      <c r="M91" s="6"/>
      <c r="N91" s="6"/>
      <c r="O91" s="6"/>
      <c r="P91" s="6"/>
      <c r="Q91" s="6"/>
      <c r="R91" s="6"/>
      <c r="S91" s="6"/>
      <c r="T91" s="6"/>
      <c r="U91" s="6"/>
      <c r="V91" s="6"/>
      <c r="W91" s="6"/>
      <c r="X91" s="6"/>
      <c r="Y91" s="6"/>
      <c r="Z91" s="6"/>
    </row>
    <row r="92" ht="15.75" customHeight="1">
      <c r="A92" s="6"/>
      <c r="B92" s="6"/>
      <c r="C92" s="6"/>
      <c r="D92" s="6"/>
      <c r="E92" s="6"/>
      <c r="F92" s="6"/>
      <c r="G92" s="6"/>
      <c r="H92" s="6"/>
      <c r="I92" s="6"/>
      <c r="J92" s="6"/>
      <c r="K92" s="6"/>
      <c r="L92" s="6"/>
      <c r="M92" s="6"/>
      <c r="N92" s="6"/>
      <c r="O92" s="6"/>
      <c r="P92" s="6"/>
      <c r="Q92" s="6"/>
      <c r="R92" s="6"/>
      <c r="S92" s="6"/>
      <c r="T92" s="6"/>
      <c r="U92" s="6"/>
      <c r="V92" s="6"/>
      <c r="W92" s="6"/>
      <c r="X92" s="6"/>
      <c r="Y92" s="6"/>
      <c r="Z92" s="6"/>
    </row>
    <row r="93" ht="15.75" customHeight="1">
      <c r="A93" s="6"/>
      <c r="B93" s="6"/>
      <c r="C93" s="6"/>
      <c r="D93" s="6"/>
      <c r="E93" s="6"/>
      <c r="F93" s="6"/>
      <c r="G93" s="6"/>
      <c r="H93" s="6"/>
      <c r="I93" s="6"/>
      <c r="J93" s="6"/>
      <c r="K93" s="6"/>
      <c r="L93" s="6"/>
      <c r="M93" s="6"/>
      <c r="N93" s="6"/>
      <c r="O93" s="6"/>
      <c r="P93" s="6"/>
      <c r="Q93" s="6"/>
      <c r="R93" s="6"/>
      <c r="S93" s="6"/>
      <c r="T93" s="6"/>
      <c r="U93" s="6"/>
      <c r="V93" s="6"/>
      <c r="W93" s="6"/>
      <c r="X93" s="6"/>
      <c r="Y93" s="6"/>
      <c r="Z93" s="6"/>
    </row>
    <row r="94" ht="15.75" customHeight="1">
      <c r="A94" s="6"/>
      <c r="B94" s="6"/>
      <c r="C94" s="6"/>
      <c r="D94" s="6"/>
      <c r="E94" s="6"/>
      <c r="F94" s="6"/>
      <c r="G94" s="6"/>
      <c r="H94" s="6"/>
      <c r="I94" s="6"/>
      <c r="J94" s="6"/>
      <c r="K94" s="6"/>
      <c r="L94" s="6"/>
      <c r="M94" s="6"/>
      <c r="N94" s="6"/>
      <c r="O94" s="6"/>
      <c r="P94" s="6"/>
      <c r="Q94" s="6"/>
      <c r="R94" s="6"/>
      <c r="S94" s="6"/>
      <c r="T94" s="6"/>
      <c r="U94" s="6"/>
      <c r="V94" s="6"/>
      <c r="W94" s="6"/>
      <c r="X94" s="6"/>
      <c r="Y94" s="6"/>
      <c r="Z94" s="6"/>
    </row>
    <row r="95" ht="15.75" customHeight="1">
      <c r="A95" s="6"/>
      <c r="B95" s="6"/>
      <c r="C95" s="6"/>
      <c r="D95" s="6"/>
      <c r="E95" s="6"/>
      <c r="F95" s="6"/>
      <c r="G95" s="6"/>
      <c r="H95" s="6"/>
      <c r="I95" s="6"/>
      <c r="J95" s="6"/>
      <c r="K95" s="6"/>
      <c r="L95" s="6"/>
      <c r="M95" s="6"/>
      <c r="N95" s="6"/>
      <c r="O95" s="6"/>
      <c r="P95" s="6"/>
      <c r="Q95" s="6"/>
      <c r="R95" s="6"/>
      <c r="S95" s="6"/>
      <c r="T95" s="6"/>
      <c r="U95" s="6"/>
      <c r="V95" s="6"/>
      <c r="W95" s="6"/>
      <c r="X95" s="6"/>
      <c r="Y95" s="6"/>
      <c r="Z95" s="6"/>
    </row>
    <row r="96" ht="15.75" customHeight="1">
      <c r="A96" s="6"/>
      <c r="B96" s="6"/>
      <c r="C96" s="6"/>
      <c r="D96" s="6"/>
      <c r="E96" s="6"/>
      <c r="F96" s="6"/>
      <c r="G96" s="6"/>
      <c r="H96" s="6"/>
      <c r="I96" s="6"/>
      <c r="J96" s="6"/>
      <c r="K96" s="6"/>
      <c r="L96" s="6"/>
      <c r="M96" s="6"/>
      <c r="N96" s="6"/>
      <c r="O96" s="6"/>
      <c r="P96" s="6"/>
      <c r="Q96" s="6"/>
      <c r="R96" s="6"/>
      <c r="S96" s="6"/>
      <c r="T96" s="6"/>
      <c r="U96" s="6"/>
      <c r="V96" s="6"/>
      <c r="W96" s="6"/>
      <c r="X96" s="6"/>
      <c r="Y96" s="6"/>
      <c r="Z96" s="6"/>
    </row>
    <row r="97" ht="15.75" customHeight="1">
      <c r="A97" s="6"/>
      <c r="B97" s="6"/>
      <c r="C97" s="6"/>
      <c r="D97" s="6"/>
      <c r="E97" s="6"/>
      <c r="F97" s="6"/>
      <c r="G97" s="6"/>
      <c r="H97" s="6"/>
      <c r="I97" s="6"/>
      <c r="J97" s="6"/>
      <c r="K97" s="6"/>
      <c r="L97" s="6"/>
      <c r="M97" s="6"/>
      <c r="N97" s="6"/>
      <c r="O97" s="6"/>
      <c r="P97" s="6"/>
      <c r="Q97" s="6"/>
      <c r="R97" s="6"/>
      <c r="S97" s="6"/>
      <c r="T97" s="6"/>
      <c r="U97" s="6"/>
      <c r="V97" s="6"/>
      <c r="W97" s="6"/>
      <c r="X97" s="6"/>
      <c r="Y97" s="6"/>
      <c r="Z97" s="6"/>
    </row>
    <row r="98" ht="15.75" customHeight="1">
      <c r="A98" s="6"/>
      <c r="B98" s="6"/>
      <c r="C98" s="6"/>
      <c r="D98" s="6"/>
      <c r="E98" s="6"/>
      <c r="F98" s="6"/>
      <c r="G98" s="6"/>
      <c r="H98" s="6"/>
      <c r="I98" s="6"/>
      <c r="J98" s="6"/>
      <c r="K98" s="6"/>
      <c r="L98" s="6"/>
      <c r="M98" s="6"/>
      <c r="N98" s="6"/>
      <c r="O98" s="6"/>
      <c r="P98" s="6"/>
      <c r="Q98" s="6"/>
      <c r="R98" s="6"/>
      <c r="S98" s="6"/>
      <c r="T98" s="6"/>
      <c r="U98" s="6"/>
      <c r="V98" s="6"/>
      <c r="W98" s="6"/>
      <c r="X98" s="6"/>
      <c r="Y98" s="6"/>
      <c r="Z98" s="6"/>
    </row>
    <row r="99" ht="15.75" customHeight="1">
      <c r="A99" s="6"/>
      <c r="B99" s="6"/>
      <c r="C99" s="6"/>
      <c r="D99" s="6"/>
      <c r="E99" s="6"/>
      <c r="F99" s="6"/>
      <c r="G99" s="6"/>
      <c r="H99" s="6"/>
      <c r="I99" s="6"/>
      <c r="J99" s="6"/>
      <c r="K99" s="6"/>
      <c r="L99" s="6"/>
      <c r="M99" s="6"/>
      <c r="N99" s="6"/>
      <c r="O99" s="6"/>
      <c r="P99" s="6"/>
      <c r="Q99" s="6"/>
      <c r="R99" s="6"/>
      <c r="S99" s="6"/>
      <c r="T99" s="6"/>
      <c r="U99" s="6"/>
      <c r="V99" s="6"/>
      <c r="W99" s="6"/>
      <c r="X99" s="6"/>
      <c r="Y99" s="6"/>
      <c r="Z99" s="6"/>
    </row>
    <row r="100" ht="15.7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ht="15.7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ht="15.7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ht="15.7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ht="15.7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ht="15.7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ht="15.7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ht="15.7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ht="15.7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ht="15.7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ht="15.7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ht="15.7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ht="15.7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ht="15.7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ht="15.7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ht="15.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ht="15.7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ht="15.7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ht="15.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ht="15.7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ht="15.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ht="15.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ht="15.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ht="15.7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ht="15.75" customHeight="1">
      <c r="A124" s="6"/>
      <c r="B124" s="6"/>
      <c r="C124" s="6"/>
      <c r="D124" s="6"/>
      <c r="E124" s="6"/>
      <c r="F124" s="6"/>
      <c r="G124" s="6"/>
      <c r="H124" s="6"/>
      <c r="I124" s="6"/>
      <c r="J124" s="6"/>
      <c r="K124" s="6"/>
      <c r="L124" s="6"/>
      <c r="M124" s="6"/>
      <c r="N124" s="6"/>
      <c r="O124" s="6"/>
      <c r="P124" s="6"/>
      <c r="Q124" s="6"/>
      <c r="R124" s="6"/>
      <c r="S124" s="6"/>
      <c r="T124" s="6"/>
      <c r="U124" s="6"/>
      <c r="V124" s="252" t="s">
        <v>5</v>
      </c>
      <c r="W124" s="253" t="s">
        <v>145</v>
      </c>
      <c r="X124" s="253" t="s">
        <v>146</v>
      </c>
      <c r="Y124" s="253" t="s">
        <v>147</v>
      </c>
      <c r="Z124" s="253" t="s">
        <v>148</v>
      </c>
    </row>
    <row r="125" ht="15.75" customHeight="1">
      <c r="A125" s="6"/>
      <c r="B125" s="6"/>
      <c r="C125" s="6"/>
      <c r="D125" s="6"/>
      <c r="E125" s="6"/>
      <c r="F125" s="6"/>
      <c r="G125" s="6"/>
      <c r="H125" s="6"/>
      <c r="I125" s="6"/>
      <c r="J125" s="6"/>
      <c r="K125" s="6"/>
      <c r="L125" s="6"/>
      <c r="M125" s="6"/>
      <c r="N125" s="6"/>
      <c r="O125" s="6"/>
      <c r="P125" s="6"/>
      <c r="Q125" s="6"/>
      <c r="R125" s="6"/>
      <c r="S125" s="6"/>
      <c r="T125" s="6"/>
      <c r="U125" s="6"/>
      <c r="V125" s="252" t="s">
        <v>149</v>
      </c>
      <c r="W125" s="254" t="s">
        <v>150</v>
      </c>
      <c r="X125" s="254" t="s">
        <v>151</v>
      </c>
      <c r="Y125" s="254" t="s">
        <v>152</v>
      </c>
      <c r="Z125" s="255" t="s">
        <v>153</v>
      </c>
    </row>
    <row r="126" ht="15.75" customHeight="1">
      <c r="A126" s="6"/>
      <c r="B126" s="6"/>
      <c r="C126" s="6"/>
      <c r="D126" s="6"/>
      <c r="E126" s="6"/>
      <c r="F126" s="6"/>
      <c r="G126" s="6"/>
      <c r="H126" s="6"/>
      <c r="I126" s="6"/>
      <c r="J126" s="6"/>
      <c r="K126" s="6"/>
      <c r="L126" s="6"/>
      <c r="M126" s="6"/>
      <c r="N126" s="6"/>
      <c r="O126" s="6"/>
      <c r="P126" s="6"/>
      <c r="Q126" s="6"/>
      <c r="R126" s="6"/>
      <c r="S126" s="6"/>
      <c r="T126" s="6"/>
      <c r="U126" s="6"/>
      <c r="V126" s="2"/>
      <c r="W126" s="256"/>
      <c r="X126" s="256"/>
      <c r="Y126" s="256"/>
      <c r="Z126" s="256"/>
    </row>
    <row r="127" ht="15.75" customHeight="1">
      <c r="A127" s="6"/>
      <c r="B127" s="6"/>
      <c r="C127" s="6"/>
      <c r="D127" s="6"/>
      <c r="E127" s="6"/>
      <c r="F127" s="6"/>
      <c r="G127" s="6"/>
      <c r="H127" s="6"/>
      <c r="I127" s="6"/>
      <c r="J127" s="6"/>
      <c r="K127" s="6"/>
      <c r="L127" s="6"/>
      <c r="M127" s="6"/>
      <c r="N127" s="6"/>
      <c r="O127" s="6"/>
      <c r="P127" s="6"/>
      <c r="Q127" s="6"/>
      <c r="R127" s="6"/>
      <c r="S127" s="6"/>
      <c r="T127" s="6"/>
      <c r="U127" s="6"/>
      <c r="V127" s="252" t="s">
        <v>154</v>
      </c>
      <c r="W127" s="257" t="s">
        <v>14</v>
      </c>
      <c r="X127" s="253" t="s">
        <v>30</v>
      </c>
      <c r="Y127" s="2"/>
      <c r="Z127" s="2"/>
    </row>
    <row r="128" ht="15.75" customHeight="1">
      <c r="A128" s="6"/>
      <c r="B128" s="6"/>
      <c r="C128" s="6"/>
      <c r="D128" s="6"/>
      <c r="E128" s="6"/>
      <c r="F128" s="6"/>
      <c r="G128" s="6"/>
      <c r="H128" s="6"/>
      <c r="I128" s="6"/>
      <c r="J128" s="6"/>
      <c r="K128" s="6"/>
      <c r="L128" s="6"/>
      <c r="M128" s="6"/>
      <c r="N128" s="6"/>
      <c r="O128" s="6"/>
      <c r="P128" s="6"/>
      <c r="Q128" s="6"/>
      <c r="R128" s="6"/>
      <c r="S128" s="6"/>
      <c r="T128" s="6"/>
      <c r="U128" s="6"/>
      <c r="V128" s="252" t="s">
        <v>155</v>
      </c>
      <c r="W128" s="258">
        <v>1200.0</v>
      </c>
      <c r="X128" s="259">
        <v>1400.0</v>
      </c>
      <c r="Y128" s="6"/>
      <c r="Z128" s="2"/>
    </row>
    <row r="129" ht="15.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ht="15.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ht="15.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ht="15.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ht="15.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ht="15.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ht="15.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ht="15.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ht="15.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ht="15.7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ht="15.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ht="15.7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ht="15.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ht="15.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ht="15.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ht="15.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ht="15.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ht="15.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ht="15.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ht="15.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ht="15.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ht="15.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ht="15.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ht="15.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ht="15.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ht="15.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ht="15.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ht="15.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ht="15.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ht="15.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ht="15.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ht="15.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ht="15.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ht="15.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ht="15.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ht="15.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ht="15.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ht="15.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ht="15.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ht="15.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ht="15.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ht="15.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ht="15.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ht="15.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ht="15.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ht="15.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ht="15.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ht="15.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ht="15.7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ht="15.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ht="15.7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ht="15.7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ht="15.7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ht="15.75"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ht="15.7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ht="15.75"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ht="15.75"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ht="15.75"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ht="15.75"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ht="15.75"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ht="15.75"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ht="15.75" customHeight="1">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ht="15.75" customHeight="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ht="15.75"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ht="15.75" customHeight="1">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ht="15.75" customHeight="1">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ht="15.75" customHeight="1">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ht="15.75" customHeight="1">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ht="15.75" customHeight="1">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ht="15.75" customHeight="1">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ht="15.75" customHeight="1">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ht="15.75" customHeight="1">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ht="15.75" customHeight="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ht="15.75" customHeight="1">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ht="15.75" customHeight="1">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ht="15.75" customHeight="1">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ht="15.75" customHeight="1">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ht="15.75" customHeight="1">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ht="15.75" customHeight="1">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ht="15.75" customHeight="1">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ht="15.75" customHeight="1">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ht="15.75" customHeight="1">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ht="15.75" customHeight="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ht="15.75" customHeight="1">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ht="15.75" customHeight="1">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ht="15.75" customHeight="1">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ht="15.75" customHeight="1">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ht="15.75" customHeight="1">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ht="15.75" customHeight="1">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ht="15.75" customHeight="1">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ht="15.75" customHeight="1">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ht="15.75" customHeight="1">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ht="15.75" customHeight="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ht="15.75" customHeight="1">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ht="15.75" customHeight="1">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ht="15.75" customHeight="1">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ht="15.75" customHeight="1">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ht="15.75" customHeight="1">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ht="15.75" customHeight="1">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ht="15.75" customHeight="1">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ht="15.75" customHeight="1">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ht="15.75" customHeight="1">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ht="15.75" customHeight="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ht="15.75" customHeight="1">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ht="15.75" customHeight="1">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ht="15.75" customHeight="1">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ht="15.75" customHeight="1">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ht="15.75" customHeight="1">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ht="15.75" customHeight="1">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ht="15.75" customHeight="1">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ht="15.75" customHeight="1">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ht="15.75" customHeight="1">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ht="15.75" customHeight="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ht="15.75" customHeight="1">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ht="15.75" customHeight="1">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ht="15.75" customHeight="1">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ht="15.75" customHeight="1">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ht="15.75" customHeight="1">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ht="15.75" customHeight="1">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ht="15.75" customHeight="1">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ht="15.75" customHeight="1">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ht="15.75" customHeight="1">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ht="15.75" customHeight="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ht="15.75" customHeight="1">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ht="15.75" customHeight="1">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ht="15.75" customHeight="1">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ht="15.75" customHeight="1">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ht="15.75" customHeight="1">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ht="15.75" customHeight="1">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ht="15.75" customHeight="1">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ht="15.75" customHeight="1">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ht="15.75" customHeight="1">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ht="15.75" customHeight="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ht="15.75" customHeight="1">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ht="15.75" customHeight="1">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ht="15.75" customHeight="1">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ht="15.75" customHeight="1">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ht="15.75" customHeight="1">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ht="15.75" customHeight="1">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ht="15.75" customHeight="1">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ht="15.75" customHeight="1">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ht="15.75" customHeight="1">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ht="15.75" customHeight="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ht="15.75" customHeight="1">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ht="15.75" customHeight="1">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ht="15.75" customHeight="1">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ht="15.75" customHeight="1">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ht="15.75" customHeight="1">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ht="15.75" customHeight="1">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ht="15.75" customHeight="1">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ht="15.75" customHeight="1">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ht="15.75" customHeight="1">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ht="15.75" customHeight="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ht="15.75" customHeight="1">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ht="15.75" customHeight="1">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ht="15.75" customHeight="1">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ht="15.75" customHeight="1">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ht="15.75" customHeight="1">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ht="15.75" customHeight="1">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ht="15.75" customHeight="1">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ht="15.75"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ht="15.75"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ht="15.75"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ht="15.75" customHeight="1">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ht="15.75" customHeight="1">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ht="15.75" customHeight="1">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ht="15.75" customHeight="1">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ht="15.75"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ht="15.75" customHeight="1">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ht="15.75" customHeight="1">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ht="15.75" customHeight="1">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ht="15.75"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ht="15.75"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ht="15.75"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ht="15.75"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ht="15.75"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ht="15.75"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ht="15.75"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ht="15.75"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ht="15.75"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ht="15.75"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ht="15.75"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ht="15.75"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ht="15.75"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ht="15.75"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ht="15.75"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ht="15.75"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ht="15.75"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ht="15.75"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ht="15.75"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ht="15.75"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ht="15.75"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ht="15.75"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ht="15.75"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ht="15.75"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ht="15.75"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ht="15.75"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ht="15.75"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ht="15.75"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ht="15.75"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D2:G2"/>
  </mergeCells>
  <dataValidations>
    <dataValidation type="list" allowBlank="1" showErrorMessage="1" sqref="B4:B5">
      <formula1>"STD,SLK"</formula1>
    </dataValidation>
    <dataValidation type="list" allowBlank="1" showErrorMessage="1" sqref="C4:C5">
      <formula1>"4-Pack,6-Pack"</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27.38"/>
    <col customWidth="1" min="2" max="2" width="14.88"/>
  </cols>
  <sheetData>
    <row r="1">
      <c r="A1" s="1" t="s">
        <v>0</v>
      </c>
      <c r="B1" s="3"/>
      <c r="C1" s="5"/>
      <c r="D1" s="5"/>
      <c r="E1" s="5"/>
      <c r="F1" s="5"/>
      <c r="G1" s="5"/>
      <c r="H1" s="5"/>
      <c r="I1" s="5"/>
      <c r="J1" s="5"/>
      <c r="K1" s="5"/>
      <c r="L1" s="5"/>
      <c r="M1" s="5"/>
      <c r="N1" s="5"/>
      <c r="O1" s="5"/>
      <c r="P1" s="5"/>
      <c r="Q1" s="10"/>
      <c r="R1" s="10"/>
      <c r="S1" s="10"/>
      <c r="T1" s="10"/>
      <c r="U1" s="10"/>
      <c r="V1" s="10"/>
      <c r="W1" s="10"/>
      <c r="X1" s="10"/>
      <c r="Y1" s="10"/>
      <c r="Z1" s="10"/>
    </row>
    <row r="2">
      <c r="A2" s="15" t="s">
        <v>8</v>
      </c>
      <c r="B2" s="15" t="s">
        <v>10</v>
      </c>
      <c r="C2" s="2"/>
      <c r="D2" s="2"/>
      <c r="E2" s="19" t="s">
        <v>11</v>
      </c>
      <c r="F2" s="22"/>
      <c r="G2" s="22"/>
      <c r="H2" s="22"/>
      <c r="I2" s="22"/>
      <c r="J2" s="22"/>
      <c r="K2" s="22"/>
      <c r="L2" s="25"/>
      <c r="M2" s="2"/>
      <c r="N2" s="2"/>
      <c r="O2" s="19" t="s">
        <v>13</v>
      </c>
      <c r="P2" s="22"/>
      <c r="Q2" s="22"/>
      <c r="R2" s="22"/>
      <c r="S2" s="22"/>
      <c r="T2" s="22"/>
      <c r="U2" s="22"/>
      <c r="V2" s="25"/>
      <c r="W2" s="10"/>
      <c r="X2" s="10"/>
      <c r="Y2" s="10"/>
      <c r="Z2" s="10"/>
    </row>
    <row r="3">
      <c r="A3" s="31" t="s">
        <v>16</v>
      </c>
      <c r="B3" s="32">
        <v>93.0</v>
      </c>
      <c r="C3" s="2"/>
      <c r="D3" s="15" t="s">
        <v>17</v>
      </c>
      <c r="E3" s="33" t="s">
        <v>18</v>
      </c>
      <c r="F3" s="33" t="s">
        <v>19</v>
      </c>
      <c r="G3" s="33" t="s">
        <v>20</v>
      </c>
      <c r="H3" s="33" t="s">
        <v>21</v>
      </c>
      <c r="I3" s="33" t="s">
        <v>22</v>
      </c>
      <c r="J3" s="33" t="s">
        <v>23</v>
      </c>
      <c r="K3" s="33" t="s">
        <v>24</v>
      </c>
      <c r="L3" s="33" t="s">
        <v>25</v>
      </c>
      <c r="M3" s="2"/>
      <c r="N3" s="15" t="s">
        <v>17</v>
      </c>
      <c r="O3" s="33" t="s">
        <v>18</v>
      </c>
      <c r="P3" s="33" t="s">
        <v>19</v>
      </c>
      <c r="Q3" s="33" t="s">
        <v>20</v>
      </c>
      <c r="R3" s="33" t="s">
        <v>21</v>
      </c>
      <c r="S3" s="33" t="s">
        <v>22</v>
      </c>
      <c r="T3" s="33" t="s">
        <v>23</v>
      </c>
      <c r="U3" s="33" t="s">
        <v>24</v>
      </c>
      <c r="V3" s="33" t="s">
        <v>25</v>
      </c>
      <c r="W3" s="10"/>
      <c r="X3" s="10"/>
      <c r="Y3" s="10"/>
      <c r="Z3" s="10"/>
    </row>
    <row r="4">
      <c r="A4" s="42" t="s">
        <v>28</v>
      </c>
      <c r="B4" s="32">
        <v>106.0</v>
      </c>
      <c r="C4" s="2"/>
      <c r="D4" s="46">
        <v>1.0</v>
      </c>
      <c r="E4" s="51">
        <f>(B17+B18+(B21*D4))</f>
        <v>10.5</v>
      </c>
      <c r="F4" s="51">
        <f>SUM(B17+B18+(B22*D4))</f>
        <v>12</v>
      </c>
      <c r="G4" s="51">
        <f>SUM(B17+B18+(B26*D4))</f>
        <v>13.155</v>
      </c>
      <c r="H4" s="51">
        <f>SUM(B17+B18+(B24*D4))</f>
        <v>12</v>
      </c>
      <c r="I4" s="51">
        <f>SUM(B17+B18+(B23*D4))</f>
        <v>10</v>
      </c>
      <c r="J4" s="51">
        <f>SUM(B17+B18+(B27*D4))</f>
        <v>9.84</v>
      </c>
      <c r="K4" s="51">
        <f>SUM(B17+B18+(B28*D4))</f>
        <v>10.127</v>
      </c>
      <c r="L4" s="51">
        <f>SUM(B17+B18+(B25*D4))</f>
        <v>11.026</v>
      </c>
      <c r="M4" s="2"/>
      <c r="N4" s="46">
        <v>1.0</v>
      </c>
      <c r="O4" s="51">
        <f t="shared" ref="O4:V4" si="1">SUM(E4 + 2)</f>
        <v>12.5</v>
      </c>
      <c r="P4" s="51">
        <f t="shared" si="1"/>
        <v>14</v>
      </c>
      <c r="Q4" s="51">
        <f t="shared" si="1"/>
        <v>15.155</v>
      </c>
      <c r="R4" s="51">
        <f t="shared" si="1"/>
        <v>14</v>
      </c>
      <c r="S4" s="51">
        <f t="shared" si="1"/>
        <v>12</v>
      </c>
      <c r="T4" s="51">
        <f t="shared" si="1"/>
        <v>11.84</v>
      </c>
      <c r="U4" s="51">
        <f t="shared" si="1"/>
        <v>12.127</v>
      </c>
      <c r="V4" s="51">
        <f t="shared" si="1"/>
        <v>13.026</v>
      </c>
      <c r="W4" s="10"/>
      <c r="X4" s="10"/>
      <c r="Y4" s="10"/>
      <c r="Z4" s="10"/>
    </row>
    <row r="5">
      <c r="A5" s="79" t="s">
        <v>38</v>
      </c>
      <c r="B5" s="32" t="s">
        <v>39</v>
      </c>
      <c r="C5" s="2"/>
      <c r="D5" s="46">
        <v>2.0</v>
      </c>
      <c r="E5" s="51">
        <f>(B17+B18+(B21*D5))</f>
        <v>15.25</v>
      </c>
      <c r="F5" s="51">
        <f>SUM(B17+B18+(B22*D5))</f>
        <v>18.25</v>
      </c>
      <c r="G5" s="51">
        <f>SUM(B17+B18+(B26*D5))</f>
        <v>20.56</v>
      </c>
      <c r="H5" s="51">
        <f>SUM(B17+B18+(B24*D5))</f>
        <v>18.25</v>
      </c>
      <c r="I5" s="51">
        <f>SUM(B17+B18+(B23*D5))</f>
        <v>14.25</v>
      </c>
      <c r="J5" s="51">
        <f>SUM(B17+B18+(B27*D5))</f>
        <v>13.93</v>
      </c>
      <c r="K5" s="51">
        <f>SUM(B17+B18+(B28*D5))</f>
        <v>14.504</v>
      </c>
      <c r="L5" s="51">
        <f>SUM(B17+B18+(B25*D5))</f>
        <v>16.302</v>
      </c>
      <c r="M5" s="2"/>
      <c r="N5" s="46">
        <v>2.0</v>
      </c>
      <c r="O5" s="51">
        <f t="shared" ref="O5:V5" si="2">SUM(E5 + 2)</f>
        <v>17.25</v>
      </c>
      <c r="P5" s="51">
        <f t="shared" si="2"/>
        <v>20.25</v>
      </c>
      <c r="Q5" s="51">
        <f t="shared" si="2"/>
        <v>22.56</v>
      </c>
      <c r="R5" s="51">
        <f t="shared" si="2"/>
        <v>20.25</v>
      </c>
      <c r="S5" s="51">
        <f t="shared" si="2"/>
        <v>16.25</v>
      </c>
      <c r="T5" s="51">
        <f t="shared" si="2"/>
        <v>15.93</v>
      </c>
      <c r="U5" s="51">
        <f t="shared" si="2"/>
        <v>16.504</v>
      </c>
      <c r="V5" s="51">
        <f t="shared" si="2"/>
        <v>18.302</v>
      </c>
      <c r="W5" s="10"/>
      <c r="X5" s="10"/>
      <c r="Y5" s="10"/>
      <c r="Z5" s="10"/>
    </row>
    <row r="6">
      <c r="A6" s="2"/>
      <c r="B6" s="87"/>
      <c r="C6" s="2"/>
      <c r="D6" s="46">
        <v>3.0</v>
      </c>
      <c r="E6" s="51">
        <f>(B17+B18+(B21*D6))</f>
        <v>20</v>
      </c>
      <c r="F6" s="51">
        <f>SUM(B17+B18+(B22*D6))</f>
        <v>24.5</v>
      </c>
      <c r="G6" s="51">
        <f>SUM(B17+B18+(B26*D6))</f>
        <v>27.965</v>
      </c>
      <c r="H6" s="51">
        <f>SUM(B17+B18+(B24*D6))</f>
        <v>24.5</v>
      </c>
      <c r="I6" s="51">
        <f>SUM(B17+B18+(B23*D6))</f>
        <v>18.5</v>
      </c>
      <c r="J6" s="51">
        <f>SUM(B17+B18+(B27*D6))</f>
        <v>18.02</v>
      </c>
      <c r="K6" s="51">
        <f>SUM(B17+B18+(B28*D6))</f>
        <v>18.881</v>
      </c>
      <c r="L6" s="51">
        <f>SUM(B17+B18+(B25*D6))</f>
        <v>21.578</v>
      </c>
      <c r="M6" s="2"/>
      <c r="N6" s="46">
        <v>3.0</v>
      </c>
      <c r="O6" s="51">
        <f t="shared" ref="O6:V6" si="3">SUM(E6 + 2)</f>
        <v>22</v>
      </c>
      <c r="P6" s="51">
        <f t="shared" si="3"/>
        <v>26.5</v>
      </c>
      <c r="Q6" s="51">
        <f t="shared" si="3"/>
        <v>29.965</v>
      </c>
      <c r="R6" s="51">
        <f t="shared" si="3"/>
        <v>26.5</v>
      </c>
      <c r="S6" s="51">
        <f t="shared" si="3"/>
        <v>20.5</v>
      </c>
      <c r="T6" s="51">
        <f t="shared" si="3"/>
        <v>20.02</v>
      </c>
      <c r="U6" s="51">
        <f t="shared" si="3"/>
        <v>20.881</v>
      </c>
      <c r="V6" s="51">
        <f t="shared" si="3"/>
        <v>23.578</v>
      </c>
      <c r="W6" s="10"/>
      <c r="X6" s="10"/>
      <c r="Y6" s="10"/>
      <c r="Z6" s="10"/>
    </row>
    <row r="7">
      <c r="A7" s="2"/>
      <c r="B7" s="87"/>
      <c r="C7" s="2"/>
      <c r="D7" s="46">
        <v>4.0</v>
      </c>
      <c r="E7" s="51">
        <f>(B17+B18+(B21*D7))</f>
        <v>24.75</v>
      </c>
      <c r="F7" s="51">
        <f>SUM(B17+B18+(B22*D7))</f>
        <v>30.75</v>
      </c>
      <c r="G7" s="51">
        <f>SUM(B17+B18+(B26*D7))</f>
        <v>35.37</v>
      </c>
      <c r="H7" s="51">
        <f>SUM(B17+B18+(B24*D7))</f>
        <v>30.75</v>
      </c>
      <c r="I7" s="51">
        <f>SUM(B17+B18+(B23*D7))</f>
        <v>22.75</v>
      </c>
      <c r="J7" s="51">
        <f>SUM(B17+B18+(B27*D7))</f>
        <v>22.11</v>
      </c>
      <c r="K7" s="51">
        <f>SUM(B17+B18+(B28*D7))</f>
        <v>23.258</v>
      </c>
      <c r="L7" s="51">
        <f>SUM(B17+B18+(B25*D7))</f>
        <v>26.854</v>
      </c>
      <c r="M7" s="2"/>
      <c r="N7" s="46">
        <v>4.0</v>
      </c>
      <c r="O7" s="51">
        <f t="shared" ref="O7:V7" si="4">SUM(E7 + 2)</f>
        <v>26.75</v>
      </c>
      <c r="P7" s="51">
        <f t="shared" si="4"/>
        <v>32.75</v>
      </c>
      <c r="Q7" s="51">
        <f t="shared" si="4"/>
        <v>37.37</v>
      </c>
      <c r="R7" s="51">
        <f t="shared" si="4"/>
        <v>32.75</v>
      </c>
      <c r="S7" s="51">
        <f t="shared" si="4"/>
        <v>24.75</v>
      </c>
      <c r="T7" s="51">
        <f t="shared" si="4"/>
        <v>24.11</v>
      </c>
      <c r="U7" s="51">
        <f t="shared" si="4"/>
        <v>25.258</v>
      </c>
      <c r="V7" s="51">
        <f t="shared" si="4"/>
        <v>28.854</v>
      </c>
      <c r="W7" s="10"/>
      <c r="X7" s="10"/>
      <c r="Y7" s="10"/>
      <c r="Z7" s="10"/>
    </row>
    <row r="8">
      <c r="A8" s="98" t="s">
        <v>61</v>
      </c>
      <c r="B8" s="32" t="s">
        <v>62</v>
      </c>
      <c r="C8" s="2"/>
      <c r="D8" s="46">
        <v>5.0</v>
      </c>
      <c r="E8" s="51">
        <f>(B17+B18+(B21*D8))</f>
        <v>29.5</v>
      </c>
      <c r="F8" s="51">
        <f>SUM(B17+B18+(B22*D8))</f>
        <v>37</v>
      </c>
      <c r="G8" s="51">
        <f>SUM(B17+B18+(B26*D8))</f>
        <v>42.775</v>
      </c>
      <c r="H8" s="51">
        <f>SUM(B17+B18+(B24*D8))</f>
        <v>37</v>
      </c>
      <c r="I8" s="51">
        <f>SUM(B17+B18+(B23*D8))</f>
        <v>27</v>
      </c>
      <c r="J8" s="51">
        <f>SUM(B17+B18+(B27*D8))</f>
        <v>26.2</v>
      </c>
      <c r="K8" s="51">
        <f>SUM(B17+B18+(B28*D8))</f>
        <v>27.635</v>
      </c>
      <c r="L8" s="51">
        <f>SUM(B17+B18+(B25*D8))</f>
        <v>32.13</v>
      </c>
      <c r="M8" s="2"/>
      <c r="N8" s="46">
        <v>5.0</v>
      </c>
      <c r="O8" s="51">
        <f t="shared" ref="O8:V8" si="5">SUM(E8 + 2)</f>
        <v>31.5</v>
      </c>
      <c r="P8" s="51">
        <f t="shared" si="5"/>
        <v>39</v>
      </c>
      <c r="Q8" s="51">
        <f t="shared" si="5"/>
        <v>44.775</v>
      </c>
      <c r="R8" s="51">
        <f t="shared" si="5"/>
        <v>39</v>
      </c>
      <c r="S8" s="51">
        <f t="shared" si="5"/>
        <v>29</v>
      </c>
      <c r="T8" s="51">
        <f t="shared" si="5"/>
        <v>28.2</v>
      </c>
      <c r="U8" s="51">
        <f t="shared" si="5"/>
        <v>29.635</v>
      </c>
      <c r="V8" s="51">
        <f t="shared" si="5"/>
        <v>34.13</v>
      </c>
      <c r="W8" s="10"/>
      <c r="X8" s="10"/>
      <c r="Y8" s="10"/>
      <c r="Z8" s="10"/>
    </row>
    <row r="9">
      <c r="A9" s="98" t="s">
        <v>74</v>
      </c>
      <c r="B9" s="32" t="s">
        <v>75</v>
      </c>
      <c r="C9" s="2"/>
      <c r="D9" s="46">
        <v>6.0</v>
      </c>
      <c r="E9" s="51">
        <f>(B17+B18+(B21*D9))</f>
        <v>34.25</v>
      </c>
      <c r="F9" s="51">
        <f>SUM(B17+B18+(B22*D9))</f>
        <v>43.25</v>
      </c>
      <c r="G9" s="51">
        <f>SUM(B17+B18+(B26*D9))</f>
        <v>50.18</v>
      </c>
      <c r="H9" s="51">
        <f>SUM(B17+B18+(B24*D9))</f>
        <v>43.25</v>
      </c>
      <c r="I9" s="51">
        <f>SUM(B17+B18+(B23*D9))</f>
        <v>31.25</v>
      </c>
      <c r="J9" s="51">
        <f>SUM(B17+B18+(B27*D9))</f>
        <v>30.29</v>
      </c>
      <c r="K9" s="51">
        <f>SUM(B17+B18+(B28*D9))</f>
        <v>32.012</v>
      </c>
      <c r="L9" s="51">
        <f>SUM(B17+B18+(B25*D9))</f>
        <v>37.406</v>
      </c>
      <c r="M9" s="2"/>
      <c r="N9" s="46">
        <v>6.0</v>
      </c>
      <c r="O9" s="51">
        <f t="shared" ref="O9:V9" si="6">SUM(E9 + 2)</f>
        <v>36.25</v>
      </c>
      <c r="P9" s="51">
        <f t="shared" si="6"/>
        <v>45.25</v>
      </c>
      <c r="Q9" s="51">
        <f t="shared" si="6"/>
        <v>52.18</v>
      </c>
      <c r="R9" s="51">
        <f t="shared" si="6"/>
        <v>45.25</v>
      </c>
      <c r="S9" s="51">
        <f t="shared" si="6"/>
        <v>33.25</v>
      </c>
      <c r="T9" s="51">
        <f t="shared" si="6"/>
        <v>32.29</v>
      </c>
      <c r="U9" s="51">
        <f t="shared" si="6"/>
        <v>34.012</v>
      </c>
      <c r="V9" s="51">
        <f t="shared" si="6"/>
        <v>39.406</v>
      </c>
      <c r="W9" s="10"/>
      <c r="X9" s="10"/>
      <c r="Y9" s="10"/>
      <c r="Z9" s="10"/>
    </row>
    <row r="10">
      <c r="A10" s="2"/>
      <c r="B10" s="87"/>
      <c r="C10" s="2"/>
      <c r="D10" s="46">
        <v>7.0</v>
      </c>
      <c r="E10" s="51">
        <f>(B17+B18+(B21*D10))</f>
        <v>39</v>
      </c>
      <c r="F10" s="51">
        <f>SUM(B17+B18+(B22*D10))</f>
        <v>49.5</v>
      </c>
      <c r="G10" s="51">
        <f>SUM(B17+B18+(B26*D10))</f>
        <v>57.585</v>
      </c>
      <c r="H10" s="51">
        <f>SUM(B17+B18+(B24*D10))</f>
        <v>49.5</v>
      </c>
      <c r="I10" s="51">
        <f>SUM(B17+B18+(B23*D10))</f>
        <v>35.5</v>
      </c>
      <c r="J10" s="51">
        <f>SUM(B17+B18+(B27*D10))</f>
        <v>34.38</v>
      </c>
      <c r="K10" s="51">
        <f>SUM(B17+B18+(B28*D10))</f>
        <v>36.389</v>
      </c>
      <c r="L10" s="51">
        <f>SUM(B17+B18+(B25*D10))</f>
        <v>42.682</v>
      </c>
      <c r="M10" s="2"/>
      <c r="N10" s="46">
        <v>7.0</v>
      </c>
      <c r="O10" s="51">
        <f t="shared" ref="O10:V10" si="7">SUM(E10 + 2)</f>
        <v>41</v>
      </c>
      <c r="P10" s="51">
        <f t="shared" si="7"/>
        <v>51.5</v>
      </c>
      <c r="Q10" s="51">
        <f t="shared" si="7"/>
        <v>59.585</v>
      </c>
      <c r="R10" s="51">
        <f t="shared" si="7"/>
        <v>51.5</v>
      </c>
      <c r="S10" s="51">
        <f t="shared" si="7"/>
        <v>37.5</v>
      </c>
      <c r="T10" s="51">
        <f t="shared" si="7"/>
        <v>36.38</v>
      </c>
      <c r="U10" s="51">
        <f t="shared" si="7"/>
        <v>38.389</v>
      </c>
      <c r="V10" s="51">
        <f t="shared" si="7"/>
        <v>44.682</v>
      </c>
      <c r="W10" s="10"/>
      <c r="X10" s="10"/>
      <c r="Y10" s="10"/>
      <c r="Z10" s="10"/>
    </row>
    <row r="11">
      <c r="A11" s="2"/>
      <c r="B11" s="87"/>
      <c r="C11" s="2"/>
      <c r="D11" s="46">
        <v>8.0</v>
      </c>
      <c r="E11" s="51">
        <f>(B17+B18+(B21*D11))</f>
        <v>43.75</v>
      </c>
      <c r="F11" s="51">
        <f>SUM(B17+B18+(B22*D11))</f>
        <v>55.75</v>
      </c>
      <c r="G11" s="51">
        <f>SUM(B17+B18+(B26*D11))</f>
        <v>64.99</v>
      </c>
      <c r="H11" s="51">
        <f>SUM(B17+B18+(B24*D11))</f>
        <v>55.75</v>
      </c>
      <c r="I11" s="51">
        <f>SUM(B17+B18+(B23*D11))</f>
        <v>39.75</v>
      </c>
      <c r="J11" s="51">
        <f>SUM(B17+B18+(B27*D11))</f>
        <v>38.47</v>
      </c>
      <c r="K11" s="51">
        <f>SUM(B17+B18+(B28*D11))</f>
        <v>40.766</v>
      </c>
      <c r="L11" s="51">
        <f>SUM(B17+B18+(B25*D11))</f>
        <v>47.958</v>
      </c>
      <c r="M11" s="2"/>
      <c r="N11" s="46">
        <v>8.0</v>
      </c>
      <c r="O11" s="51">
        <f t="shared" ref="O11:V11" si="8">SUM(E11 + 2)</f>
        <v>45.75</v>
      </c>
      <c r="P11" s="51">
        <f t="shared" si="8"/>
        <v>57.75</v>
      </c>
      <c r="Q11" s="51">
        <f t="shared" si="8"/>
        <v>66.99</v>
      </c>
      <c r="R11" s="51">
        <f t="shared" si="8"/>
        <v>57.75</v>
      </c>
      <c r="S11" s="51">
        <f t="shared" si="8"/>
        <v>41.75</v>
      </c>
      <c r="T11" s="51">
        <f t="shared" si="8"/>
        <v>40.47</v>
      </c>
      <c r="U11" s="51">
        <f t="shared" si="8"/>
        <v>42.766</v>
      </c>
      <c r="V11" s="51">
        <f t="shared" si="8"/>
        <v>49.958</v>
      </c>
      <c r="W11" s="10"/>
      <c r="X11" s="10"/>
      <c r="Y11" s="10"/>
      <c r="Z11" s="10"/>
    </row>
    <row r="12">
      <c r="A12" s="2"/>
      <c r="B12" s="87"/>
      <c r="C12" s="2"/>
      <c r="D12" s="46">
        <v>9.0</v>
      </c>
      <c r="E12" s="51">
        <f>(B17+B18+(B21*D12))</f>
        <v>48.5</v>
      </c>
      <c r="F12" s="51">
        <f>SUM(B17+B18+(B22*D12))</f>
        <v>62</v>
      </c>
      <c r="G12" s="51">
        <f>SUM(B17+B18+(B26*D12))</f>
        <v>72.395</v>
      </c>
      <c r="H12" s="51">
        <f>SUM(B17+B18+(B24*D12))</f>
        <v>62</v>
      </c>
      <c r="I12" s="51">
        <f>SUM(B17+B18+(B23*D12))</f>
        <v>44</v>
      </c>
      <c r="J12" s="51">
        <f>SUM(B17+B18+(B27*D12))</f>
        <v>42.56</v>
      </c>
      <c r="K12" s="51">
        <f>SUM(B17+B18+(B28*D12))</f>
        <v>45.143</v>
      </c>
      <c r="L12" s="51">
        <f>SUM(B17+B18+(B25*D12))</f>
        <v>53.234</v>
      </c>
      <c r="M12" s="2"/>
      <c r="N12" s="46">
        <v>9.0</v>
      </c>
      <c r="O12" s="51">
        <f t="shared" ref="O12:V12" si="9">SUM(E12 + 2)</f>
        <v>50.5</v>
      </c>
      <c r="P12" s="51">
        <f t="shared" si="9"/>
        <v>64</v>
      </c>
      <c r="Q12" s="51">
        <f t="shared" si="9"/>
        <v>74.395</v>
      </c>
      <c r="R12" s="51">
        <f t="shared" si="9"/>
        <v>64</v>
      </c>
      <c r="S12" s="51">
        <f t="shared" si="9"/>
        <v>46</v>
      </c>
      <c r="T12" s="51">
        <f t="shared" si="9"/>
        <v>44.56</v>
      </c>
      <c r="U12" s="51">
        <f t="shared" si="9"/>
        <v>47.143</v>
      </c>
      <c r="V12" s="51">
        <f t="shared" si="9"/>
        <v>55.234</v>
      </c>
      <c r="W12" s="10"/>
      <c r="X12" s="10"/>
      <c r="Y12" s="10"/>
      <c r="Z12" s="10"/>
    </row>
    <row r="13">
      <c r="A13" s="2"/>
      <c r="B13" s="87"/>
      <c r="C13" s="2"/>
      <c r="D13" s="46">
        <v>10.0</v>
      </c>
      <c r="E13" s="51">
        <f>(B17+B18+(B21*D13))</f>
        <v>53.25</v>
      </c>
      <c r="F13" s="51">
        <f>SUM(B17+B18+(B22*D13))</f>
        <v>68.25</v>
      </c>
      <c r="G13" s="51">
        <f>SUM(B17+B18+(B26*D13))</f>
        <v>79.8</v>
      </c>
      <c r="H13" s="51">
        <f>SUM(B17+B18+(B24*D13))</f>
        <v>68.25</v>
      </c>
      <c r="I13" s="51">
        <f>SUM(B17+B18+(B23*D13))</f>
        <v>48.25</v>
      </c>
      <c r="J13" s="51">
        <f>SUM(B17+B18+(B27*D13))</f>
        <v>46.65</v>
      </c>
      <c r="K13" s="51">
        <f>SUM(B17+B18+(B28*D13))</f>
        <v>49.52</v>
      </c>
      <c r="L13" s="51">
        <f>SUM(B17+B18+(B25*D13))</f>
        <v>58.51</v>
      </c>
      <c r="M13" s="2"/>
      <c r="N13" s="46">
        <v>10.0</v>
      </c>
      <c r="O13" s="51">
        <f t="shared" ref="O13:V13" si="10">SUM(E13 + 2)</f>
        <v>55.25</v>
      </c>
      <c r="P13" s="51">
        <f t="shared" si="10"/>
        <v>70.25</v>
      </c>
      <c r="Q13" s="51">
        <f t="shared" si="10"/>
        <v>81.8</v>
      </c>
      <c r="R13" s="51">
        <f t="shared" si="10"/>
        <v>70.25</v>
      </c>
      <c r="S13" s="51">
        <f t="shared" si="10"/>
        <v>50.25</v>
      </c>
      <c r="T13" s="51">
        <f t="shared" si="10"/>
        <v>48.65</v>
      </c>
      <c r="U13" s="51">
        <f t="shared" si="10"/>
        <v>51.52</v>
      </c>
      <c r="V13" s="51">
        <f t="shared" si="10"/>
        <v>60.51</v>
      </c>
      <c r="W13" s="10"/>
      <c r="X13" s="10"/>
      <c r="Y13" s="10"/>
      <c r="Z13" s="10"/>
    </row>
    <row r="14">
      <c r="A14" s="2"/>
      <c r="B14" s="87"/>
      <c r="C14" s="2"/>
      <c r="D14" s="46">
        <v>11.0</v>
      </c>
      <c r="E14" s="51">
        <f>(B17+B18+(B21*D14))</f>
        <v>58</v>
      </c>
      <c r="F14" s="51">
        <f>SUM(B17+B18+(B22*D14))</f>
        <v>74.5</v>
      </c>
      <c r="G14" s="51">
        <f>SUM(B17+B18+(B26*D14))</f>
        <v>87.205</v>
      </c>
      <c r="H14" s="51">
        <f>SUM(B17+B18+(B24*D14))</f>
        <v>74.5</v>
      </c>
      <c r="I14" s="51">
        <f>SUM(B17+B18+(B23*D14))</f>
        <v>52.5</v>
      </c>
      <c r="J14" s="51">
        <f>SUM(B17+B18+(B27*D14))</f>
        <v>50.74</v>
      </c>
      <c r="K14" s="51">
        <f>SUM(B17+B18+(B28*D14))</f>
        <v>53.897</v>
      </c>
      <c r="L14" s="51">
        <f>SUM(B17+B18+(B25*D14))</f>
        <v>63.786</v>
      </c>
      <c r="M14" s="2"/>
      <c r="N14" s="46">
        <v>11.0</v>
      </c>
      <c r="O14" s="51">
        <f t="shared" ref="O14:V14" si="11">SUM(E14 + 2)</f>
        <v>60</v>
      </c>
      <c r="P14" s="51">
        <f t="shared" si="11"/>
        <v>76.5</v>
      </c>
      <c r="Q14" s="51">
        <f t="shared" si="11"/>
        <v>89.205</v>
      </c>
      <c r="R14" s="51">
        <f t="shared" si="11"/>
        <v>76.5</v>
      </c>
      <c r="S14" s="51">
        <f t="shared" si="11"/>
        <v>54.5</v>
      </c>
      <c r="T14" s="51">
        <f t="shared" si="11"/>
        <v>52.74</v>
      </c>
      <c r="U14" s="51">
        <f t="shared" si="11"/>
        <v>55.897</v>
      </c>
      <c r="V14" s="51">
        <f t="shared" si="11"/>
        <v>65.786</v>
      </c>
      <c r="W14" s="10"/>
      <c r="X14" s="10"/>
      <c r="Y14" s="10"/>
      <c r="Z14" s="10"/>
    </row>
    <row r="15">
      <c r="A15" s="2"/>
      <c r="B15" s="87"/>
      <c r="C15" s="2"/>
      <c r="D15" s="46">
        <v>12.0</v>
      </c>
      <c r="E15" s="51">
        <f>(B17+B18+(B21*D15))</f>
        <v>62.75</v>
      </c>
      <c r="F15" s="51">
        <f>SUM(B17+B18+(B22*D15))</f>
        <v>80.75</v>
      </c>
      <c r="G15" s="210">
        <f>SUM(B17+B18+(B26*D15))</f>
        <v>94.61</v>
      </c>
      <c r="H15" s="51">
        <f>SUM(B17+B18+(B24*D15))</f>
        <v>80.75</v>
      </c>
      <c r="I15" s="51">
        <f>SUM(B17+B18+(B23*D15))</f>
        <v>56.75</v>
      </c>
      <c r="J15" s="51">
        <f>SUM(B17+B18+(B27*D15))</f>
        <v>54.83</v>
      </c>
      <c r="K15" s="51">
        <f>SUM(B17+B18+(B28*D15))</f>
        <v>58.274</v>
      </c>
      <c r="L15" s="51">
        <f>SUM(B17+B18+(B25*D15))</f>
        <v>69.062</v>
      </c>
      <c r="M15" s="2"/>
      <c r="N15" s="46">
        <v>12.0</v>
      </c>
      <c r="O15" s="51">
        <f t="shared" ref="O15:V15" si="12">SUM(E15 + 2)</f>
        <v>64.75</v>
      </c>
      <c r="P15" s="51">
        <f t="shared" si="12"/>
        <v>82.75</v>
      </c>
      <c r="Q15" s="212">
        <f t="shared" si="12"/>
        <v>96.61</v>
      </c>
      <c r="R15" s="51">
        <f t="shared" si="12"/>
        <v>82.75</v>
      </c>
      <c r="S15" s="51">
        <f t="shared" si="12"/>
        <v>58.75</v>
      </c>
      <c r="T15" s="51">
        <f t="shared" si="12"/>
        <v>56.83</v>
      </c>
      <c r="U15" s="51">
        <f t="shared" si="12"/>
        <v>60.274</v>
      </c>
      <c r="V15" s="51">
        <f t="shared" si="12"/>
        <v>71.062</v>
      </c>
      <c r="W15" s="10"/>
      <c r="X15" s="10"/>
      <c r="Y15" s="10"/>
      <c r="Z15" s="10"/>
    </row>
    <row r="16">
      <c r="A16" s="98" t="s">
        <v>122</v>
      </c>
      <c r="B16" s="214" t="s">
        <v>123</v>
      </c>
      <c r="C16" s="2"/>
      <c r="D16" s="46">
        <v>13.0</v>
      </c>
      <c r="E16" s="51">
        <f>(B17+B18+(B21*D16))</f>
        <v>67.5</v>
      </c>
      <c r="F16" s="51">
        <f>SUM(B17+B18+(B22*D16))</f>
        <v>87</v>
      </c>
      <c r="G16" s="210">
        <f>SUM(B17+B18+(B26*D16))</f>
        <v>102.015</v>
      </c>
      <c r="H16" s="51">
        <f>SUM(B17+B18+(B24*D16))</f>
        <v>87</v>
      </c>
      <c r="I16" s="51">
        <f>SUM(B17+B18+(B23*D16))</f>
        <v>61</v>
      </c>
      <c r="J16" s="51">
        <f>SUM(B17+B18+(B27*D16))</f>
        <v>58.92</v>
      </c>
      <c r="K16" s="51">
        <f>SUM(B17+B18+(B28*D16))</f>
        <v>62.651</v>
      </c>
      <c r="L16" s="51">
        <f>SUM(B17+B18+(B25*D16))</f>
        <v>74.338</v>
      </c>
      <c r="M16" s="2"/>
      <c r="N16" s="46">
        <v>13.0</v>
      </c>
      <c r="O16" s="51">
        <f t="shared" ref="O16:V16" si="13">SUM(E16 + 2)</f>
        <v>69.5</v>
      </c>
      <c r="P16" s="51">
        <f t="shared" si="13"/>
        <v>89</v>
      </c>
      <c r="Q16" s="212">
        <f t="shared" si="13"/>
        <v>104.015</v>
      </c>
      <c r="R16" s="51">
        <f t="shared" si="13"/>
        <v>89</v>
      </c>
      <c r="S16" s="51">
        <f t="shared" si="13"/>
        <v>63</v>
      </c>
      <c r="T16" s="51">
        <f t="shared" si="13"/>
        <v>60.92</v>
      </c>
      <c r="U16" s="51">
        <f t="shared" si="13"/>
        <v>64.651</v>
      </c>
      <c r="V16" s="51">
        <f t="shared" si="13"/>
        <v>76.338</v>
      </c>
      <c r="W16" s="10"/>
      <c r="X16" s="10"/>
      <c r="Y16" s="10"/>
      <c r="Z16" s="10"/>
    </row>
    <row r="17">
      <c r="A17" s="217" t="s">
        <v>127</v>
      </c>
      <c r="B17" s="32">
        <v>4.5</v>
      </c>
      <c r="C17" s="2"/>
      <c r="D17" s="46">
        <v>14.0</v>
      </c>
      <c r="E17" s="51">
        <f>(B17+B18+(B21*D17))</f>
        <v>72.25</v>
      </c>
      <c r="F17" s="51">
        <f>SUM(B17+B18+(B22*D17)) - 0.25</f>
        <v>93</v>
      </c>
      <c r="G17" s="219">
        <f>SUM(B17+B18+(B26*D17))</f>
        <v>109.42</v>
      </c>
      <c r="H17" s="51">
        <f>SUM(B17+B18+(B24*D17)) - 0.25</f>
        <v>93</v>
      </c>
      <c r="I17" s="51">
        <f>SUM(B17+B18+(B23*D17))</f>
        <v>65.25</v>
      </c>
      <c r="J17" s="51">
        <f>SUM(B17+B18+(B27*D17))</f>
        <v>63.01</v>
      </c>
      <c r="K17" s="51">
        <f>SUM(B17+B18+(B28*D17))</f>
        <v>67.028</v>
      </c>
      <c r="L17" s="51">
        <f>SUM(B17+B18+(B25*D17))</f>
        <v>79.614</v>
      </c>
      <c r="M17" s="2"/>
      <c r="N17" s="46">
        <v>14.0</v>
      </c>
      <c r="O17" s="51">
        <f t="shared" ref="O17:V17" si="14">SUM(E17 + 2)</f>
        <v>74.25</v>
      </c>
      <c r="P17" s="212">
        <f t="shared" si="14"/>
        <v>95</v>
      </c>
      <c r="Q17" s="219">
        <f t="shared" si="14"/>
        <v>111.42</v>
      </c>
      <c r="R17" s="212">
        <f t="shared" si="14"/>
        <v>95</v>
      </c>
      <c r="S17" s="51">
        <f t="shared" si="14"/>
        <v>67.25</v>
      </c>
      <c r="T17" s="51">
        <f t="shared" si="14"/>
        <v>65.01</v>
      </c>
      <c r="U17" s="51">
        <f t="shared" si="14"/>
        <v>69.028</v>
      </c>
      <c r="V17" s="51">
        <f t="shared" si="14"/>
        <v>81.614</v>
      </c>
      <c r="W17" s="10"/>
      <c r="X17" s="10"/>
      <c r="Y17" s="10"/>
      <c r="Z17" s="10"/>
    </row>
    <row r="18">
      <c r="A18" s="217" t="s">
        <v>129</v>
      </c>
      <c r="B18" s="32">
        <v>1.25</v>
      </c>
      <c r="C18" s="2"/>
      <c r="D18" s="46">
        <v>15.0</v>
      </c>
      <c r="E18" s="51">
        <f>(B17+B18+(B21*D18))</f>
        <v>77</v>
      </c>
      <c r="F18" s="212">
        <f>SUM(B17+B18+(B22*D18))</f>
        <v>99.5</v>
      </c>
      <c r="G18" s="219">
        <f>SUM(B17+B18+(B26*D18))</f>
        <v>116.825</v>
      </c>
      <c r="H18" s="212">
        <f>SUM(B17+B18+(B24*D18))</f>
        <v>99.5</v>
      </c>
      <c r="I18" s="51">
        <f>SUM(B17+B18+(B23*D18))</f>
        <v>69.5</v>
      </c>
      <c r="J18" s="51">
        <f>SUM(B17+B18+(B27*D18))</f>
        <v>67.1</v>
      </c>
      <c r="K18" s="51">
        <f>SUM(B17+B18+(B28*D18))</f>
        <v>71.405</v>
      </c>
      <c r="L18" s="51">
        <f>SUM(B17+B18+(B25*D18))</f>
        <v>84.89</v>
      </c>
      <c r="M18" s="2"/>
      <c r="N18" s="46">
        <v>15.0</v>
      </c>
      <c r="O18" s="51">
        <f t="shared" ref="O18:V18" si="15">SUM(E18 + 2)</f>
        <v>79</v>
      </c>
      <c r="P18" s="212">
        <f t="shared" si="15"/>
        <v>101.5</v>
      </c>
      <c r="Q18" s="219">
        <f t="shared" si="15"/>
        <v>118.825</v>
      </c>
      <c r="R18" s="212">
        <f t="shared" si="15"/>
        <v>101.5</v>
      </c>
      <c r="S18" s="51">
        <f t="shared" si="15"/>
        <v>71.5</v>
      </c>
      <c r="T18" s="51">
        <f t="shared" si="15"/>
        <v>69.1</v>
      </c>
      <c r="U18" s="51">
        <f t="shared" si="15"/>
        <v>73.405</v>
      </c>
      <c r="V18" s="51">
        <f t="shared" si="15"/>
        <v>86.89</v>
      </c>
      <c r="W18" s="10"/>
      <c r="X18" s="10"/>
      <c r="Y18" s="10"/>
      <c r="Z18" s="10"/>
    </row>
    <row r="19">
      <c r="A19" s="217" t="s">
        <v>131</v>
      </c>
      <c r="B19" s="32">
        <v>2.0</v>
      </c>
      <c r="C19" s="2"/>
      <c r="D19" s="46">
        <v>16.0</v>
      </c>
      <c r="E19" s="51">
        <f>(B17+B18+(B21*D19))</f>
        <v>81.75</v>
      </c>
      <c r="F19" s="212">
        <f>SUM(B17+B18+(B22*D19))</f>
        <v>105.75</v>
      </c>
      <c r="G19" s="219">
        <f>SUM(B17+B18+(B26*D19))</f>
        <v>124.23</v>
      </c>
      <c r="H19" s="212">
        <f>SUM(B17+B18+(B24*D19))</f>
        <v>105.75</v>
      </c>
      <c r="I19" s="51">
        <f>SUM(B17+B18+(B23*D19))</f>
        <v>73.75</v>
      </c>
      <c r="J19" s="51">
        <f>SUM(B17+B18+(B27*D19))</f>
        <v>71.19</v>
      </c>
      <c r="K19" s="51">
        <f>SUM(B17+B18+(B28*D19))</f>
        <v>75.782</v>
      </c>
      <c r="L19" s="51">
        <f>SUM(B17+B18+(B25*D19))</f>
        <v>90.166</v>
      </c>
      <c r="M19" s="2"/>
      <c r="N19" s="46">
        <v>16.0</v>
      </c>
      <c r="O19" s="51">
        <f t="shared" ref="O19:V19" si="16">SUM(E19 + 2)</f>
        <v>83.75</v>
      </c>
      <c r="P19" s="219">
        <f t="shared" si="16"/>
        <v>107.75</v>
      </c>
      <c r="Q19" s="219">
        <f t="shared" si="16"/>
        <v>126.23</v>
      </c>
      <c r="R19" s="219">
        <f t="shared" si="16"/>
        <v>107.75</v>
      </c>
      <c r="S19" s="51">
        <f t="shared" si="16"/>
        <v>75.75</v>
      </c>
      <c r="T19" s="51">
        <f t="shared" si="16"/>
        <v>73.19</v>
      </c>
      <c r="U19" s="51">
        <f t="shared" si="16"/>
        <v>77.782</v>
      </c>
      <c r="V19" s="51">
        <f t="shared" si="16"/>
        <v>92.166</v>
      </c>
      <c r="W19" s="10"/>
      <c r="X19" s="10"/>
      <c r="Y19" s="10"/>
      <c r="Z19" s="10"/>
    </row>
    <row r="20">
      <c r="A20" s="2"/>
      <c r="B20" s="87"/>
      <c r="C20" s="2"/>
      <c r="D20" s="46">
        <v>17.0</v>
      </c>
      <c r="E20" s="51">
        <f>(B17+B18+(B21*D20))</f>
        <v>86.5</v>
      </c>
      <c r="F20" s="219">
        <f>SUM(B17+B18+(B22*D20))</f>
        <v>112</v>
      </c>
      <c r="G20" s="219">
        <f>SUM(B17+B18+(B26*D20))</f>
        <v>131.635</v>
      </c>
      <c r="H20" s="219">
        <f>SUM(B17+B18+(B24*D20))</f>
        <v>112</v>
      </c>
      <c r="I20" s="51">
        <f>SUM(B17+B18+(B23*D20))</f>
        <v>78</v>
      </c>
      <c r="J20" s="51">
        <f>SUM(B17+B18+(B27*D20))</f>
        <v>75.28</v>
      </c>
      <c r="K20" s="51">
        <f>SUM(B17+B18+(B28*D20))</f>
        <v>80.159</v>
      </c>
      <c r="L20" s="212">
        <f>SUM(B17+B18+(B25*D20))</f>
        <v>95.442</v>
      </c>
      <c r="M20" s="2"/>
      <c r="N20" s="46">
        <v>17.0</v>
      </c>
      <c r="O20" s="51">
        <f t="shared" ref="O20:V20" si="17">SUM(E20 + 2)</f>
        <v>88.5</v>
      </c>
      <c r="P20" s="219">
        <f t="shared" si="17"/>
        <v>114</v>
      </c>
      <c r="Q20" s="219">
        <f t="shared" si="17"/>
        <v>133.635</v>
      </c>
      <c r="R20" s="219">
        <f t="shared" si="17"/>
        <v>114</v>
      </c>
      <c r="S20" s="51">
        <f t="shared" si="17"/>
        <v>80</v>
      </c>
      <c r="T20" s="51">
        <f t="shared" si="17"/>
        <v>77.28</v>
      </c>
      <c r="U20" s="51">
        <f t="shared" si="17"/>
        <v>82.159</v>
      </c>
      <c r="V20" s="212">
        <f t="shared" si="17"/>
        <v>97.442</v>
      </c>
      <c r="W20" s="10"/>
      <c r="X20" s="10"/>
      <c r="Y20" s="10"/>
      <c r="Z20" s="10"/>
    </row>
    <row r="21">
      <c r="A21" s="217" t="s">
        <v>135</v>
      </c>
      <c r="B21" s="32">
        <v>4.75</v>
      </c>
      <c r="C21" s="2"/>
      <c r="D21" s="46">
        <v>18.0</v>
      </c>
      <c r="E21" s="51">
        <f>(B17+B18+(B21*D21))</f>
        <v>91.25</v>
      </c>
      <c r="F21" s="219">
        <f>SUM(B17+B18+(B22*D21))</f>
        <v>118.25</v>
      </c>
      <c r="G21" s="219">
        <f>SUM(B17+B18+(B26*D21))</f>
        <v>139.04</v>
      </c>
      <c r="H21" s="219">
        <f>SUM(B17+B18+(B24*D21))</f>
        <v>118.25</v>
      </c>
      <c r="I21" s="51">
        <f>SUM(B17+B18+(B23*D21))</f>
        <v>82.25</v>
      </c>
      <c r="J21" s="51">
        <f>SUM(B17+B18+(B27*D21))</f>
        <v>79.37</v>
      </c>
      <c r="K21" s="51">
        <f>SUM(B17+B18+(B28*D21))</f>
        <v>84.536</v>
      </c>
      <c r="L21" s="212">
        <f>SUM(B17+B18+(B25*D21))</f>
        <v>100.718</v>
      </c>
      <c r="M21" s="2"/>
      <c r="N21" s="46">
        <v>18.0</v>
      </c>
      <c r="O21" s="212">
        <f t="shared" ref="O21:V21" si="18">SUM(E21 + 2)</f>
        <v>93.25</v>
      </c>
      <c r="P21" s="219">
        <f t="shared" si="18"/>
        <v>120.25</v>
      </c>
      <c r="Q21" s="219">
        <f t="shared" si="18"/>
        <v>141.04</v>
      </c>
      <c r="R21" s="219">
        <f t="shared" si="18"/>
        <v>120.25</v>
      </c>
      <c r="S21" s="51">
        <f t="shared" si="18"/>
        <v>84.25</v>
      </c>
      <c r="T21" s="51">
        <f t="shared" si="18"/>
        <v>81.37</v>
      </c>
      <c r="U21" s="51">
        <f t="shared" si="18"/>
        <v>86.536</v>
      </c>
      <c r="V21" s="212">
        <f t="shared" si="18"/>
        <v>102.718</v>
      </c>
      <c r="W21" s="10"/>
      <c r="X21" s="10"/>
      <c r="Y21" s="10"/>
      <c r="Z21" s="10"/>
    </row>
    <row r="22">
      <c r="A22" s="217" t="s">
        <v>137</v>
      </c>
      <c r="B22" s="32">
        <v>6.25</v>
      </c>
      <c r="C22" s="2"/>
      <c r="D22" s="46">
        <v>19.0</v>
      </c>
      <c r="E22" s="212">
        <f>(B17+B18+(B21*D22))</f>
        <v>96</v>
      </c>
      <c r="F22" s="219">
        <f>SUM(B17+B18+(B22*D22))</f>
        <v>124.5</v>
      </c>
      <c r="G22" s="219">
        <f>SUM(B17+B18+(B26*D22))</f>
        <v>146.445</v>
      </c>
      <c r="H22" s="219">
        <f>SUM(B17+B18+(B24*D22))</f>
        <v>124.5</v>
      </c>
      <c r="I22" s="51">
        <f>SUM(B17+B18+(B23*D22))</f>
        <v>86.5</v>
      </c>
      <c r="J22" s="51">
        <f>SUM(B17+B18+(B27*D22))</f>
        <v>83.46</v>
      </c>
      <c r="K22" s="51">
        <f>SUM(B17+B18+(B28*D22))</f>
        <v>88.913</v>
      </c>
      <c r="L22" s="219">
        <f>SUM(B17+B18+(B25*D22))+0.2</f>
        <v>106.194</v>
      </c>
      <c r="M22" s="2"/>
      <c r="N22" s="46">
        <v>19.0</v>
      </c>
      <c r="O22" s="212">
        <f t="shared" ref="O22:V22" si="19">SUM(E22 + 2)</f>
        <v>98</v>
      </c>
      <c r="P22" s="219">
        <f t="shared" si="19"/>
        <v>126.5</v>
      </c>
      <c r="Q22" s="219">
        <f t="shared" si="19"/>
        <v>148.445</v>
      </c>
      <c r="R22" s="219">
        <f t="shared" si="19"/>
        <v>126.5</v>
      </c>
      <c r="S22" s="51">
        <f t="shared" si="19"/>
        <v>88.5</v>
      </c>
      <c r="T22" s="51">
        <f t="shared" si="19"/>
        <v>85.46</v>
      </c>
      <c r="U22" s="51">
        <f t="shared" si="19"/>
        <v>90.913</v>
      </c>
      <c r="V22" s="219">
        <f t="shared" si="19"/>
        <v>108.194</v>
      </c>
      <c r="W22" s="10"/>
      <c r="X22" s="10"/>
      <c r="Y22" s="10"/>
      <c r="Z22" s="10"/>
    </row>
    <row r="23">
      <c r="A23" s="217" t="s">
        <v>140</v>
      </c>
      <c r="B23" s="32">
        <v>4.25</v>
      </c>
      <c r="C23" s="2"/>
      <c r="D23" s="46">
        <v>20.0</v>
      </c>
      <c r="E23" s="212">
        <f>(B17+B18+(B21*D23))</f>
        <v>100.75</v>
      </c>
      <c r="F23" s="219">
        <f>SUM(B17+B18+(B22*D23))</f>
        <v>130.75</v>
      </c>
      <c r="G23" s="219">
        <f>SUM(B17+B18+(B26*D23))</f>
        <v>153.85</v>
      </c>
      <c r="H23" s="219">
        <f>SUM(B17+B18+(B24*D23))</f>
        <v>130.75</v>
      </c>
      <c r="I23" s="51">
        <f>SUM(B17+B18+(B23*D23))</f>
        <v>90.75</v>
      </c>
      <c r="J23" s="51">
        <f>SUM(B17+B18+(B27*D23))</f>
        <v>87.55</v>
      </c>
      <c r="K23" s="51">
        <f>SUM(B17+B18+(B28*D23))</f>
        <v>93.29</v>
      </c>
      <c r="L23" s="219">
        <f>SUM(B17+B18+(B25*D23))</f>
        <v>111.27</v>
      </c>
      <c r="M23" s="2"/>
      <c r="N23" s="46">
        <v>20.0</v>
      </c>
      <c r="O23" s="212">
        <f t="shared" ref="O23:V23" si="20">SUM(E23 + 2)</f>
        <v>102.75</v>
      </c>
      <c r="P23" s="219">
        <f t="shared" si="20"/>
        <v>132.75</v>
      </c>
      <c r="Q23" s="219">
        <f t="shared" si="20"/>
        <v>155.85</v>
      </c>
      <c r="R23" s="219">
        <f t="shared" si="20"/>
        <v>132.75</v>
      </c>
      <c r="S23" s="51">
        <f t="shared" si="20"/>
        <v>92.75</v>
      </c>
      <c r="T23" s="51">
        <f t="shared" si="20"/>
        <v>89.55</v>
      </c>
      <c r="U23" s="51">
        <f t="shared" si="20"/>
        <v>95.29</v>
      </c>
      <c r="V23" s="219">
        <f t="shared" si="20"/>
        <v>113.27</v>
      </c>
      <c r="W23" s="10"/>
      <c r="X23" s="10"/>
      <c r="Y23" s="10"/>
      <c r="Z23" s="10"/>
    </row>
    <row r="24">
      <c r="A24" s="217" t="s">
        <v>143</v>
      </c>
      <c r="B24" s="32">
        <v>6.25</v>
      </c>
      <c r="C24" s="2"/>
      <c r="D24" s="46">
        <v>21.0</v>
      </c>
      <c r="E24" s="212">
        <f>(B17+B18+(B21*D24))</f>
        <v>105.5</v>
      </c>
      <c r="F24" s="219">
        <f>SUM(B17+B18+(B22*D24))</f>
        <v>137</v>
      </c>
      <c r="G24" s="219">
        <f>SUM(B17+B18+(B26*D24))</f>
        <v>161.255</v>
      </c>
      <c r="H24" s="219">
        <f>SUM(B17+B18+(B24*D24))</f>
        <v>137</v>
      </c>
      <c r="I24" s="212">
        <f>SUM(B17+B18+(B23*D24))</f>
        <v>95</v>
      </c>
      <c r="J24" s="51">
        <f>SUM(B17+B18+(B27*D24))</f>
        <v>91.64</v>
      </c>
      <c r="K24" s="212">
        <f>SUM(B17+B18+(B28*D24))</f>
        <v>97.667</v>
      </c>
      <c r="L24" s="219">
        <f>SUM(B17+B18+(B25*D24))</f>
        <v>116.546</v>
      </c>
      <c r="M24" s="2"/>
      <c r="N24" s="46">
        <v>21.0</v>
      </c>
      <c r="O24" s="219">
        <f t="shared" ref="O24:V24" si="21">SUM(E24 + 2)</f>
        <v>107.5</v>
      </c>
      <c r="P24" s="219">
        <f t="shared" si="21"/>
        <v>139</v>
      </c>
      <c r="Q24" s="219">
        <f t="shared" si="21"/>
        <v>163.255</v>
      </c>
      <c r="R24" s="219">
        <f t="shared" si="21"/>
        <v>139</v>
      </c>
      <c r="S24" s="212">
        <f t="shared" si="21"/>
        <v>97</v>
      </c>
      <c r="T24" s="51">
        <f t="shared" si="21"/>
        <v>93.64</v>
      </c>
      <c r="U24" s="212">
        <f t="shared" si="21"/>
        <v>99.667</v>
      </c>
      <c r="V24" s="219">
        <f t="shared" si="21"/>
        <v>118.546</v>
      </c>
      <c r="W24" s="10"/>
      <c r="X24" s="10"/>
      <c r="Y24" s="10"/>
      <c r="Z24" s="10"/>
    </row>
    <row r="25">
      <c r="A25" s="217" t="s">
        <v>144</v>
      </c>
      <c r="B25" s="251">
        <v>5.276</v>
      </c>
      <c r="C25" s="2"/>
      <c r="D25" s="46">
        <v>22.0</v>
      </c>
      <c r="E25" s="219">
        <f>(B17+B18+(B21*D25))</f>
        <v>110.25</v>
      </c>
      <c r="F25" s="219">
        <f>SUM(B17+B18+(B22*D25))</f>
        <v>143.25</v>
      </c>
      <c r="G25" s="219">
        <f>SUM(B17+B18+(B26*D25))</f>
        <v>168.66</v>
      </c>
      <c r="H25" s="219">
        <f>SUM(B17+B18+(B24*D25))</f>
        <v>143.25</v>
      </c>
      <c r="I25" s="212">
        <f>SUM(B17+B18+(B23*D25))</f>
        <v>99.25</v>
      </c>
      <c r="J25" s="212">
        <f>SUM(B17+B18+(B27*D25))</f>
        <v>95.73</v>
      </c>
      <c r="K25" s="212">
        <f>SUM(B17+B18+(B28*D25))</f>
        <v>102.044</v>
      </c>
      <c r="L25" s="219">
        <f>SUM(B17+B18+(B25*D25))</f>
        <v>121.822</v>
      </c>
      <c r="M25" s="2"/>
      <c r="N25" s="46">
        <v>22.0</v>
      </c>
      <c r="O25" s="219">
        <f t="shared" ref="O25:V25" si="22">SUM(E25 + 2)</f>
        <v>112.25</v>
      </c>
      <c r="P25" s="219">
        <f t="shared" si="22"/>
        <v>145.25</v>
      </c>
      <c r="Q25" s="219">
        <f t="shared" si="22"/>
        <v>170.66</v>
      </c>
      <c r="R25" s="219">
        <f t="shared" si="22"/>
        <v>145.25</v>
      </c>
      <c r="S25" s="212">
        <f t="shared" si="22"/>
        <v>101.25</v>
      </c>
      <c r="T25" s="212">
        <f t="shared" si="22"/>
        <v>97.73</v>
      </c>
      <c r="U25" s="212">
        <f t="shared" si="22"/>
        <v>104.044</v>
      </c>
      <c r="V25" s="219">
        <f t="shared" si="22"/>
        <v>123.822</v>
      </c>
      <c r="W25" s="10"/>
      <c r="X25" s="10"/>
      <c r="Y25" s="10"/>
      <c r="Z25" s="10"/>
    </row>
    <row r="26">
      <c r="A26" s="260" t="s">
        <v>156</v>
      </c>
      <c r="B26" s="32">
        <v>7.405</v>
      </c>
      <c r="C26" s="2"/>
      <c r="D26" s="46">
        <v>23.0</v>
      </c>
      <c r="E26" s="219">
        <f>(B17+B18+(B21*D26))</f>
        <v>115</v>
      </c>
      <c r="F26" s="219">
        <f>SUM(B17+B18+(B22*D26))</f>
        <v>149.5</v>
      </c>
      <c r="G26" s="219">
        <f>SUM(B17+B18+(B26*D26))</f>
        <v>176.065</v>
      </c>
      <c r="H26" s="219">
        <f>SUM(B17+B18+(B24*D26))</f>
        <v>149.5</v>
      </c>
      <c r="I26" s="212">
        <f>SUM(B17+B18+(B23*D26))</f>
        <v>103.5</v>
      </c>
      <c r="J26" s="212">
        <f>SUM(B17+B18+(B27*D26))</f>
        <v>99.82</v>
      </c>
      <c r="K26" s="219">
        <f>SUM(B17+B18+(B28*D26))</f>
        <v>106.421</v>
      </c>
      <c r="L26" s="219">
        <f>SUM(B17+B18+(B25*D26))</f>
        <v>127.098</v>
      </c>
      <c r="M26" s="2"/>
      <c r="N26" s="46">
        <v>23.0</v>
      </c>
      <c r="O26" s="219">
        <f t="shared" ref="O26:V26" si="23">SUM(E26 + 2)</f>
        <v>117</v>
      </c>
      <c r="P26" s="219">
        <f t="shared" si="23"/>
        <v>151.5</v>
      </c>
      <c r="Q26" s="219">
        <f t="shared" si="23"/>
        <v>178.065</v>
      </c>
      <c r="R26" s="219">
        <f t="shared" si="23"/>
        <v>151.5</v>
      </c>
      <c r="S26" s="212">
        <f t="shared" si="23"/>
        <v>105.5</v>
      </c>
      <c r="T26" s="212">
        <f t="shared" si="23"/>
        <v>101.82</v>
      </c>
      <c r="U26" s="219">
        <f t="shared" si="23"/>
        <v>108.421</v>
      </c>
      <c r="V26" s="219">
        <f t="shared" si="23"/>
        <v>129.098</v>
      </c>
      <c r="W26" s="10"/>
      <c r="X26" s="10"/>
      <c r="Y26" s="10"/>
      <c r="Z26" s="10"/>
    </row>
    <row r="27">
      <c r="A27" s="260" t="s">
        <v>157</v>
      </c>
      <c r="B27" s="32">
        <v>4.09</v>
      </c>
      <c r="C27" s="2"/>
      <c r="D27" s="46">
        <v>24.0</v>
      </c>
      <c r="E27" s="219">
        <f>(B17+B18+(B21*D27))</f>
        <v>119.75</v>
      </c>
      <c r="F27" s="219">
        <f>SUM(B17+B18+(B22*D27))</f>
        <v>155.75</v>
      </c>
      <c r="G27" s="219">
        <f>SUM(B17+B18+(B26*D27))</f>
        <v>183.47</v>
      </c>
      <c r="H27" s="219">
        <f>SUM(B17+B18+(B24*D27))</f>
        <v>155.75</v>
      </c>
      <c r="I27" s="219">
        <f>SUM(B17+B18+(B23*D27))</f>
        <v>107.75</v>
      </c>
      <c r="J27" s="212">
        <f>SUM(B17+B18+(B27*D27))</f>
        <v>103.91</v>
      </c>
      <c r="K27" s="219">
        <f>SUM(B17+B18+(B28*D27))</f>
        <v>110.798</v>
      </c>
      <c r="L27" s="219">
        <f>SUM(B17+B18+(B25*D27))</f>
        <v>132.374</v>
      </c>
      <c r="M27" s="2"/>
      <c r="N27" s="46">
        <v>24.0</v>
      </c>
      <c r="O27" s="219">
        <f t="shared" ref="O27:V27" si="24">SUM(E27 + 2)</f>
        <v>121.75</v>
      </c>
      <c r="P27" s="219">
        <f t="shared" si="24"/>
        <v>157.75</v>
      </c>
      <c r="Q27" s="219">
        <f t="shared" si="24"/>
        <v>185.47</v>
      </c>
      <c r="R27" s="219">
        <f t="shared" si="24"/>
        <v>157.75</v>
      </c>
      <c r="S27" s="219">
        <f t="shared" si="24"/>
        <v>109.75</v>
      </c>
      <c r="T27" s="212">
        <f t="shared" si="24"/>
        <v>105.91</v>
      </c>
      <c r="U27" s="219">
        <f t="shared" si="24"/>
        <v>112.798</v>
      </c>
      <c r="V27" s="219">
        <f t="shared" si="24"/>
        <v>134.374</v>
      </c>
      <c r="W27" s="10"/>
      <c r="X27" s="10"/>
      <c r="Y27" s="10"/>
      <c r="Z27" s="10"/>
    </row>
    <row r="28">
      <c r="A28" s="260" t="s">
        <v>158</v>
      </c>
      <c r="B28" s="32">
        <v>4.377</v>
      </c>
      <c r="C28" s="5"/>
      <c r="D28" s="5"/>
      <c r="E28" s="5"/>
      <c r="F28" s="5"/>
      <c r="G28" s="5"/>
      <c r="H28" s="5"/>
      <c r="I28" s="5"/>
      <c r="J28" s="5"/>
      <c r="K28" s="5"/>
      <c r="L28" s="5"/>
      <c r="M28" s="5"/>
      <c r="N28" s="5"/>
      <c r="O28" s="5"/>
      <c r="P28" s="5"/>
      <c r="Q28" s="10"/>
      <c r="R28" s="10"/>
      <c r="S28" s="10"/>
      <c r="T28" s="10"/>
      <c r="U28" s="10"/>
      <c r="V28" s="10"/>
      <c r="W28" s="10"/>
      <c r="X28" s="10"/>
      <c r="Y28" s="10"/>
      <c r="Z28" s="10"/>
    </row>
    <row r="29">
      <c r="A29" s="261"/>
      <c r="B29" s="3"/>
      <c r="C29" s="5"/>
      <c r="D29" s="5"/>
      <c r="E29" s="5"/>
      <c r="F29" s="5"/>
      <c r="G29" s="5"/>
      <c r="H29" s="5"/>
      <c r="I29" s="5"/>
      <c r="J29" s="5"/>
      <c r="K29" s="250"/>
      <c r="L29" s="250"/>
      <c r="M29" s="250"/>
      <c r="N29" s="262" t="s">
        <v>159</v>
      </c>
      <c r="W29" s="10"/>
      <c r="X29" s="10"/>
      <c r="Y29" s="10"/>
      <c r="Z29" s="10"/>
    </row>
    <row r="30">
      <c r="A30" s="263"/>
      <c r="B30" s="264"/>
      <c r="C30" s="10"/>
      <c r="D30" s="10"/>
      <c r="E30" s="10"/>
      <c r="F30" s="10"/>
      <c r="G30" s="10"/>
      <c r="H30" s="10"/>
      <c r="I30" s="10"/>
      <c r="J30" s="10"/>
      <c r="K30" s="10"/>
      <c r="L30" s="10"/>
      <c r="M30" s="10"/>
      <c r="N30" s="10"/>
      <c r="O30" s="10"/>
      <c r="P30" s="10"/>
      <c r="Q30" s="10"/>
      <c r="R30" s="10"/>
      <c r="S30" s="10"/>
      <c r="T30" s="10"/>
      <c r="U30" s="10"/>
      <c r="V30" s="10"/>
      <c r="W30" s="10"/>
      <c r="X30" s="10"/>
      <c r="Y30" s="10"/>
      <c r="Z30" s="10"/>
    </row>
    <row r="31">
      <c r="A31" s="263"/>
      <c r="B31" s="264"/>
      <c r="C31" s="10"/>
      <c r="D31" s="10"/>
      <c r="E31" s="10"/>
      <c r="F31" s="10"/>
      <c r="G31" s="10"/>
      <c r="H31" s="10"/>
      <c r="I31" s="10"/>
      <c r="J31" s="10"/>
      <c r="K31" s="10"/>
      <c r="L31" s="10"/>
      <c r="M31" s="10"/>
      <c r="N31" s="10"/>
      <c r="O31" s="10"/>
      <c r="P31" s="10"/>
      <c r="Q31" s="10"/>
      <c r="R31" s="10"/>
      <c r="S31" s="10"/>
      <c r="T31" s="10"/>
      <c r="U31" s="10"/>
      <c r="V31" s="10"/>
      <c r="W31" s="10"/>
      <c r="X31" s="10"/>
      <c r="Y31" s="10"/>
      <c r="Z31" s="10"/>
    </row>
    <row r="32">
      <c r="A32" s="263"/>
      <c r="B32" s="264"/>
      <c r="C32" s="10"/>
      <c r="D32" s="10"/>
      <c r="E32" s="10"/>
      <c r="F32" s="10"/>
      <c r="G32" s="10"/>
      <c r="H32" s="10"/>
      <c r="I32" s="10"/>
      <c r="J32" s="10"/>
      <c r="K32" s="10"/>
      <c r="L32" s="10"/>
      <c r="M32" s="10"/>
      <c r="N32" s="10"/>
      <c r="O32" s="10"/>
      <c r="P32" s="10"/>
      <c r="Q32" s="10"/>
      <c r="R32" s="10"/>
      <c r="S32" s="10"/>
      <c r="T32" s="10"/>
      <c r="U32" s="10"/>
      <c r="V32" s="10"/>
      <c r="W32" s="10"/>
      <c r="X32" s="10"/>
      <c r="Y32" s="10"/>
      <c r="Z32" s="10"/>
    </row>
    <row r="33">
      <c r="A33" s="263"/>
      <c r="B33" s="264"/>
      <c r="C33" s="10"/>
      <c r="D33" s="10"/>
      <c r="E33" s="10"/>
      <c r="F33" s="10"/>
      <c r="G33" s="10"/>
      <c r="H33" s="10"/>
      <c r="I33" s="10"/>
      <c r="J33" s="10"/>
      <c r="K33" s="10"/>
      <c r="L33" s="10"/>
      <c r="M33" s="10"/>
      <c r="N33" s="10"/>
      <c r="O33" s="10"/>
      <c r="P33" s="10"/>
      <c r="Q33" s="10"/>
      <c r="R33" s="10"/>
      <c r="S33" s="10"/>
      <c r="T33" s="10"/>
      <c r="U33" s="10"/>
      <c r="V33" s="10"/>
      <c r="W33" s="10"/>
      <c r="X33" s="10"/>
      <c r="Y33" s="10"/>
      <c r="Z33" s="10"/>
    </row>
    <row r="34">
      <c r="A34" s="263"/>
      <c r="B34" s="264"/>
      <c r="C34" s="10"/>
      <c r="D34" s="10"/>
      <c r="E34" s="10"/>
      <c r="F34" s="10"/>
      <c r="G34" s="10"/>
      <c r="H34" s="10"/>
      <c r="I34" s="10"/>
      <c r="J34" s="10"/>
      <c r="K34" s="10"/>
      <c r="L34" s="10"/>
      <c r="M34" s="10"/>
      <c r="N34" s="10"/>
      <c r="O34" s="10"/>
      <c r="P34" s="10"/>
      <c r="Q34" s="10"/>
      <c r="R34" s="10"/>
      <c r="S34" s="10"/>
      <c r="T34" s="10"/>
      <c r="U34" s="10"/>
      <c r="V34" s="10"/>
      <c r="W34" s="10"/>
      <c r="X34" s="10"/>
      <c r="Y34" s="10"/>
      <c r="Z34" s="10"/>
    </row>
    <row r="35">
      <c r="A35" s="263"/>
      <c r="B35" s="264"/>
      <c r="C35" s="10"/>
      <c r="D35" s="10"/>
      <c r="E35" s="10"/>
      <c r="F35" s="10"/>
      <c r="G35" s="10"/>
      <c r="H35" s="10"/>
      <c r="I35" s="10"/>
      <c r="J35" s="10"/>
      <c r="K35" s="10"/>
      <c r="L35" s="10"/>
      <c r="M35" s="10"/>
      <c r="N35" s="10"/>
      <c r="O35" s="10"/>
      <c r="P35" s="10"/>
      <c r="Q35" s="10"/>
      <c r="R35" s="10"/>
      <c r="S35" s="10"/>
      <c r="T35" s="10"/>
      <c r="U35" s="10"/>
      <c r="V35" s="10"/>
      <c r="W35" s="10"/>
      <c r="X35" s="10"/>
      <c r="Y35" s="10"/>
      <c r="Z35" s="10"/>
    </row>
    <row r="36">
      <c r="A36" s="263"/>
      <c r="B36" s="264"/>
      <c r="C36" s="10"/>
      <c r="D36" s="10"/>
      <c r="E36" s="10"/>
      <c r="F36" s="10"/>
      <c r="G36" s="10"/>
      <c r="H36" s="10"/>
      <c r="I36" s="10"/>
      <c r="J36" s="10"/>
      <c r="K36" s="10"/>
      <c r="L36" s="10"/>
      <c r="M36" s="10"/>
      <c r="N36" s="10"/>
      <c r="O36" s="10"/>
      <c r="P36" s="10"/>
      <c r="Q36" s="10"/>
      <c r="R36" s="10"/>
      <c r="S36" s="10"/>
      <c r="T36" s="10"/>
      <c r="U36" s="10"/>
      <c r="V36" s="10"/>
      <c r="W36" s="10"/>
      <c r="X36" s="10"/>
      <c r="Y36" s="10"/>
      <c r="Z36" s="10"/>
    </row>
    <row r="37">
      <c r="A37" s="263"/>
      <c r="B37" s="264"/>
      <c r="C37" s="10"/>
      <c r="D37" s="10"/>
      <c r="E37" s="10"/>
      <c r="F37" s="10"/>
      <c r="G37" s="10"/>
      <c r="H37" s="10"/>
      <c r="I37" s="10"/>
      <c r="J37" s="10"/>
      <c r="K37" s="10"/>
      <c r="L37" s="10"/>
      <c r="M37" s="10"/>
      <c r="N37" s="10"/>
      <c r="O37" s="10"/>
      <c r="P37" s="10"/>
      <c r="Q37" s="10"/>
      <c r="R37" s="10"/>
      <c r="S37" s="10"/>
      <c r="T37" s="10"/>
      <c r="U37" s="10"/>
      <c r="V37" s="10"/>
      <c r="W37" s="10"/>
      <c r="X37" s="10"/>
      <c r="Y37" s="10"/>
      <c r="Z37" s="10"/>
    </row>
    <row r="38">
      <c r="A38" s="263"/>
      <c r="B38" s="264"/>
      <c r="C38" s="10"/>
      <c r="D38" s="10"/>
      <c r="E38" s="10"/>
      <c r="F38" s="10"/>
      <c r="G38" s="10"/>
      <c r="H38" s="10"/>
      <c r="I38" s="10"/>
      <c r="J38" s="10"/>
      <c r="K38" s="10"/>
      <c r="L38" s="10"/>
      <c r="M38" s="10"/>
      <c r="N38" s="10"/>
      <c r="O38" s="10"/>
      <c r="P38" s="10"/>
      <c r="Q38" s="10"/>
      <c r="R38" s="10"/>
      <c r="S38" s="10"/>
      <c r="T38" s="10"/>
      <c r="U38" s="10"/>
      <c r="V38" s="10"/>
      <c r="W38" s="10"/>
      <c r="X38" s="10"/>
      <c r="Y38" s="10"/>
      <c r="Z38" s="10"/>
    </row>
    <row r="39">
      <c r="A39" s="263"/>
      <c r="B39" s="264"/>
      <c r="C39" s="10"/>
      <c r="D39" s="10"/>
      <c r="E39" s="10"/>
      <c r="F39" s="10"/>
      <c r="G39" s="10"/>
      <c r="H39" s="10"/>
      <c r="I39" s="10"/>
      <c r="J39" s="10"/>
      <c r="K39" s="10"/>
      <c r="L39" s="10"/>
      <c r="M39" s="10"/>
      <c r="N39" s="10"/>
      <c r="O39" s="10"/>
      <c r="P39" s="10"/>
      <c r="Q39" s="10"/>
      <c r="R39" s="10"/>
      <c r="S39" s="10"/>
      <c r="T39" s="10"/>
      <c r="U39" s="10"/>
      <c r="V39" s="10"/>
      <c r="W39" s="10"/>
      <c r="X39" s="10"/>
      <c r="Y39" s="10"/>
      <c r="Z39" s="10"/>
    </row>
    <row r="40">
      <c r="A40" s="263"/>
      <c r="B40" s="264"/>
      <c r="C40" s="10"/>
      <c r="D40" s="10"/>
      <c r="E40" s="10"/>
      <c r="F40" s="10"/>
      <c r="G40" s="10"/>
      <c r="H40" s="10"/>
      <c r="I40" s="10"/>
      <c r="J40" s="10"/>
      <c r="K40" s="10"/>
      <c r="L40" s="10"/>
      <c r="M40" s="10"/>
      <c r="N40" s="10"/>
      <c r="O40" s="10"/>
      <c r="P40" s="10"/>
      <c r="Q40" s="10"/>
      <c r="R40" s="10"/>
      <c r="S40" s="10"/>
      <c r="T40" s="10"/>
      <c r="U40" s="10"/>
      <c r="V40" s="10"/>
      <c r="W40" s="10"/>
      <c r="X40" s="10"/>
      <c r="Y40" s="10"/>
      <c r="Z40" s="10"/>
    </row>
    <row r="41">
      <c r="A41" s="263"/>
      <c r="B41" s="264"/>
      <c r="C41" s="10"/>
      <c r="D41" s="10"/>
      <c r="E41" s="10"/>
      <c r="F41" s="10"/>
      <c r="G41" s="10"/>
      <c r="H41" s="10"/>
      <c r="I41" s="10"/>
      <c r="J41" s="10"/>
      <c r="K41" s="10"/>
      <c r="L41" s="10"/>
      <c r="M41" s="10"/>
      <c r="N41" s="10"/>
      <c r="O41" s="10"/>
      <c r="P41" s="10"/>
      <c r="Q41" s="10"/>
      <c r="R41" s="10"/>
      <c r="S41" s="10"/>
      <c r="T41" s="10"/>
      <c r="U41" s="10"/>
      <c r="V41" s="10"/>
      <c r="W41" s="10"/>
      <c r="X41" s="10"/>
      <c r="Y41" s="10"/>
      <c r="Z41" s="10"/>
    </row>
    <row r="42">
      <c r="A42" s="263"/>
      <c r="B42" s="264"/>
      <c r="C42" s="10"/>
      <c r="D42" s="10"/>
      <c r="E42" s="10"/>
      <c r="F42" s="10"/>
      <c r="G42" s="10"/>
      <c r="H42" s="10"/>
      <c r="I42" s="10"/>
      <c r="J42" s="10"/>
      <c r="K42" s="10"/>
      <c r="L42" s="10"/>
      <c r="M42" s="10"/>
      <c r="N42" s="10"/>
      <c r="O42" s="10"/>
      <c r="P42" s="10"/>
      <c r="Q42" s="10"/>
      <c r="R42" s="10"/>
      <c r="S42" s="10"/>
      <c r="T42" s="10"/>
      <c r="U42" s="10"/>
      <c r="V42" s="10"/>
      <c r="W42" s="10"/>
      <c r="X42" s="10"/>
      <c r="Y42" s="10"/>
      <c r="Z42" s="10"/>
    </row>
    <row r="43">
      <c r="A43" s="263"/>
      <c r="B43" s="264"/>
      <c r="C43" s="10"/>
      <c r="D43" s="10"/>
      <c r="E43" s="10"/>
      <c r="F43" s="10"/>
      <c r="G43" s="10"/>
      <c r="H43" s="10"/>
      <c r="I43" s="10"/>
      <c r="J43" s="10"/>
      <c r="K43" s="10"/>
      <c r="L43" s="10"/>
      <c r="M43" s="10"/>
      <c r="N43" s="10"/>
      <c r="O43" s="10"/>
      <c r="P43" s="10"/>
      <c r="Q43" s="10"/>
      <c r="R43" s="10"/>
      <c r="S43" s="10"/>
      <c r="T43" s="10"/>
      <c r="U43" s="10"/>
      <c r="V43" s="10"/>
      <c r="W43" s="10"/>
      <c r="X43" s="10"/>
      <c r="Y43" s="10"/>
      <c r="Z43" s="10"/>
    </row>
    <row r="44">
      <c r="A44" s="263"/>
      <c r="B44" s="264"/>
      <c r="C44" s="10"/>
      <c r="D44" s="10"/>
      <c r="E44" s="10"/>
      <c r="F44" s="10"/>
      <c r="G44" s="10"/>
      <c r="H44" s="10"/>
      <c r="I44" s="10"/>
      <c r="J44" s="10"/>
      <c r="K44" s="10"/>
      <c r="L44" s="10"/>
      <c r="M44" s="10"/>
      <c r="N44" s="10"/>
      <c r="O44" s="10"/>
      <c r="P44" s="10"/>
      <c r="Q44" s="10"/>
      <c r="R44" s="10"/>
      <c r="S44" s="10"/>
      <c r="T44" s="10"/>
      <c r="U44" s="10"/>
      <c r="V44" s="10"/>
      <c r="W44" s="10"/>
      <c r="X44" s="10"/>
      <c r="Y44" s="10"/>
      <c r="Z44" s="10"/>
    </row>
    <row r="45">
      <c r="A45" s="263"/>
      <c r="B45" s="264"/>
      <c r="C45" s="10"/>
      <c r="D45" s="10"/>
      <c r="E45" s="10"/>
      <c r="F45" s="10"/>
      <c r="G45" s="10"/>
      <c r="H45" s="10"/>
      <c r="I45" s="10"/>
      <c r="J45" s="10"/>
      <c r="K45" s="10"/>
      <c r="L45" s="10"/>
      <c r="M45" s="10"/>
      <c r="N45" s="10"/>
      <c r="O45" s="10"/>
      <c r="P45" s="10"/>
      <c r="Q45" s="10"/>
      <c r="R45" s="10"/>
      <c r="S45" s="10"/>
      <c r="T45" s="10"/>
      <c r="U45" s="10"/>
      <c r="V45" s="10"/>
      <c r="W45" s="10"/>
      <c r="X45" s="10"/>
      <c r="Y45" s="10"/>
      <c r="Z45" s="10"/>
    </row>
    <row r="46">
      <c r="A46" s="263"/>
      <c r="B46" s="264"/>
      <c r="C46" s="10"/>
      <c r="D46" s="10"/>
      <c r="E46" s="10"/>
      <c r="F46" s="10"/>
      <c r="G46" s="10"/>
      <c r="H46" s="10"/>
      <c r="I46" s="10"/>
      <c r="J46" s="10"/>
      <c r="K46" s="10"/>
      <c r="L46" s="10"/>
      <c r="M46" s="10"/>
      <c r="N46" s="10"/>
      <c r="O46" s="10"/>
      <c r="P46" s="10"/>
      <c r="Q46" s="10"/>
      <c r="R46" s="10"/>
      <c r="S46" s="10"/>
      <c r="T46" s="10"/>
      <c r="U46" s="10"/>
      <c r="V46" s="10"/>
      <c r="W46" s="10"/>
      <c r="X46" s="10"/>
      <c r="Y46" s="10"/>
      <c r="Z46" s="10"/>
    </row>
    <row r="47">
      <c r="A47" s="263"/>
      <c r="B47" s="264"/>
      <c r="C47" s="10"/>
      <c r="D47" s="10"/>
      <c r="E47" s="10"/>
      <c r="F47" s="10"/>
      <c r="G47" s="10"/>
      <c r="H47" s="10"/>
      <c r="I47" s="10"/>
      <c r="J47" s="10"/>
      <c r="K47" s="10"/>
      <c r="L47" s="10"/>
      <c r="M47" s="10"/>
      <c r="N47" s="10"/>
      <c r="O47" s="10"/>
      <c r="P47" s="10"/>
      <c r="Q47" s="10"/>
      <c r="R47" s="10"/>
      <c r="S47" s="10"/>
      <c r="T47" s="10"/>
      <c r="U47" s="10"/>
      <c r="V47" s="10"/>
      <c r="W47" s="10"/>
      <c r="X47" s="10"/>
      <c r="Y47" s="10"/>
      <c r="Z47" s="10"/>
    </row>
    <row r="48">
      <c r="A48" s="263"/>
      <c r="B48" s="264"/>
      <c r="C48" s="10"/>
      <c r="D48" s="10"/>
      <c r="E48" s="10"/>
      <c r="F48" s="10"/>
      <c r="G48" s="10"/>
      <c r="H48" s="10"/>
      <c r="I48" s="10"/>
      <c r="J48" s="10"/>
      <c r="K48" s="10"/>
      <c r="L48" s="10"/>
      <c r="M48" s="10"/>
      <c r="N48" s="10"/>
      <c r="O48" s="10"/>
      <c r="P48" s="10"/>
      <c r="Q48" s="10"/>
      <c r="R48" s="10"/>
      <c r="S48" s="10"/>
      <c r="T48" s="10"/>
      <c r="U48" s="10"/>
      <c r="V48" s="10"/>
      <c r="W48" s="10"/>
      <c r="X48" s="10"/>
      <c r="Y48" s="10"/>
      <c r="Z48" s="10"/>
    </row>
    <row r="49">
      <c r="A49" s="263"/>
      <c r="B49" s="264"/>
      <c r="C49" s="10"/>
      <c r="D49" s="10"/>
      <c r="E49" s="10"/>
      <c r="F49" s="10"/>
      <c r="G49" s="10"/>
      <c r="H49" s="10"/>
      <c r="I49" s="10"/>
      <c r="J49" s="10"/>
      <c r="K49" s="10"/>
      <c r="L49" s="10"/>
      <c r="M49" s="10"/>
      <c r="N49" s="10"/>
      <c r="O49" s="10"/>
      <c r="P49" s="10"/>
      <c r="Q49" s="10"/>
      <c r="R49" s="10"/>
      <c r="S49" s="10"/>
      <c r="T49" s="10"/>
      <c r="U49" s="10"/>
      <c r="V49" s="10"/>
      <c r="W49" s="10"/>
      <c r="X49" s="10"/>
      <c r="Y49" s="10"/>
      <c r="Z49" s="10"/>
    </row>
    <row r="50">
      <c r="A50" s="263"/>
      <c r="B50" s="264"/>
      <c r="C50" s="10"/>
      <c r="D50" s="10"/>
      <c r="E50" s="10"/>
      <c r="F50" s="10"/>
      <c r="G50" s="10"/>
      <c r="H50" s="10"/>
      <c r="I50" s="10"/>
      <c r="J50" s="10"/>
      <c r="K50" s="10"/>
      <c r="L50" s="10"/>
      <c r="M50" s="10"/>
      <c r="N50" s="10"/>
      <c r="O50" s="10"/>
      <c r="P50" s="10"/>
      <c r="Q50" s="10"/>
      <c r="R50" s="10"/>
      <c r="S50" s="10"/>
      <c r="T50" s="10"/>
      <c r="U50" s="10"/>
      <c r="V50" s="10"/>
      <c r="W50" s="10"/>
      <c r="X50" s="10"/>
      <c r="Y50" s="10"/>
      <c r="Z50" s="10"/>
    </row>
    <row r="51">
      <c r="A51" s="263"/>
      <c r="B51" s="264"/>
      <c r="C51" s="10"/>
      <c r="D51" s="10"/>
      <c r="E51" s="10"/>
      <c r="F51" s="10"/>
      <c r="G51" s="10"/>
      <c r="H51" s="10"/>
      <c r="I51" s="10"/>
      <c r="J51" s="10"/>
      <c r="K51" s="10"/>
      <c r="L51" s="10"/>
      <c r="M51" s="10"/>
      <c r="N51" s="10"/>
      <c r="O51" s="10"/>
      <c r="P51" s="10"/>
      <c r="Q51" s="10"/>
      <c r="R51" s="10"/>
      <c r="S51" s="10"/>
      <c r="T51" s="10"/>
      <c r="U51" s="10"/>
      <c r="V51" s="10"/>
      <c r="W51" s="10"/>
      <c r="X51" s="10"/>
      <c r="Y51" s="10"/>
      <c r="Z51" s="10"/>
    </row>
    <row r="52">
      <c r="A52" s="263"/>
      <c r="B52" s="264"/>
      <c r="C52" s="10"/>
      <c r="D52" s="10"/>
      <c r="E52" s="10"/>
      <c r="F52" s="10"/>
      <c r="G52" s="10"/>
      <c r="H52" s="10"/>
      <c r="I52" s="10"/>
      <c r="J52" s="10"/>
      <c r="K52" s="10"/>
      <c r="L52" s="10"/>
      <c r="M52" s="10"/>
      <c r="N52" s="10"/>
      <c r="O52" s="10"/>
      <c r="P52" s="10"/>
      <c r="Q52" s="10"/>
      <c r="R52" s="10"/>
      <c r="S52" s="10"/>
      <c r="T52" s="10"/>
      <c r="U52" s="10"/>
      <c r="V52" s="10"/>
      <c r="W52" s="10"/>
      <c r="X52" s="10"/>
      <c r="Y52" s="10"/>
      <c r="Z52" s="10"/>
    </row>
    <row r="53">
      <c r="A53" s="263"/>
      <c r="B53" s="264"/>
      <c r="C53" s="10"/>
      <c r="D53" s="10"/>
      <c r="E53" s="10"/>
      <c r="F53" s="10"/>
      <c r="G53" s="10"/>
      <c r="H53" s="10"/>
      <c r="I53" s="10"/>
      <c r="J53" s="10"/>
      <c r="K53" s="10"/>
      <c r="L53" s="10"/>
      <c r="M53" s="10"/>
      <c r="N53" s="10"/>
      <c r="O53" s="10"/>
      <c r="P53" s="10"/>
      <c r="Q53" s="10"/>
      <c r="R53" s="10"/>
      <c r="S53" s="10"/>
      <c r="T53" s="10"/>
      <c r="U53" s="10"/>
      <c r="V53" s="10"/>
      <c r="W53" s="10"/>
      <c r="X53" s="10"/>
      <c r="Y53" s="10"/>
      <c r="Z53" s="10"/>
    </row>
    <row r="54">
      <c r="A54" s="263"/>
      <c r="B54" s="264"/>
      <c r="C54" s="10"/>
      <c r="D54" s="10"/>
      <c r="E54" s="10"/>
      <c r="F54" s="10"/>
      <c r="G54" s="10"/>
      <c r="H54" s="10"/>
      <c r="I54" s="10"/>
      <c r="J54" s="10"/>
      <c r="K54" s="10"/>
      <c r="L54" s="10"/>
      <c r="M54" s="10"/>
      <c r="N54" s="10"/>
      <c r="O54" s="10"/>
      <c r="P54" s="10"/>
      <c r="Q54" s="10"/>
      <c r="R54" s="10"/>
      <c r="S54" s="10"/>
      <c r="T54" s="10"/>
      <c r="U54" s="10"/>
      <c r="V54" s="10"/>
      <c r="W54" s="10"/>
      <c r="X54" s="10"/>
      <c r="Y54" s="10"/>
      <c r="Z54" s="10"/>
    </row>
    <row r="55">
      <c r="A55" s="263"/>
      <c r="B55" s="264"/>
      <c r="C55" s="10"/>
      <c r="D55" s="10"/>
      <c r="E55" s="10"/>
      <c r="F55" s="10"/>
      <c r="G55" s="10"/>
      <c r="H55" s="10"/>
      <c r="I55" s="10"/>
      <c r="J55" s="10"/>
      <c r="K55" s="10"/>
      <c r="L55" s="10"/>
      <c r="M55" s="10"/>
      <c r="N55" s="10"/>
      <c r="O55" s="10"/>
      <c r="P55" s="10"/>
      <c r="Q55" s="10"/>
      <c r="R55" s="10"/>
      <c r="S55" s="10"/>
      <c r="T55" s="10"/>
      <c r="U55" s="10"/>
      <c r="V55" s="10"/>
      <c r="W55" s="10"/>
      <c r="X55" s="10"/>
      <c r="Y55" s="10"/>
      <c r="Z55" s="10"/>
    </row>
    <row r="56">
      <c r="A56" s="263"/>
      <c r="B56" s="264"/>
      <c r="C56" s="10"/>
      <c r="D56" s="10"/>
      <c r="E56" s="10"/>
      <c r="F56" s="10"/>
      <c r="G56" s="10"/>
      <c r="H56" s="10"/>
      <c r="I56" s="10"/>
      <c r="J56" s="10"/>
      <c r="K56" s="10"/>
      <c r="L56" s="10"/>
      <c r="M56" s="10"/>
      <c r="N56" s="10"/>
      <c r="O56" s="10"/>
      <c r="P56" s="10"/>
      <c r="Q56" s="10"/>
      <c r="R56" s="10"/>
      <c r="S56" s="10"/>
      <c r="T56" s="10"/>
      <c r="U56" s="10"/>
      <c r="V56" s="10"/>
      <c r="W56" s="10"/>
      <c r="X56" s="10"/>
      <c r="Y56" s="10"/>
      <c r="Z56" s="10"/>
    </row>
    <row r="57">
      <c r="A57" s="263"/>
      <c r="B57" s="264"/>
      <c r="C57" s="10"/>
      <c r="D57" s="10"/>
      <c r="E57" s="10"/>
      <c r="F57" s="10"/>
      <c r="G57" s="10"/>
      <c r="H57" s="10"/>
      <c r="I57" s="10"/>
      <c r="J57" s="10"/>
      <c r="K57" s="10"/>
      <c r="L57" s="10"/>
      <c r="M57" s="10"/>
      <c r="N57" s="10"/>
      <c r="O57" s="10"/>
      <c r="P57" s="10"/>
      <c r="Q57" s="10"/>
      <c r="R57" s="10"/>
      <c r="S57" s="10"/>
      <c r="T57" s="10"/>
      <c r="U57" s="10"/>
      <c r="V57" s="10"/>
      <c r="W57" s="10"/>
      <c r="X57" s="10"/>
      <c r="Y57" s="10"/>
      <c r="Z57" s="10"/>
    </row>
    <row r="58">
      <c r="A58" s="263"/>
      <c r="B58" s="264"/>
      <c r="C58" s="10"/>
      <c r="D58" s="10"/>
      <c r="E58" s="10"/>
      <c r="F58" s="10"/>
      <c r="G58" s="10"/>
      <c r="H58" s="10"/>
      <c r="I58" s="10"/>
      <c r="J58" s="10"/>
      <c r="K58" s="10"/>
      <c r="L58" s="10"/>
      <c r="M58" s="10"/>
      <c r="N58" s="10"/>
      <c r="O58" s="10"/>
      <c r="P58" s="10"/>
      <c r="Q58" s="10"/>
      <c r="R58" s="10"/>
      <c r="S58" s="10"/>
      <c r="T58" s="10"/>
      <c r="U58" s="10"/>
      <c r="V58" s="10"/>
      <c r="W58" s="10"/>
      <c r="X58" s="10"/>
      <c r="Y58" s="10"/>
      <c r="Z58" s="10"/>
    </row>
    <row r="59">
      <c r="A59" s="263"/>
      <c r="B59" s="264"/>
      <c r="C59" s="10"/>
      <c r="D59" s="10"/>
      <c r="E59" s="10"/>
      <c r="F59" s="10"/>
      <c r="G59" s="10"/>
      <c r="H59" s="10"/>
      <c r="I59" s="10"/>
      <c r="J59" s="10"/>
      <c r="K59" s="10"/>
      <c r="L59" s="10"/>
      <c r="M59" s="10"/>
      <c r="N59" s="10"/>
      <c r="O59" s="10"/>
      <c r="P59" s="10"/>
      <c r="Q59" s="10"/>
      <c r="R59" s="10"/>
      <c r="S59" s="10"/>
      <c r="T59" s="10"/>
      <c r="U59" s="10"/>
      <c r="V59" s="10"/>
      <c r="W59" s="10"/>
      <c r="X59" s="10"/>
      <c r="Y59" s="10"/>
      <c r="Z59" s="10"/>
    </row>
    <row r="60">
      <c r="A60" s="263"/>
      <c r="B60" s="264"/>
      <c r="C60" s="10"/>
      <c r="D60" s="10"/>
      <c r="E60" s="10"/>
      <c r="F60" s="10"/>
      <c r="G60" s="10"/>
      <c r="H60" s="10"/>
      <c r="I60" s="10"/>
      <c r="J60" s="10"/>
      <c r="K60" s="10"/>
      <c r="L60" s="10"/>
      <c r="M60" s="10"/>
      <c r="N60" s="10"/>
      <c r="O60" s="10"/>
      <c r="P60" s="10"/>
      <c r="Q60" s="10"/>
      <c r="R60" s="10"/>
      <c r="S60" s="10"/>
      <c r="T60" s="10"/>
      <c r="U60" s="10"/>
      <c r="V60" s="10"/>
      <c r="W60" s="10"/>
      <c r="X60" s="10"/>
      <c r="Y60" s="10"/>
      <c r="Z60" s="10"/>
    </row>
    <row r="61">
      <c r="A61" s="263"/>
      <c r="B61" s="264"/>
      <c r="C61" s="10"/>
      <c r="D61" s="10"/>
      <c r="E61" s="10"/>
      <c r="F61" s="10"/>
      <c r="G61" s="10"/>
      <c r="H61" s="10"/>
      <c r="I61" s="10"/>
      <c r="J61" s="10"/>
      <c r="K61" s="10"/>
      <c r="L61" s="10"/>
      <c r="M61" s="10"/>
      <c r="N61" s="10"/>
      <c r="O61" s="10"/>
      <c r="P61" s="10"/>
      <c r="Q61" s="10"/>
      <c r="R61" s="10"/>
      <c r="S61" s="10"/>
      <c r="T61" s="10"/>
      <c r="U61" s="10"/>
      <c r="V61" s="10"/>
      <c r="W61" s="10"/>
      <c r="X61" s="10"/>
      <c r="Y61" s="10"/>
      <c r="Z61" s="10"/>
    </row>
    <row r="62">
      <c r="A62" s="263"/>
      <c r="B62" s="264"/>
      <c r="C62" s="10"/>
      <c r="D62" s="10"/>
      <c r="E62" s="10"/>
      <c r="F62" s="10"/>
      <c r="G62" s="10"/>
      <c r="H62" s="10"/>
      <c r="I62" s="10"/>
      <c r="J62" s="10"/>
      <c r="K62" s="10"/>
      <c r="L62" s="10"/>
      <c r="M62" s="10"/>
      <c r="N62" s="10"/>
      <c r="O62" s="10"/>
      <c r="P62" s="10"/>
      <c r="Q62" s="10"/>
      <c r="R62" s="10"/>
      <c r="S62" s="10"/>
      <c r="T62" s="10"/>
      <c r="U62" s="10"/>
      <c r="V62" s="10"/>
      <c r="W62" s="10"/>
      <c r="X62" s="10"/>
      <c r="Y62" s="10"/>
      <c r="Z62" s="10"/>
    </row>
    <row r="63">
      <c r="A63" s="263"/>
      <c r="B63" s="264"/>
      <c r="C63" s="10"/>
      <c r="D63" s="10"/>
      <c r="E63" s="10"/>
      <c r="F63" s="10"/>
      <c r="G63" s="10"/>
      <c r="H63" s="10"/>
      <c r="I63" s="10"/>
      <c r="J63" s="10"/>
      <c r="K63" s="10"/>
      <c r="L63" s="10"/>
      <c r="M63" s="10"/>
      <c r="N63" s="10"/>
      <c r="O63" s="10"/>
      <c r="P63" s="10"/>
      <c r="Q63" s="10"/>
      <c r="R63" s="10"/>
      <c r="S63" s="10"/>
      <c r="T63" s="10"/>
      <c r="U63" s="10"/>
      <c r="V63" s="10"/>
      <c r="W63" s="10"/>
      <c r="X63" s="10"/>
      <c r="Y63" s="10"/>
      <c r="Z63" s="10"/>
    </row>
    <row r="64">
      <c r="A64" s="263"/>
      <c r="B64" s="264"/>
      <c r="C64" s="10"/>
      <c r="D64" s="10"/>
      <c r="E64" s="10"/>
      <c r="F64" s="10"/>
      <c r="G64" s="10"/>
      <c r="H64" s="10"/>
      <c r="I64" s="10"/>
      <c r="J64" s="10"/>
      <c r="K64" s="10"/>
      <c r="L64" s="10"/>
      <c r="M64" s="10"/>
      <c r="N64" s="10"/>
      <c r="O64" s="10"/>
      <c r="P64" s="10"/>
      <c r="Q64" s="10"/>
      <c r="R64" s="10"/>
      <c r="S64" s="10"/>
      <c r="T64" s="10"/>
      <c r="U64" s="10"/>
      <c r="V64" s="10"/>
      <c r="W64" s="10"/>
      <c r="X64" s="10"/>
      <c r="Y64" s="10"/>
      <c r="Z64" s="10"/>
    </row>
    <row r="65">
      <c r="A65" s="263"/>
      <c r="B65" s="264"/>
      <c r="C65" s="10"/>
      <c r="D65" s="10"/>
      <c r="E65" s="10"/>
      <c r="F65" s="10"/>
      <c r="G65" s="10"/>
      <c r="H65" s="10"/>
      <c r="I65" s="10"/>
      <c r="J65" s="10"/>
      <c r="K65" s="10"/>
      <c r="L65" s="10"/>
      <c r="M65" s="10"/>
      <c r="N65" s="10"/>
      <c r="O65" s="10"/>
      <c r="P65" s="10"/>
      <c r="Q65" s="10"/>
      <c r="R65" s="10"/>
      <c r="S65" s="10"/>
      <c r="T65" s="10"/>
      <c r="U65" s="10"/>
      <c r="V65" s="10"/>
      <c r="W65" s="10"/>
      <c r="X65" s="10"/>
      <c r="Y65" s="10"/>
      <c r="Z65" s="10"/>
    </row>
    <row r="66">
      <c r="A66" s="263"/>
      <c r="B66" s="264"/>
      <c r="C66" s="10"/>
      <c r="D66" s="10"/>
      <c r="E66" s="10"/>
      <c r="F66" s="10"/>
      <c r="G66" s="10"/>
      <c r="H66" s="10"/>
      <c r="I66" s="10"/>
      <c r="J66" s="10"/>
      <c r="K66" s="10"/>
      <c r="L66" s="10"/>
      <c r="M66" s="10"/>
      <c r="N66" s="10"/>
      <c r="O66" s="10"/>
      <c r="P66" s="10"/>
      <c r="Q66" s="10"/>
      <c r="R66" s="10"/>
      <c r="S66" s="10"/>
      <c r="T66" s="10"/>
      <c r="U66" s="10"/>
      <c r="V66" s="10"/>
      <c r="W66" s="10"/>
      <c r="X66" s="10"/>
      <c r="Y66" s="10"/>
      <c r="Z66" s="10"/>
    </row>
    <row r="67">
      <c r="A67" s="263"/>
      <c r="B67" s="264"/>
      <c r="C67" s="10"/>
      <c r="D67" s="10"/>
      <c r="E67" s="10"/>
      <c r="F67" s="10"/>
      <c r="G67" s="10"/>
      <c r="H67" s="10"/>
      <c r="I67" s="10"/>
      <c r="J67" s="10"/>
      <c r="K67" s="10"/>
      <c r="L67" s="10"/>
      <c r="M67" s="10"/>
      <c r="N67" s="10"/>
      <c r="O67" s="10"/>
      <c r="P67" s="10"/>
      <c r="Q67" s="10"/>
      <c r="R67" s="10"/>
      <c r="S67" s="10"/>
      <c r="T67" s="10"/>
      <c r="U67" s="10"/>
      <c r="V67" s="10"/>
      <c r="W67" s="10"/>
      <c r="X67" s="10"/>
      <c r="Y67" s="10"/>
      <c r="Z67" s="10"/>
    </row>
    <row r="68">
      <c r="A68" s="263"/>
      <c r="B68" s="264"/>
      <c r="C68" s="10"/>
      <c r="D68" s="10"/>
      <c r="E68" s="10"/>
      <c r="F68" s="10"/>
      <c r="G68" s="10"/>
      <c r="H68" s="10"/>
      <c r="I68" s="10"/>
      <c r="J68" s="10"/>
      <c r="K68" s="10"/>
      <c r="L68" s="10"/>
      <c r="M68" s="10"/>
      <c r="N68" s="10"/>
      <c r="O68" s="10"/>
      <c r="P68" s="10"/>
      <c r="Q68" s="10"/>
      <c r="R68" s="10"/>
      <c r="S68" s="10"/>
      <c r="T68" s="10"/>
      <c r="U68" s="10"/>
      <c r="V68" s="10"/>
      <c r="W68" s="10"/>
      <c r="X68" s="10"/>
      <c r="Y68" s="10"/>
      <c r="Z68" s="10"/>
    </row>
    <row r="69">
      <c r="A69" s="263"/>
      <c r="B69" s="264"/>
      <c r="C69" s="10"/>
      <c r="D69" s="10"/>
      <c r="E69" s="10"/>
      <c r="F69" s="10"/>
      <c r="G69" s="10"/>
      <c r="H69" s="10"/>
      <c r="I69" s="10"/>
      <c r="J69" s="10"/>
      <c r="K69" s="10"/>
      <c r="L69" s="10"/>
      <c r="M69" s="10"/>
      <c r="N69" s="10"/>
      <c r="O69" s="10"/>
      <c r="P69" s="10"/>
      <c r="Q69" s="10"/>
      <c r="R69" s="10"/>
      <c r="S69" s="10"/>
      <c r="T69" s="10"/>
      <c r="U69" s="10"/>
      <c r="V69" s="10"/>
      <c r="W69" s="10"/>
      <c r="X69" s="10"/>
      <c r="Y69" s="10"/>
      <c r="Z69" s="10"/>
    </row>
    <row r="70">
      <c r="A70" s="263"/>
      <c r="B70" s="264"/>
      <c r="C70" s="10"/>
      <c r="D70" s="10"/>
      <c r="E70" s="10"/>
      <c r="F70" s="10"/>
      <c r="G70" s="10"/>
      <c r="H70" s="10"/>
      <c r="I70" s="10"/>
      <c r="J70" s="10"/>
      <c r="K70" s="10"/>
      <c r="L70" s="10"/>
      <c r="M70" s="10"/>
      <c r="N70" s="10"/>
      <c r="O70" s="10"/>
      <c r="P70" s="10"/>
      <c r="Q70" s="10"/>
      <c r="R70" s="10"/>
      <c r="S70" s="10"/>
      <c r="T70" s="10"/>
      <c r="U70" s="10"/>
      <c r="V70" s="10"/>
      <c r="W70" s="10"/>
      <c r="X70" s="10"/>
      <c r="Y70" s="10"/>
      <c r="Z70" s="10"/>
    </row>
    <row r="71">
      <c r="A71" s="263"/>
      <c r="B71" s="264"/>
      <c r="C71" s="10"/>
      <c r="D71" s="10"/>
      <c r="E71" s="10"/>
      <c r="F71" s="10"/>
      <c r="G71" s="10"/>
      <c r="H71" s="10"/>
      <c r="I71" s="10"/>
      <c r="J71" s="10"/>
      <c r="K71" s="10"/>
      <c r="L71" s="10"/>
      <c r="M71" s="10"/>
      <c r="N71" s="10"/>
      <c r="O71" s="10"/>
      <c r="P71" s="10"/>
      <c r="Q71" s="10"/>
      <c r="R71" s="10"/>
      <c r="S71" s="10"/>
      <c r="T71" s="10"/>
      <c r="U71" s="10"/>
      <c r="V71" s="10"/>
      <c r="W71" s="10"/>
      <c r="X71" s="10"/>
      <c r="Y71" s="10"/>
      <c r="Z71" s="10"/>
    </row>
    <row r="72">
      <c r="A72" s="263"/>
      <c r="B72" s="264"/>
      <c r="C72" s="10"/>
      <c r="D72" s="10"/>
      <c r="E72" s="10"/>
      <c r="F72" s="10"/>
      <c r="G72" s="10"/>
      <c r="H72" s="10"/>
      <c r="I72" s="10"/>
      <c r="J72" s="10"/>
      <c r="K72" s="10"/>
      <c r="L72" s="10"/>
      <c r="M72" s="10"/>
      <c r="N72" s="10"/>
      <c r="O72" s="10"/>
      <c r="P72" s="10"/>
      <c r="Q72" s="10"/>
      <c r="R72" s="10"/>
      <c r="S72" s="10"/>
      <c r="T72" s="10"/>
      <c r="U72" s="10"/>
      <c r="V72" s="10"/>
      <c r="W72" s="10"/>
      <c r="X72" s="10"/>
      <c r="Y72" s="10"/>
      <c r="Z72" s="10"/>
    </row>
    <row r="73">
      <c r="A73" s="263"/>
      <c r="B73" s="264"/>
      <c r="C73" s="10"/>
      <c r="D73" s="10"/>
      <c r="E73" s="10"/>
      <c r="F73" s="10"/>
      <c r="G73" s="10"/>
      <c r="H73" s="10"/>
      <c r="I73" s="10"/>
      <c r="J73" s="10"/>
      <c r="K73" s="10"/>
      <c r="L73" s="10"/>
      <c r="M73" s="10"/>
      <c r="N73" s="10"/>
      <c r="O73" s="10"/>
      <c r="P73" s="10"/>
      <c r="Q73" s="10"/>
      <c r="R73" s="10"/>
      <c r="S73" s="10"/>
      <c r="T73" s="10"/>
      <c r="U73" s="10"/>
      <c r="V73" s="10"/>
      <c r="W73" s="10"/>
      <c r="X73" s="10"/>
      <c r="Y73" s="10"/>
      <c r="Z73" s="10"/>
    </row>
    <row r="74">
      <c r="A74" s="263"/>
      <c r="B74" s="264"/>
      <c r="C74" s="10"/>
      <c r="D74" s="10"/>
      <c r="E74" s="10"/>
      <c r="F74" s="10"/>
      <c r="G74" s="10"/>
      <c r="H74" s="10"/>
      <c r="I74" s="10"/>
      <c r="J74" s="10"/>
      <c r="K74" s="10"/>
      <c r="L74" s="10"/>
      <c r="M74" s="10"/>
      <c r="N74" s="10"/>
      <c r="O74" s="10"/>
      <c r="P74" s="10"/>
      <c r="Q74" s="10"/>
      <c r="R74" s="10"/>
      <c r="S74" s="10"/>
      <c r="T74" s="10"/>
      <c r="U74" s="10"/>
      <c r="V74" s="10"/>
      <c r="W74" s="10"/>
      <c r="X74" s="10"/>
      <c r="Y74" s="10"/>
      <c r="Z74" s="10"/>
    </row>
    <row r="75">
      <c r="A75" s="263"/>
      <c r="B75" s="264"/>
      <c r="C75" s="10"/>
      <c r="D75" s="10"/>
      <c r="E75" s="10"/>
      <c r="F75" s="10"/>
      <c r="G75" s="10"/>
      <c r="H75" s="10"/>
      <c r="I75" s="10"/>
      <c r="J75" s="10"/>
      <c r="K75" s="10"/>
      <c r="L75" s="10"/>
      <c r="M75" s="10"/>
      <c r="N75" s="10"/>
      <c r="O75" s="10"/>
      <c r="P75" s="10"/>
      <c r="Q75" s="10"/>
      <c r="R75" s="10"/>
      <c r="S75" s="10"/>
      <c r="T75" s="10"/>
      <c r="U75" s="10"/>
      <c r="V75" s="10"/>
      <c r="W75" s="10"/>
      <c r="X75" s="10"/>
      <c r="Y75" s="10"/>
      <c r="Z75" s="10"/>
    </row>
    <row r="76">
      <c r="A76" s="263"/>
      <c r="B76" s="264"/>
      <c r="C76" s="10"/>
      <c r="D76" s="10"/>
      <c r="E76" s="10"/>
      <c r="F76" s="10"/>
      <c r="G76" s="10"/>
      <c r="H76" s="10"/>
      <c r="I76" s="10"/>
      <c r="J76" s="10"/>
      <c r="K76" s="10"/>
      <c r="L76" s="10"/>
      <c r="M76" s="10"/>
      <c r="N76" s="10"/>
      <c r="O76" s="10"/>
      <c r="P76" s="10"/>
      <c r="Q76" s="10"/>
      <c r="R76" s="10"/>
      <c r="S76" s="10"/>
      <c r="T76" s="10"/>
      <c r="U76" s="10"/>
      <c r="V76" s="10"/>
      <c r="W76" s="10"/>
      <c r="X76" s="10"/>
      <c r="Y76" s="10"/>
      <c r="Z76" s="10"/>
    </row>
    <row r="77">
      <c r="A77" s="263"/>
      <c r="B77" s="264"/>
      <c r="C77" s="10"/>
      <c r="D77" s="10"/>
      <c r="E77" s="10"/>
      <c r="F77" s="10"/>
      <c r="G77" s="10"/>
      <c r="H77" s="10"/>
      <c r="I77" s="10"/>
      <c r="J77" s="10"/>
      <c r="K77" s="10"/>
      <c r="L77" s="10"/>
      <c r="M77" s="10"/>
      <c r="N77" s="10"/>
      <c r="O77" s="10"/>
      <c r="P77" s="10"/>
      <c r="Q77" s="10"/>
      <c r="R77" s="10"/>
      <c r="S77" s="10"/>
      <c r="T77" s="10"/>
      <c r="U77" s="10"/>
      <c r="V77" s="10"/>
      <c r="W77" s="10"/>
      <c r="X77" s="10"/>
      <c r="Y77" s="10"/>
      <c r="Z77" s="10"/>
    </row>
    <row r="78">
      <c r="A78" s="263"/>
      <c r="B78" s="264"/>
      <c r="C78" s="10"/>
      <c r="D78" s="10"/>
      <c r="E78" s="10"/>
      <c r="F78" s="10"/>
      <c r="G78" s="10"/>
      <c r="H78" s="10"/>
      <c r="I78" s="10"/>
      <c r="J78" s="10"/>
      <c r="K78" s="10"/>
      <c r="L78" s="10"/>
      <c r="M78" s="10"/>
      <c r="N78" s="10"/>
      <c r="O78" s="10"/>
      <c r="P78" s="10"/>
      <c r="Q78" s="10"/>
      <c r="R78" s="10"/>
      <c r="S78" s="10"/>
      <c r="T78" s="10"/>
      <c r="U78" s="10"/>
      <c r="V78" s="10"/>
      <c r="W78" s="10"/>
      <c r="X78" s="10"/>
      <c r="Y78" s="10"/>
      <c r="Z78" s="10"/>
    </row>
    <row r="79">
      <c r="A79" s="263"/>
      <c r="B79" s="264"/>
      <c r="C79" s="10"/>
      <c r="D79" s="10"/>
      <c r="E79" s="10"/>
      <c r="F79" s="10"/>
      <c r="G79" s="10"/>
      <c r="H79" s="10"/>
      <c r="I79" s="10"/>
      <c r="J79" s="10"/>
      <c r="K79" s="10"/>
      <c r="L79" s="10"/>
      <c r="M79" s="10"/>
      <c r="N79" s="10"/>
      <c r="O79" s="10"/>
      <c r="P79" s="10"/>
      <c r="Q79" s="10"/>
      <c r="R79" s="10"/>
      <c r="S79" s="10"/>
      <c r="T79" s="10"/>
      <c r="U79" s="10"/>
      <c r="V79" s="10"/>
      <c r="W79" s="10"/>
      <c r="X79" s="10"/>
      <c r="Y79" s="10"/>
      <c r="Z79" s="10"/>
    </row>
    <row r="80">
      <c r="A80" s="263"/>
      <c r="B80" s="264"/>
      <c r="C80" s="10"/>
      <c r="D80" s="10"/>
      <c r="E80" s="10"/>
      <c r="F80" s="10"/>
      <c r="G80" s="10"/>
      <c r="H80" s="10"/>
      <c r="I80" s="10"/>
      <c r="J80" s="10"/>
      <c r="K80" s="10"/>
      <c r="L80" s="10"/>
      <c r="M80" s="10"/>
      <c r="N80" s="10"/>
      <c r="O80" s="10"/>
      <c r="P80" s="10"/>
      <c r="Q80" s="10"/>
      <c r="R80" s="10"/>
      <c r="S80" s="10"/>
      <c r="T80" s="10"/>
      <c r="U80" s="10"/>
      <c r="V80" s="10"/>
      <c r="W80" s="10"/>
      <c r="X80" s="10"/>
      <c r="Y80" s="10"/>
      <c r="Z80" s="10"/>
    </row>
    <row r="81">
      <c r="A81" s="263"/>
      <c r="B81" s="264"/>
      <c r="C81" s="10"/>
      <c r="D81" s="10"/>
      <c r="E81" s="10"/>
      <c r="F81" s="10"/>
      <c r="G81" s="10"/>
      <c r="H81" s="10"/>
      <c r="I81" s="10"/>
      <c r="J81" s="10"/>
      <c r="K81" s="10"/>
      <c r="L81" s="10"/>
      <c r="M81" s="10"/>
      <c r="N81" s="10"/>
      <c r="O81" s="10"/>
      <c r="P81" s="10"/>
      <c r="Q81" s="10"/>
      <c r="R81" s="10"/>
      <c r="S81" s="10"/>
      <c r="T81" s="10"/>
      <c r="U81" s="10"/>
      <c r="V81" s="10"/>
      <c r="W81" s="10"/>
      <c r="X81" s="10"/>
      <c r="Y81" s="10"/>
      <c r="Z81" s="10"/>
    </row>
    <row r="82">
      <c r="A82" s="263"/>
      <c r="B82" s="264"/>
      <c r="C82" s="10"/>
      <c r="D82" s="10"/>
      <c r="E82" s="10"/>
      <c r="F82" s="10"/>
      <c r="G82" s="10"/>
      <c r="H82" s="10"/>
      <c r="I82" s="10"/>
      <c r="J82" s="10"/>
      <c r="K82" s="10"/>
      <c r="L82" s="10"/>
      <c r="M82" s="10"/>
      <c r="N82" s="10"/>
      <c r="O82" s="10"/>
      <c r="P82" s="10"/>
      <c r="Q82" s="10"/>
      <c r="R82" s="10"/>
      <c r="S82" s="10"/>
      <c r="T82" s="10"/>
      <c r="U82" s="10"/>
      <c r="V82" s="10"/>
      <c r="W82" s="10"/>
      <c r="X82" s="10"/>
      <c r="Y82" s="10"/>
      <c r="Z82" s="10"/>
    </row>
    <row r="83">
      <c r="A83" s="263"/>
      <c r="B83" s="264"/>
      <c r="C83" s="10"/>
      <c r="D83" s="10"/>
      <c r="E83" s="10"/>
      <c r="F83" s="10"/>
      <c r="G83" s="10"/>
      <c r="H83" s="10"/>
      <c r="I83" s="10"/>
      <c r="J83" s="10"/>
      <c r="K83" s="10"/>
      <c r="L83" s="10"/>
      <c r="M83" s="10"/>
      <c r="N83" s="10"/>
      <c r="O83" s="10"/>
      <c r="P83" s="10"/>
      <c r="Q83" s="10"/>
      <c r="R83" s="10"/>
      <c r="S83" s="10"/>
      <c r="T83" s="10"/>
      <c r="U83" s="10"/>
      <c r="V83" s="10"/>
      <c r="W83" s="10"/>
      <c r="X83" s="10"/>
      <c r="Y83" s="10"/>
      <c r="Z83" s="10"/>
    </row>
    <row r="84">
      <c r="A84" s="263"/>
      <c r="B84" s="264"/>
      <c r="C84" s="10"/>
      <c r="D84" s="10"/>
      <c r="E84" s="10"/>
      <c r="F84" s="10"/>
      <c r="G84" s="10"/>
      <c r="H84" s="10"/>
      <c r="I84" s="10"/>
      <c r="J84" s="10"/>
      <c r="K84" s="10"/>
      <c r="L84" s="10"/>
      <c r="M84" s="10"/>
      <c r="N84" s="10"/>
      <c r="O84" s="10"/>
      <c r="P84" s="10"/>
      <c r="Q84" s="10"/>
      <c r="R84" s="10"/>
      <c r="S84" s="10"/>
      <c r="T84" s="10"/>
      <c r="U84" s="10"/>
      <c r="V84" s="10"/>
      <c r="W84" s="10"/>
      <c r="X84" s="10"/>
      <c r="Y84" s="10"/>
      <c r="Z84" s="10"/>
    </row>
    <row r="85">
      <c r="A85" s="263"/>
      <c r="B85" s="264"/>
      <c r="C85" s="10"/>
      <c r="D85" s="10"/>
      <c r="E85" s="10"/>
      <c r="F85" s="10"/>
      <c r="G85" s="10"/>
      <c r="H85" s="10"/>
      <c r="I85" s="10"/>
      <c r="J85" s="10"/>
      <c r="K85" s="10"/>
      <c r="L85" s="10"/>
      <c r="M85" s="10"/>
      <c r="N85" s="10"/>
      <c r="O85" s="10"/>
      <c r="P85" s="10"/>
      <c r="Q85" s="10"/>
      <c r="R85" s="10"/>
      <c r="S85" s="10"/>
      <c r="T85" s="10"/>
      <c r="U85" s="10"/>
      <c r="V85" s="10"/>
      <c r="W85" s="10"/>
      <c r="X85" s="10"/>
      <c r="Y85" s="10"/>
      <c r="Z85" s="10"/>
    </row>
    <row r="86">
      <c r="A86" s="263"/>
      <c r="B86" s="264"/>
      <c r="C86" s="10"/>
      <c r="D86" s="10"/>
      <c r="E86" s="10"/>
      <c r="F86" s="10"/>
      <c r="G86" s="10"/>
      <c r="H86" s="10"/>
      <c r="I86" s="10"/>
      <c r="J86" s="10"/>
      <c r="K86" s="10"/>
      <c r="L86" s="10"/>
      <c r="M86" s="10"/>
      <c r="N86" s="10"/>
      <c r="O86" s="10"/>
      <c r="P86" s="10"/>
      <c r="Q86" s="10"/>
      <c r="R86" s="10"/>
      <c r="S86" s="10"/>
      <c r="T86" s="10"/>
      <c r="U86" s="10"/>
      <c r="V86" s="10"/>
      <c r="W86" s="10"/>
      <c r="X86" s="10"/>
      <c r="Y86" s="10"/>
      <c r="Z86" s="10"/>
    </row>
    <row r="87">
      <c r="A87" s="263"/>
      <c r="B87" s="264"/>
      <c r="C87" s="10"/>
      <c r="D87" s="10"/>
      <c r="E87" s="10"/>
      <c r="F87" s="10"/>
      <c r="G87" s="10"/>
      <c r="H87" s="10"/>
      <c r="I87" s="10"/>
      <c r="J87" s="10"/>
      <c r="K87" s="10"/>
      <c r="L87" s="10"/>
      <c r="M87" s="10"/>
      <c r="N87" s="10"/>
      <c r="O87" s="10"/>
      <c r="P87" s="10"/>
      <c r="Q87" s="10"/>
      <c r="R87" s="10"/>
      <c r="S87" s="10"/>
      <c r="T87" s="10"/>
      <c r="U87" s="10"/>
      <c r="V87" s="10"/>
      <c r="W87" s="10"/>
      <c r="X87" s="10"/>
      <c r="Y87" s="10"/>
      <c r="Z87" s="10"/>
    </row>
    <row r="88">
      <c r="A88" s="263"/>
      <c r="B88" s="264"/>
      <c r="C88" s="10"/>
      <c r="D88" s="10"/>
      <c r="E88" s="10"/>
      <c r="F88" s="10"/>
      <c r="G88" s="10"/>
      <c r="H88" s="10"/>
      <c r="I88" s="10"/>
      <c r="J88" s="10"/>
      <c r="K88" s="10"/>
      <c r="L88" s="10"/>
      <c r="M88" s="10"/>
      <c r="N88" s="10"/>
      <c r="O88" s="10"/>
      <c r="P88" s="10"/>
      <c r="Q88" s="10"/>
      <c r="R88" s="10"/>
      <c r="S88" s="10"/>
      <c r="T88" s="10"/>
      <c r="U88" s="10"/>
      <c r="V88" s="10"/>
      <c r="W88" s="10"/>
      <c r="X88" s="10"/>
      <c r="Y88" s="10"/>
      <c r="Z88" s="10"/>
    </row>
    <row r="89">
      <c r="A89" s="263"/>
      <c r="B89" s="264"/>
      <c r="C89" s="10"/>
      <c r="D89" s="10"/>
      <c r="E89" s="10"/>
      <c r="F89" s="10"/>
      <c r="G89" s="10"/>
      <c r="H89" s="10"/>
      <c r="I89" s="10"/>
      <c r="J89" s="10"/>
      <c r="K89" s="10"/>
      <c r="L89" s="10"/>
      <c r="M89" s="10"/>
      <c r="N89" s="10"/>
      <c r="O89" s="10"/>
      <c r="P89" s="10"/>
      <c r="Q89" s="10"/>
      <c r="R89" s="10"/>
      <c r="S89" s="10"/>
      <c r="T89" s="10"/>
      <c r="U89" s="10"/>
      <c r="V89" s="10"/>
      <c r="W89" s="10"/>
      <c r="X89" s="10"/>
      <c r="Y89" s="10"/>
      <c r="Z89" s="10"/>
    </row>
    <row r="90">
      <c r="A90" s="263"/>
      <c r="B90" s="264"/>
      <c r="C90" s="10"/>
      <c r="D90" s="10"/>
      <c r="E90" s="10"/>
      <c r="F90" s="10"/>
      <c r="G90" s="10"/>
      <c r="H90" s="10"/>
      <c r="I90" s="10"/>
      <c r="J90" s="10"/>
      <c r="K90" s="10"/>
      <c r="L90" s="10"/>
      <c r="M90" s="10"/>
      <c r="N90" s="10"/>
      <c r="O90" s="10"/>
      <c r="P90" s="10"/>
      <c r="Q90" s="10"/>
      <c r="R90" s="10"/>
      <c r="S90" s="10"/>
      <c r="T90" s="10"/>
      <c r="U90" s="10"/>
      <c r="V90" s="10"/>
      <c r="W90" s="10"/>
      <c r="X90" s="10"/>
      <c r="Y90" s="10"/>
      <c r="Z90" s="10"/>
    </row>
    <row r="91">
      <c r="A91" s="263"/>
      <c r="B91" s="264"/>
      <c r="C91" s="10"/>
      <c r="D91" s="10"/>
      <c r="E91" s="10"/>
      <c r="F91" s="10"/>
      <c r="G91" s="10"/>
      <c r="H91" s="10"/>
      <c r="I91" s="10"/>
      <c r="J91" s="10"/>
      <c r="K91" s="10"/>
      <c r="L91" s="10"/>
      <c r="M91" s="10"/>
      <c r="N91" s="10"/>
      <c r="O91" s="10"/>
      <c r="P91" s="10"/>
      <c r="Q91" s="10"/>
      <c r="R91" s="10"/>
      <c r="S91" s="10"/>
      <c r="T91" s="10"/>
      <c r="U91" s="10"/>
      <c r="V91" s="10"/>
      <c r="W91" s="10"/>
      <c r="X91" s="10"/>
      <c r="Y91" s="10"/>
      <c r="Z91" s="10"/>
    </row>
    <row r="92">
      <c r="A92" s="263"/>
      <c r="B92" s="264"/>
      <c r="C92" s="10"/>
      <c r="D92" s="10"/>
      <c r="E92" s="10"/>
      <c r="F92" s="10"/>
      <c r="G92" s="10"/>
      <c r="H92" s="10"/>
      <c r="I92" s="10"/>
      <c r="J92" s="10"/>
      <c r="K92" s="10"/>
      <c r="L92" s="10"/>
      <c r="M92" s="10"/>
      <c r="N92" s="10"/>
      <c r="O92" s="10"/>
      <c r="P92" s="10"/>
      <c r="Q92" s="10"/>
      <c r="R92" s="10"/>
      <c r="S92" s="10"/>
      <c r="T92" s="10"/>
      <c r="U92" s="10"/>
      <c r="V92" s="10"/>
      <c r="W92" s="10"/>
      <c r="X92" s="10"/>
      <c r="Y92" s="10"/>
      <c r="Z92" s="10"/>
    </row>
    <row r="93">
      <c r="A93" s="263"/>
      <c r="B93" s="264"/>
      <c r="C93" s="10"/>
      <c r="D93" s="10"/>
      <c r="E93" s="10"/>
      <c r="F93" s="10"/>
      <c r="G93" s="10"/>
      <c r="H93" s="10"/>
      <c r="I93" s="10"/>
      <c r="J93" s="10"/>
      <c r="K93" s="10"/>
      <c r="L93" s="10"/>
      <c r="M93" s="10"/>
      <c r="N93" s="10"/>
      <c r="O93" s="10"/>
      <c r="P93" s="10"/>
      <c r="Q93" s="10"/>
      <c r="R93" s="10"/>
      <c r="S93" s="10"/>
      <c r="T93" s="10"/>
      <c r="U93" s="10"/>
      <c r="V93" s="10"/>
      <c r="W93" s="10"/>
      <c r="X93" s="10"/>
      <c r="Y93" s="10"/>
      <c r="Z93" s="10"/>
    </row>
    <row r="94">
      <c r="A94" s="263"/>
      <c r="B94" s="264"/>
      <c r="C94" s="10"/>
      <c r="D94" s="10"/>
      <c r="E94" s="10"/>
      <c r="F94" s="10"/>
      <c r="G94" s="10"/>
      <c r="H94" s="10"/>
      <c r="I94" s="10"/>
      <c r="J94" s="10"/>
      <c r="K94" s="10"/>
      <c r="L94" s="10"/>
      <c r="M94" s="10"/>
      <c r="N94" s="10"/>
      <c r="O94" s="10"/>
      <c r="P94" s="10"/>
      <c r="Q94" s="10"/>
      <c r="R94" s="10"/>
      <c r="S94" s="10"/>
      <c r="T94" s="10"/>
      <c r="U94" s="10"/>
      <c r="V94" s="10"/>
      <c r="W94" s="10"/>
      <c r="X94" s="10"/>
      <c r="Y94" s="10"/>
      <c r="Z94" s="10"/>
    </row>
    <row r="95">
      <c r="A95" s="263"/>
      <c r="B95" s="264"/>
      <c r="C95" s="10"/>
      <c r="D95" s="10"/>
      <c r="E95" s="10"/>
      <c r="F95" s="10"/>
      <c r="G95" s="10"/>
      <c r="H95" s="10"/>
      <c r="I95" s="10"/>
      <c r="J95" s="10"/>
      <c r="K95" s="10"/>
      <c r="L95" s="10"/>
      <c r="M95" s="10"/>
      <c r="N95" s="10"/>
      <c r="O95" s="10"/>
      <c r="P95" s="10"/>
      <c r="Q95" s="10"/>
      <c r="R95" s="10"/>
      <c r="S95" s="10"/>
      <c r="T95" s="10"/>
      <c r="U95" s="10"/>
      <c r="V95" s="10"/>
      <c r="W95" s="10"/>
      <c r="X95" s="10"/>
      <c r="Y95" s="10"/>
      <c r="Z95" s="10"/>
    </row>
    <row r="96">
      <c r="A96" s="263"/>
      <c r="B96" s="264"/>
      <c r="C96" s="10"/>
      <c r="D96" s="10"/>
      <c r="E96" s="10"/>
      <c r="F96" s="10"/>
      <c r="G96" s="10"/>
      <c r="H96" s="10"/>
      <c r="I96" s="10"/>
      <c r="J96" s="10"/>
      <c r="K96" s="10"/>
      <c r="L96" s="10"/>
      <c r="M96" s="10"/>
      <c r="N96" s="10"/>
      <c r="O96" s="10"/>
      <c r="P96" s="10"/>
      <c r="Q96" s="10"/>
      <c r="R96" s="10"/>
      <c r="S96" s="10"/>
      <c r="T96" s="10"/>
      <c r="U96" s="10"/>
      <c r="V96" s="10"/>
      <c r="W96" s="10"/>
      <c r="X96" s="10"/>
      <c r="Y96" s="10"/>
      <c r="Z96" s="10"/>
    </row>
    <row r="97">
      <c r="A97" s="263"/>
      <c r="B97" s="264"/>
      <c r="C97" s="10"/>
      <c r="D97" s="10"/>
      <c r="E97" s="10"/>
      <c r="F97" s="10"/>
      <c r="G97" s="10"/>
      <c r="H97" s="10"/>
      <c r="I97" s="10"/>
      <c r="J97" s="10"/>
      <c r="K97" s="10"/>
      <c r="L97" s="10"/>
      <c r="M97" s="10"/>
      <c r="N97" s="10"/>
      <c r="O97" s="10"/>
      <c r="P97" s="10"/>
      <c r="Q97" s="10"/>
      <c r="R97" s="10"/>
      <c r="S97" s="10"/>
      <c r="T97" s="10"/>
      <c r="U97" s="10"/>
      <c r="V97" s="10"/>
      <c r="W97" s="10"/>
      <c r="X97" s="10"/>
      <c r="Y97" s="10"/>
      <c r="Z97" s="10"/>
    </row>
    <row r="98">
      <c r="A98" s="263"/>
      <c r="B98" s="264"/>
      <c r="C98" s="10"/>
      <c r="D98" s="10"/>
      <c r="E98" s="10"/>
      <c r="F98" s="10"/>
      <c r="G98" s="10"/>
      <c r="H98" s="10"/>
      <c r="I98" s="10"/>
      <c r="J98" s="10"/>
      <c r="K98" s="10"/>
      <c r="L98" s="10"/>
      <c r="M98" s="10"/>
      <c r="N98" s="10"/>
      <c r="O98" s="10"/>
      <c r="P98" s="10"/>
      <c r="Q98" s="10"/>
      <c r="R98" s="10"/>
      <c r="S98" s="10"/>
      <c r="T98" s="10"/>
      <c r="U98" s="10"/>
      <c r="V98" s="10"/>
      <c r="W98" s="10"/>
      <c r="X98" s="10"/>
      <c r="Y98" s="10"/>
      <c r="Z98" s="10"/>
    </row>
    <row r="99">
      <c r="A99" s="263"/>
      <c r="B99" s="264"/>
      <c r="C99" s="10"/>
      <c r="D99" s="10"/>
      <c r="E99" s="10"/>
      <c r="F99" s="10"/>
      <c r="G99" s="10"/>
      <c r="H99" s="10"/>
      <c r="I99" s="10"/>
      <c r="J99" s="10"/>
      <c r="K99" s="10"/>
      <c r="L99" s="10"/>
      <c r="M99" s="10"/>
      <c r="N99" s="10"/>
      <c r="O99" s="10"/>
      <c r="P99" s="10"/>
      <c r="Q99" s="10"/>
      <c r="R99" s="10"/>
      <c r="S99" s="10"/>
      <c r="T99" s="10"/>
      <c r="U99" s="10"/>
      <c r="V99" s="10"/>
      <c r="W99" s="10"/>
      <c r="X99" s="10"/>
      <c r="Y99" s="10"/>
      <c r="Z99" s="10"/>
    </row>
    <row r="100">
      <c r="A100" s="263"/>
      <c r="B100" s="264"/>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row>
    <row r="101">
      <c r="A101" s="263"/>
      <c r="B101" s="264"/>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row>
    <row r="102">
      <c r="A102" s="263"/>
      <c r="B102" s="264"/>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row>
    <row r="103">
      <c r="A103" s="263"/>
      <c r="B103" s="264"/>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row>
    <row r="104">
      <c r="A104" s="263"/>
      <c r="B104" s="264"/>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row>
    <row r="105">
      <c r="A105" s="263"/>
      <c r="B105" s="264"/>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row>
    <row r="106">
      <c r="A106" s="263"/>
      <c r="B106" s="264"/>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row>
    <row r="107">
      <c r="A107" s="263"/>
      <c r="B107" s="264"/>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row>
    <row r="108">
      <c r="A108" s="263"/>
      <c r="B108" s="264"/>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row>
    <row r="109">
      <c r="A109" s="263"/>
      <c r="B109" s="264"/>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row>
    <row r="110">
      <c r="A110" s="263"/>
      <c r="B110" s="264"/>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row>
    <row r="111">
      <c r="A111" s="263"/>
      <c r="B111" s="264"/>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row>
    <row r="112">
      <c r="A112" s="263"/>
      <c r="B112" s="264"/>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row>
    <row r="113">
      <c r="A113" s="263"/>
      <c r="B113" s="264"/>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row>
    <row r="114">
      <c r="A114" s="263"/>
      <c r="B114" s="264"/>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row>
    <row r="115">
      <c r="A115" s="263"/>
      <c r="B115" s="264"/>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row>
    <row r="116">
      <c r="A116" s="263"/>
      <c r="B116" s="264"/>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row>
    <row r="117">
      <c r="A117" s="263"/>
      <c r="B117" s="264"/>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row>
    <row r="118">
      <c r="A118" s="263"/>
      <c r="B118" s="264"/>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row>
    <row r="119">
      <c r="A119" s="263"/>
      <c r="B119" s="264"/>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row>
    <row r="120">
      <c r="A120" s="263"/>
      <c r="B120" s="264"/>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row>
    <row r="121">
      <c r="A121" s="263"/>
      <c r="B121" s="264"/>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row>
    <row r="122">
      <c r="A122" s="263"/>
      <c r="B122" s="264"/>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row>
    <row r="123">
      <c r="A123" s="263"/>
      <c r="B123" s="264"/>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row>
    <row r="124">
      <c r="A124" s="263"/>
      <c r="B124" s="264"/>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row>
    <row r="125">
      <c r="A125" s="263"/>
      <c r="B125" s="264"/>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row>
    <row r="126">
      <c r="A126" s="263"/>
      <c r="B126" s="264"/>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row>
    <row r="127">
      <c r="A127" s="263"/>
      <c r="B127" s="264"/>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row>
    <row r="128">
      <c r="A128" s="263"/>
      <c r="B128" s="264"/>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row>
    <row r="129">
      <c r="A129" s="263"/>
      <c r="B129" s="264"/>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row>
    <row r="130">
      <c r="A130" s="263"/>
      <c r="B130" s="264"/>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row>
    <row r="131">
      <c r="A131" s="263"/>
      <c r="B131" s="264"/>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row>
    <row r="132">
      <c r="A132" s="263"/>
      <c r="B132" s="264"/>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row>
    <row r="133">
      <c r="A133" s="263"/>
      <c r="B133" s="264"/>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row>
    <row r="134">
      <c r="A134" s="263"/>
      <c r="B134" s="264"/>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row>
    <row r="135">
      <c r="A135" s="263"/>
      <c r="B135" s="264"/>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row>
    <row r="136">
      <c r="A136" s="263"/>
      <c r="B136" s="264"/>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row>
    <row r="137">
      <c r="A137" s="263"/>
      <c r="B137" s="264"/>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row>
    <row r="138">
      <c r="A138" s="263"/>
      <c r="B138" s="264"/>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row>
    <row r="139">
      <c r="A139" s="263"/>
      <c r="B139" s="264"/>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row>
    <row r="140">
      <c r="A140" s="263"/>
      <c r="B140" s="264"/>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row>
    <row r="141">
      <c r="A141" s="263"/>
      <c r="B141" s="264"/>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row>
    <row r="142">
      <c r="A142" s="263"/>
      <c r="B142" s="264"/>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row>
    <row r="143">
      <c r="A143" s="263"/>
      <c r="B143" s="264"/>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row>
    <row r="144">
      <c r="A144" s="263"/>
      <c r="B144" s="264"/>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row>
    <row r="145">
      <c r="A145" s="263"/>
      <c r="B145" s="264"/>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row>
    <row r="146">
      <c r="A146" s="263"/>
      <c r="B146" s="264"/>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row>
    <row r="147">
      <c r="A147" s="263"/>
      <c r="B147" s="264"/>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row>
    <row r="148">
      <c r="A148" s="263"/>
      <c r="B148" s="264"/>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row>
    <row r="149">
      <c r="A149" s="263"/>
      <c r="B149" s="264"/>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row>
    <row r="150">
      <c r="A150" s="263"/>
      <c r="B150" s="264"/>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row>
    <row r="151">
      <c r="A151" s="263"/>
      <c r="B151" s="264"/>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row>
    <row r="152">
      <c r="A152" s="263"/>
      <c r="B152" s="264"/>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row>
    <row r="153">
      <c r="A153" s="263"/>
      <c r="B153" s="264"/>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row>
    <row r="154">
      <c r="A154" s="263"/>
      <c r="B154" s="264"/>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row>
    <row r="155">
      <c r="A155" s="263"/>
      <c r="B155" s="264"/>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row>
    <row r="156">
      <c r="A156" s="263"/>
      <c r="B156" s="264"/>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row>
    <row r="157">
      <c r="A157" s="263"/>
      <c r="B157" s="264"/>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row>
    <row r="158">
      <c r="A158" s="263"/>
      <c r="B158" s="264"/>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row>
    <row r="159">
      <c r="A159" s="263"/>
      <c r="B159" s="264"/>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row>
    <row r="160">
      <c r="A160" s="263"/>
      <c r="B160" s="264"/>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row>
    <row r="161">
      <c r="A161" s="263"/>
      <c r="B161" s="264"/>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row>
    <row r="162">
      <c r="A162" s="263"/>
      <c r="B162" s="264"/>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row>
    <row r="163">
      <c r="A163" s="263"/>
      <c r="B163" s="264"/>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row>
    <row r="164">
      <c r="A164" s="263"/>
      <c r="B164" s="264"/>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row>
    <row r="165">
      <c r="A165" s="263"/>
      <c r="B165" s="264"/>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row>
    <row r="166">
      <c r="A166" s="263"/>
      <c r="B166" s="264"/>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row>
    <row r="167">
      <c r="A167" s="263"/>
      <c r="B167" s="264"/>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row>
    <row r="168">
      <c r="A168" s="263"/>
      <c r="B168" s="264"/>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row>
    <row r="169">
      <c r="A169" s="263"/>
      <c r="B169" s="264"/>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row>
    <row r="170">
      <c r="A170" s="263"/>
      <c r="B170" s="264"/>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row>
    <row r="171">
      <c r="A171" s="263"/>
      <c r="B171" s="264"/>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row>
    <row r="172">
      <c r="A172" s="263"/>
      <c r="B172" s="264"/>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row>
    <row r="173">
      <c r="A173" s="263"/>
      <c r="B173" s="264"/>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row>
    <row r="174">
      <c r="A174" s="263"/>
      <c r="B174" s="264"/>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row>
    <row r="175">
      <c r="A175" s="263"/>
      <c r="B175" s="264"/>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row>
    <row r="176">
      <c r="A176" s="263"/>
      <c r="B176" s="264"/>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row>
    <row r="177">
      <c r="A177" s="263"/>
      <c r="B177" s="264"/>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row>
    <row r="178">
      <c r="A178" s="263"/>
      <c r="B178" s="264"/>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row>
    <row r="179">
      <c r="A179" s="263"/>
      <c r="B179" s="264"/>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row>
    <row r="180">
      <c r="A180" s="263"/>
      <c r="B180" s="264"/>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row>
    <row r="181">
      <c r="A181" s="263"/>
      <c r="B181" s="264"/>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row>
    <row r="182">
      <c r="A182" s="263"/>
      <c r="B182" s="264"/>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row>
    <row r="183">
      <c r="A183" s="263"/>
      <c r="B183" s="264"/>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row>
    <row r="184">
      <c r="A184" s="263"/>
      <c r="B184" s="264"/>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row>
    <row r="185">
      <c r="A185" s="263"/>
      <c r="B185" s="264"/>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row>
    <row r="186">
      <c r="A186" s="263"/>
      <c r="B186" s="264"/>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row>
    <row r="187">
      <c r="A187" s="263"/>
      <c r="B187" s="264"/>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row>
    <row r="188">
      <c r="A188" s="263"/>
      <c r="B188" s="264"/>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row>
    <row r="189">
      <c r="A189" s="263"/>
      <c r="B189" s="264"/>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row>
    <row r="190">
      <c r="A190" s="263"/>
      <c r="B190" s="264"/>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row>
    <row r="191">
      <c r="A191" s="263"/>
      <c r="B191" s="264"/>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row>
    <row r="192">
      <c r="A192" s="263"/>
      <c r="B192" s="264"/>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row>
    <row r="193">
      <c r="A193" s="263"/>
      <c r="B193" s="264"/>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row>
    <row r="194">
      <c r="A194" s="263"/>
      <c r="B194" s="264"/>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row>
    <row r="195">
      <c r="A195" s="263"/>
      <c r="B195" s="264"/>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row>
    <row r="196">
      <c r="A196" s="263"/>
      <c r="B196" s="264"/>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row>
    <row r="197">
      <c r="A197" s="263"/>
      <c r="B197" s="264"/>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row>
    <row r="198">
      <c r="A198" s="263"/>
      <c r="B198" s="264"/>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row>
    <row r="199">
      <c r="A199" s="263"/>
      <c r="B199" s="264"/>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row>
    <row r="200">
      <c r="A200" s="263"/>
      <c r="B200" s="264"/>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row>
    <row r="201">
      <c r="A201" s="263"/>
      <c r="B201" s="264"/>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row>
    <row r="202">
      <c r="A202" s="263"/>
      <c r="B202" s="264"/>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row>
    <row r="203">
      <c r="A203" s="263"/>
      <c r="B203" s="264"/>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row>
    <row r="204">
      <c r="A204" s="263"/>
      <c r="B204" s="264"/>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row>
    <row r="205">
      <c r="A205" s="263"/>
      <c r="B205" s="264"/>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row>
    <row r="206">
      <c r="A206" s="263"/>
      <c r="B206" s="264"/>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row>
    <row r="207">
      <c r="A207" s="263"/>
      <c r="B207" s="264"/>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row>
    <row r="208">
      <c r="A208" s="263"/>
      <c r="B208" s="264"/>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row>
    <row r="209">
      <c r="A209" s="263"/>
      <c r="B209" s="264"/>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row>
    <row r="210">
      <c r="A210" s="263"/>
      <c r="B210" s="264"/>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row>
    <row r="211">
      <c r="A211" s="263"/>
      <c r="B211" s="264"/>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row>
    <row r="212">
      <c r="A212" s="263"/>
      <c r="B212" s="264"/>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row>
    <row r="213">
      <c r="A213" s="263"/>
      <c r="B213" s="264"/>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row>
    <row r="214">
      <c r="A214" s="263"/>
      <c r="B214" s="264"/>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row>
    <row r="215">
      <c r="A215" s="263"/>
      <c r="B215" s="264"/>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row>
    <row r="216">
      <c r="A216" s="263"/>
      <c r="B216" s="264"/>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row>
    <row r="217">
      <c r="A217" s="263"/>
      <c r="B217" s="264"/>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row>
    <row r="218">
      <c r="A218" s="263"/>
      <c r="B218" s="264"/>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row>
    <row r="219">
      <c r="A219" s="263"/>
      <c r="B219" s="264"/>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row>
    <row r="220">
      <c r="A220" s="263"/>
      <c r="B220" s="264"/>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row>
    <row r="221">
      <c r="A221" s="263"/>
      <c r="B221" s="264"/>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row>
    <row r="222">
      <c r="A222" s="263"/>
      <c r="B222" s="264"/>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row>
    <row r="223">
      <c r="A223" s="263"/>
      <c r="B223" s="264"/>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row>
    <row r="224">
      <c r="A224" s="263"/>
      <c r="B224" s="264"/>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row>
    <row r="225">
      <c r="A225" s="263"/>
      <c r="B225" s="264"/>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row>
    <row r="226">
      <c r="A226" s="263"/>
      <c r="B226" s="264"/>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row>
    <row r="227">
      <c r="A227" s="263"/>
      <c r="B227" s="264"/>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row>
    <row r="228">
      <c r="A228" s="263"/>
      <c r="B228" s="264"/>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row>
    <row r="229">
      <c r="A229" s="263"/>
      <c r="B229" s="264"/>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row>
    <row r="230">
      <c r="A230" s="263"/>
      <c r="B230" s="264"/>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row>
    <row r="231">
      <c r="A231" s="263"/>
      <c r="B231" s="264"/>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row>
    <row r="232">
      <c r="A232" s="263"/>
      <c r="B232" s="264"/>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row>
    <row r="233">
      <c r="A233" s="263"/>
      <c r="B233" s="264"/>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row>
    <row r="234">
      <c r="A234" s="263"/>
      <c r="B234" s="264"/>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row>
    <row r="235">
      <c r="A235" s="263"/>
      <c r="B235" s="264"/>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row>
    <row r="236">
      <c r="A236" s="263"/>
      <c r="B236" s="264"/>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row>
    <row r="237">
      <c r="A237" s="263"/>
      <c r="B237" s="264"/>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row>
    <row r="238">
      <c r="A238" s="263"/>
      <c r="B238" s="264"/>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row>
    <row r="239">
      <c r="A239" s="263"/>
      <c r="B239" s="264"/>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row>
    <row r="240">
      <c r="A240" s="263"/>
      <c r="B240" s="264"/>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row>
    <row r="241">
      <c r="A241" s="263"/>
      <c r="B241" s="264"/>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row>
    <row r="242">
      <c r="A242" s="263"/>
      <c r="B242" s="264"/>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row>
    <row r="243">
      <c r="A243" s="263"/>
      <c r="B243" s="264"/>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row>
    <row r="244">
      <c r="A244" s="263"/>
      <c r="B244" s="264"/>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row>
    <row r="245">
      <c r="A245" s="263"/>
      <c r="B245" s="264"/>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row>
    <row r="246">
      <c r="A246" s="263"/>
      <c r="B246" s="264"/>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row>
    <row r="247">
      <c r="A247" s="263"/>
      <c r="B247" s="264"/>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row>
    <row r="248">
      <c r="A248" s="263"/>
      <c r="B248" s="264"/>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row>
    <row r="249">
      <c r="A249" s="263"/>
      <c r="B249" s="264"/>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row>
    <row r="250">
      <c r="A250" s="263"/>
      <c r="B250" s="264"/>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row>
    <row r="251">
      <c r="A251" s="263"/>
      <c r="B251" s="264"/>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row>
    <row r="252">
      <c r="A252" s="263"/>
      <c r="B252" s="264"/>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row>
    <row r="253">
      <c r="A253" s="263"/>
      <c r="B253" s="264"/>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row>
    <row r="254">
      <c r="A254" s="263"/>
      <c r="B254" s="264"/>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row>
    <row r="255">
      <c r="A255" s="263"/>
      <c r="B255" s="264"/>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row>
    <row r="256">
      <c r="A256" s="263"/>
      <c r="B256" s="264"/>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row>
    <row r="257">
      <c r="A257" s="263"/>
      <c r="B257" s="264"/>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row>
    <row r="258">
      <c r="A258" s="263"/>
      <c r="B258" s="264"/>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row>
    <row r="259">
      <c r="A259" s="263"/>
      <c r="B259" s="264"/>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row>
    <row r="260">
      <c r="A260" s="263"/>
      <c r="B260" s="264"/>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row>
    <row r="261">
      <c r="A261" s="263"/>
      <c r="B261" s="264"/>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row>
    <row r="262">
      <c r="A262" s="263"/>
      <c r="B262" s="264"/>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row>
    <row r="263">
      <c r="A263" s="263"/>
      <c r="B263" s="264"/>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row>
    <row r="264">
      <c r="A264" s="263"/>
      <c r="B264" s="264"/>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row>
    <row r="265">
      <c r="A265" s="263"/>
      <c r="B265" s="264"/>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row>
    <row r="266">
      <c r="A266" s="263"/>
      <c r="B266" s="264"/>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row>
    <row r="267">
      <c r="A267" s="263"/>
      <c r="B267" s="264"/>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row>
    <row r="268">
      <c r="A268" s="263"/>
      <c r="B268" s="264"/>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row>
    <row r="269">
      <c r="A269" s="263"/>
      <c r="B269" s="264"/>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row>
    <row r="270">
      <c r="A270" s="263"/>
      <c r="B270" s="264"/>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row>
    <row r="271">
      <c r="A271" s="263"/>
      <c r="B271" s="264"/>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row>
    <row r="272">
      <c r="A272" s="263"/>
      <c r="B272" s="264"/>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row>
    <row r="273">
      <c r="A273" s="263"/>
      <c r="B273" s="264"/>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row>
    <row r="274">
      <c r="A274" s="263"/>
      <c r="B274" s="264"/>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row>
    <row r="275">
      <c r="A275" s="263"/>
      <c r="B275" s="264"/>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row>
    <row r="276">
      <c r="A276" s="263"/>
      <c r="B276" s="264"/>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row>
    <row r="277">
      <c r="A277" s="263"/>
      <c r="B277" s="264"/>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row>
    <row r="278">
      <c r="A278" s="263"/>
      <c r="B278" s="264"/>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row>
    <row r="279">
      <c r="A279" s="263"/>
      <c r="B279" s="264"/>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row>
    <row r="280">
      <c r="A280" s="263"/>
      <c r="B280" s="264"/>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row>
    <row r="281">
      <c r="A281" s="263"/>
      <c r="B281" s="264"/>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row>
    <row r="282">
      <c r="A282" s="263"/>
      <c r="B282" s="264"/>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row>
    <row r="283">
      <c r="A283" s="263"/>
      <c r="B283" s="264"/>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row>
    <row r="284">
      <c r="A284" s="263"/>
      <c r="B284" s="264"/>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row>
    <row r="285">
      <c r="A285" s="263"/>
      <c r="B285" s="264"/>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row>
    <row r="286">
      <c r="A286" s="263"/>
      <c r="B286" s="264"/>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row>
    <row r="287">
      <c r="A287" s="263"/>
      <c r="B287" s="264"/>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row>
    <row r="288">
      <c r="A288" s="263"/>
      <c r="B288" s="264"/>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row>
    <row r="289">
      <c r="A289" s="263"/>
      <c r="B289" s="264"/>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row>
    <row r="290">
      <c r="A290" s="263"/>
      <c r="B290" s="264"/>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row>
    <row r="291">
      <c r="A291" s="263"/>
      <c r="B291" s="264"/>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row>
    <row r="292">
      <c r="A292" s="263"/>
      <c r="B292" s="264"/>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row>
    <row r="293">
      <c r="A293" s="263"/>
      <c r="B293" s="264"/>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row>
    <row r="294">
      <c r="A294" s="263"/>
      <c r="B294" s="264"/>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row>
    <row r="295">
      <c r="A295" s="263"/>
      <c r="B295" s="264"/>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row>
    <row r="296">
      <c r="A296" s="263"/>
      <c r="B296" s="264"/>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row>
    <row r="297">
      <c r="A297" s="263"/>
      <c r="B297" s="264"/>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row>
    <row r="298">
      <c r="A298" s="263"/>
      <c r="B298" s="264"/>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row>
    <row r="299">
      <c r="A299" s="263"/>
      <c r="B299" s="264"/>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row>
    <row r="300">
      <c r="A300" s="263"/>
      <c r="B300" s="264"/>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row>
    <row r="301">
      <c r="A301" s="263"/>
      <c r="B301" s="264"/>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row>
    <row r="302">
      <c r="A302" s="263"/>
      <c r="B302" s="264"/>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row>
    <row r="303">
      <c r="A303" s="263"/>
      <c r="B303" s="264"/>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row>
    <row r="304">
      <c r="A304" s="263"/>
      <c r="B304" s="264"/>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row>
    <row r="305">
      <c r="A305" s="263"/>
      <c r="B305" s="264"/>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row>
    <row r="306">
      <c r="A306" s="263"/>
      <c r="B306" s="264"/>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row>
    <row r="307">
      <c r="A307" s="263"/>
      <c r="B307" s="264"/>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row>
    <row r="308">
      <c r="A308" s="263"/>
      <c r="B308" s="264"/>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row>
    <row r="309">
      <c r="A309" s="263"/>
      <c r="B309" s="264"/>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row>
    <row r="310">
      <c r="A310" s="263"/>
      <c r="B310" s="264"/>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row>
    <row r="311">
      <c r="A311" s="263"/>
      <c r="B311" s="264"/>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row>
    <row r="312">
      <c r="A312" s="263"/>
      <c r="B312" s="264"/>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row>
    <row r="313">
      <c r="A313" s="263"/>
      <c r="B313" s="264"/>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row>
    <row r="314">
      <c r="A314" s="263"/>
      <c r="B314" s="264"/>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row>
    <row r="315">
      <c r="A315" s="263"/>
      <c r="B315" s="264"/>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row>
    <row r="316">
      <c r="A316" s="263"/>
      <c r="B316" s="264"/>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row>
    <row r="317">
      <c r="A317" s="263"/>
      <c r="B317" s="264"/>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row>
    <row r="318">
      <c r="A318" s="263"/>
      <c r="B318" s="264"/>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row>
    <row r="319">
      <c r="A319" s="263"/>
      <c r="B319" s="264"/>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row>
    <row r="320">
      <c r="A320" s="263"/>
      <c r="B320" s="264"/>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row>
    <row r="321">
      <c r="A321" s="263"/>
      <c r="B321" s="264"/>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row>
    <row r="322">
      <c r="A322" s="263"/>
      <c r="B322" s="264"/>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row>
    <row r="323">
      <c r="A323" s="263"/>
      <c r="B323" s="264"/>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row>
    <row r="324">
      <c r="A324" s="263"/>
      <c r="B324" s="264"/>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row>
    <row r="325">
      <c r="A325" s="263"/>
      <c r="B325" s="264"/>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row>
    <row r="326">
      <c r="A326" s="263"/>
      <c r="B326" s="264"/>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row>
    <row r="327">
      <c r="A327" s="263"/>
      <c r="B327" s="264"/>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row>
    <row r="328">
      <c r="A328" s="263"/>
      <c r="B328" s="264"/>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row>
    <row r="329">
      <c r="A329" s="263"/>
      <c r="B329" s="264"/>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row>
    <row r="330">
      <c r="A330" s="263"/>
      <c r="B330" s="264"/>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row>
    <row r="331">
      <c r="A331" s="263"/>
      <c r="B331" s="264"/>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row>
    <row r="332">
      <c r="A332" s="263"/>
      <c r="B332" s="264"/>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row>
    <row r="333">
      <c r="A333" s="263"/>
      <c r="B333" s="264"/>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row>
    <row r="334">
      <c r="A334" s="263"/>
      <c r="B334" s="264"/>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row>
    <row r="335">
      <c r="A335" s="263"/>
      <c r="B335" s="264"/>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row>
    <row r="336">
      <c r="A336" s="263"/>
      <c r="B336" s="264"/>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row>
    <row r="337">
      <c r="A337" s="263"/>
      <c r="B337" s="264"/>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row>
    <row r="338">
      <c r="A338" s="263"/>
      <c r="B338" s="264"/>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row>
    <row r="339">
      <c r="A339" s="263"/>
      <c r="B339" s="264"/>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row>
    <row r="340">
      <c r="A340" s="263"/>
      <c r="B340" s="264"/>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row>
    <row r="341">
      <c r="A341" s="263"/>
      <c r="B341" s="264"/>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row>
    <row r="342">
      <c r="A342" s="263"/>
      <c r="B342" s="264"/>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row>
    <row r="343">
      <c r="A343" s="263"/>
      <c r="B343" s="264"/>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row>
    <row r="344">
      <c r="A344" s="263"/>
      <c r="B344" s="264"/>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row>
    <row r="345">
      <c r="A345" s="263"/>
      <c r="B345" s="264"/>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row>
    <row r="346">
      <c r="A346" s="263"/>
      <c r="B346" s="264"/>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row>
    <row r="347">
      <c r="A347" s="263"/>
      <c r="B347" s="264"/>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row>
    <row r="348">
      <c r="A348" s="263"/>
      <c r="B348" s="264"/>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row>
    <row r="349">
      <c r="A349" s="263"/>
      <c r="B349" s="264"/>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row>
    <row r="350">
      <c r="A350" s="263"/>
      <c r="B350" s="264"/>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row>
    <row r="351">
      <c r="A351" s="263"/>
      <c r="B351" s="264"/>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row>
    <row r="352">
      <c r="A352" s="263"/>
      <c r="B352" s="264"/>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row>
    <row r="353">
      <c r="A353" s="263"/>
      <c r="B353" s="264"/>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row>
    <row r="354">
      <c r="A354" s="263"/>
      <c r="B354" s="264"/>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row>
    <row r="355">
      <c r="A355" s="263"/>
      <c r="B355" s="264"/>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row>
    <row r="356">
      <c r="A356" s="263"/>
      <c r="B356" s="264"/>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row>
    <row r="357">
      <c r="A357" s="263"/>
      <c r="B357" s="264"/>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row>
    <row r="358">
      <c r="A358" s="263"/>
      <c r="B358" s="264"/>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row>
    <row r="359">
      <c r="A359" s="263"/>
      <c r="B359" s="264"/>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row>
    <row r="360">
      <c r="A360" s="263"/>
      <c r="B360" s="264"/>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row>
    <row r="361">
      <c r="A361" s="263"/>
      <c r="B361" s="264"/>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row>
    <row r="362">
      <c r="A362" s="263"/>
      <c r="B362" s="264"/>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row>
    <row r="363">
      <c r="A363" s="263"/>
      <c r="B363" s="264"/>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row>
    <row r="364">
      <c r="A364" s="263"/>
      <c r="B364" s="264"/>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row>
    <row r="365">
      <c r="A365" s="263"/>
      <c r="B365" s="264"/>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row>
    <row r="366">
      <c r="A366" s="263"/>
      <c r="B366" s="264"/>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row>
    <row r="367">
      <c r="A367" s="263"/>
      <c r="B367" s="264"/>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row>
    <row r="368">
      <c r="A368" s="263"/>
      <c r="B368" s="264"/>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row>
    <row r="369">
      <c r="A369" s="263"/>
      <c r="B369" s="264"/>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row>
    <row r="370">
      <c r="A370" s="263"/>
      <c r="B370" s="264"/>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row>
    <row r="371">
      <c r="A371" s="263"/>
      <c r="B371" s="264"/>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row>
    <row r="372">
      <c r="A372" s="263"/>
      <c r="B372" s="264"/>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row>
    <row r="373">
      <c r="A373" s="263"/>
      <c r="B373" s="264"/>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row>
    <row r="374">
      <c r="A374" s="263"/>
      <c r="B374" s="264"/>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row>
    <row r="375">
      <c r="A375" s="263"/>
      <c r="B375" s="264"/>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row>
    <row r="376">
      <c r="A376" s="263"/>
      <c r="B376" s="264"/>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row>
    <row r="377">
      <c r="A377" s="263"/>
      <c r="B377" s="264"/>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row>
    <row r="378">
      <c r="A378" s="263"/>
      <c r="B378" s="264"/>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row>
    <row r="379">
      <c r="A379" s="263"/>
      <c r="B379" s="264"/>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row>
    <row r="380">
      <c r="A380" s="263"/>
      <c r="B380" s="264"/>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row>
    <row r="381">
      <c r="A381" s="263"/>
      <c r="B381" s="264"/>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row>
    <row r="382">
      <c r="A382" s="263"/>
      <c r="B382" s="264"/>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row>
    <row r="383">
      <c r="A383" s="263"/>
      <c r="B383" s="264"/>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row>
    <row r="384">
      <c r="A384" s="263"/>
      <c r="B384" s="264"/>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row>
    <row r="385">
      <c r="A385" s="263"/>
      <c r="B385" s="264"/>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row>
    <row r="386">
      <c r="A386" s="263"/>
      <c r="B386" s="264"/>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row>
    <row r="387">
      <c r="A387" s="263"/>
      <c r="B387" s="264"/>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row>
    <row r="388">
      <c r="A388" s="263"/>
      <c r="B388" s="264"/>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row>
    <row r="389">
      <c r="A389" s="263"/>
      <c r="B389" s="264"/>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row>
    <row r="390">
      <c r="A390" s="263"/>
      <c r="B390" s="264"/>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row>
    <row r="391">
      <c r="A391" s="263"/>
      <c r="B391" s="264"/>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row>
    <row r="392">
      <c r="A392" s="263"/>
      <c r="B392" s="264"/>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row>
    <row r="393">
      <c r="A393" s="263"/>
      <c r="B393" s="264"/>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row>
    <row r="394">
      <c r="A394" s="263"/>
      <c r="B394" s="264"/>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row>
    <row r="395">
      <c r="A395" s="263"/>
      <c r="B395" s="264"/>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row>
    <row r="396">
      <c r="A396" s="263"/>
      <c r="B396" s="264"/>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row>
    <row r="397">
      <c r="A397" s="263"/>
      <c r="B397" s="264"/>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row>
    <row r="398">
      <c r="A398" s="263"/>
      <c r="B398" s="264"/>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row>
    <row r="399">
      <c r="A399" s="263"/>
      <c r="B399" s="264"/>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row>
    <row r="400">
      <c r="A400" s="263"/>
      <c r="B400" s="264"/>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row>
    <row r="401">
      <c r="A401" s="263"/>
      <c r="B401" s="264"/>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row>
    <row r="402">
      <c r="A402" s="263"/>
      <c r="B402" s="264"/>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row>
    <row r="403">
      <c r="A403" s="263"/>
      <c r="B403" s="264"/>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row>
    <row r="404">
      <c r="A404" s="263"/>
      <c r="B404" s="264"/>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row>
    <row r="405">
      <c r="A405" s="263"/>
      <c r="B405" s="264"/>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row>
    <row r="406">
      <c r="A406" s="263"/>
      <c r="B406" s="264"/>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row>
    <row r="407">
      <c r="A407" s="263"/>
      <c r="B407" s="264"/>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row>
    <row r="408">
      <c r="A408" s="263"/>
      <c r="B408" s="264"/>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row>
    <row r="409">
      <c r="A409" s="263"/>
      <c r="B409" s="264"/>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row>
    <row r="410">
      <c r="A410" s="263"/>
      <c r="B410" s="264"/>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row>
    <row r="411">
      <c r="A411" s="263"/>
      <c r="B411" s="264"/>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row>
    <row r="412">
      <c r="A412" s="263"/>
      <c r="B412" s="264"/>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row>
    <row r="413">
      <c r="A413" s="263"/>
      <c r="B413" s="264"/>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row>
    <row r="414">
      <c r="A414" s="263"/>
      <c r="B414" s="264"/>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row>
    <row r="415">
      <c r="A415" s="263"/>
      <c r="B415" s="264"/>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row>
    <row r="416">
      <c r="A416" s="263"/>
      <c r="B416" s="264"/>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row>
    <row r="417">
      <c r="A417" s="263"/>
      <c r="B417" s="264"/>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row>
    <row r="418">
      <c r="A418" s="263"/>
      <c r="B418" s="264"/>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row>
    <row r="419">
      <c r="A419" s="263"/>
      <c r="B419" s="264"/>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row>
    <row r="420">
      <c r="A420" s="263"/>
      <c r="B420" s="264"/>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row>
    <row r="421">
      <c r="A421" s="263"/>
      <c r="B421" s="264"/>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row>
    <row r="422">
      <c r="A422" s="263"/>
      <c r="B422" s="264"/>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row>
    <row r="423">
      <c r="A423" s="263"/>
      <c r="B423" s="264"/>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row>
    <row r="424">
      <c r="A424" s="263"/>
      <c r="B424" s="264"/>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row>
    <row r="425">
      <c r="A425" s="263"/>
      <c r="B425" s="264"/>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row>
    <row r="426">
      <c r="A426" s="263"/>
      <c r="B426" s="264"/>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row>
    <row r="427">
      <c r="A427" s="263"/>
      <c r="B427" s="264"/>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row>
    <row r="428">
      <c r="A428" s="263"/>
      <c r="B428" s="264"/>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row>
    <row r="429">
      <c r="A429" s="263"/>
      <c r="B429" s="264"/>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row>
    <row r="430">
      <c r="A430" s="263"/>
      <c r="B430" s="264"/>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row>
    <row r="431">
      <c r="A431" s="263"/>
      <c r="B431" s="264"/>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row>
    <row r="432">
      <c r="A432" s="263"/>
      <c r="B432" s="264"/>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row>
    <row r="433">
      <c r="A433" s="263"/>
      <c r="B433" s="264"/>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row>
    <row r="434">
      <c r="A434" s="263"/>
      <c r="B434" s="264"/>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row>
    <row r="435">
      <c r="A435" s="263"/>
      <c r="B435" s="264"/>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row>
    <row r="436">
      <c r="A436" s="263"/>
      <c r="B436" s="264"/>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row>
    <row r="437">
      <c r="A437" s="263"/>
      <c r="B437" s="264"/>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row>
    <row r="438">
      <c r="A438" s="263"/>
      <c r="B438" s="264"/>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row>
    <row r="439">
      <c r="A439" s="263"/>
      <c r="B439" s="264"/>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row>
    <row r="440">
      <c r="A440" s="263"/>
      <c r="B440" s="264"/>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row>
    <row r="441">
      <c r="A441" s="263"/>
      <c r="B441" s="264"/>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row>
    <row r="442">
      <c r="A442" s="263"/>
      <c r="B442" s="264"/>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row>
    <row r="443">
      <c r="A443" s="263"/>
      <c r="B443" s="264"/>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row>
    <row r="444">
      <c r="A444" s="263"/>
      <c r="B444" s="264"/>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row>
    <row r="445">
      <c r="A445" s="263"/>
      <c r="B445" s="264"/>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row>
    <row r="446">
      <c r="A446" s="263"/>
      <c r="B446" s="264"/>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row>
    <row r="447">
      <c r="A447" s="263"/>
      <c r="B447" s="264"/>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row>
    <row r="448">
      <c r="A448" s="263"/>
      <c r="B448" s="264"/>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row>
    <row r="449">
      <c r="A449" s="263"/>
      <c r="B449" s="264"/>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row>
    <row r="450">
      <c r="A450" s="263"/>
      <c r="B450" s="264"/>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row>
    <row r="451">
      <c r="A451" s="263"/>
      <c r="B451" s="264"/>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row>
    <row r="452">
      <c r="A452" s="263"/>
      <c r="B452" s="264"/>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row>
    <row r="453">
      <c r="A453" s="263"/>
      <c r="B453" s="264"/>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row>
    <row r="454">
      <c r="A454" s="263"/>
      <c r="B454" s="264"/>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row>
    <row r="455">
      <c r="A455" s="263"/>
      <c r="B455" s="264"/>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row>
    <row r="456">
      <c r="A456" s="263"/>
      <c r="B456" s="264"/>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row>
    <row r="457">
      <c r="A457" s="263"/>
      <c r="B457" s="264"/>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row>
    <row r="458">
      <c r="A458" s="263"/>
      <c r="B458" s="264"/>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row>
    <row r="459">
      <c r="A459" s="263"/>
      <c r="B459" s="264"/>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row>
    <row r="460">
      <c r="A460" s="263"/>
      <c r="B460" s="264"/>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row>
    <row r="461">
      <c r="A461" s="263"/>
      <c r="B461" s="264"/>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row>
    <row r="462">
      <c r="A462" s="263"/>
      <c r="B462" s="264"/>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row>
    <row r="463">
      <c r="A463" s="263"/>
      <c r="B463" s="264"/>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row>
    <row r="464">
      <c r="A464" s="263"/>
      <c r="B464" s="264"/>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row>
    <row r="465">
      <c r="A465" s="263"/>
      <c r="B465" s="264"/>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row>
    <row r="466">
      <c r="A466" s="263"/>
      <c r="B466" s="264"/>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row>
    <row r="467">
      <c r="A467" s="263"/>
      <c r="B467" s="264"/>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row>
    <row r="468">
      <c r="A468" s="263"/>
      <c r="B468" s="264"/>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row>
    <row r="469">
      <c r="A469" s="263"/>
      <c r="B469" s="264"/>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row>
    <row r="470">
      <c r="A470" s="263"/>
      <c r="B470" s="264"/>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row>
    <row r="471">
      <c r="A471" s="263"/>
      <c r="B471" s="264"/>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row>
    <row r="472">
      <c r="A472" s="263"/>
      <c r="B472" s="264"/>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row>
    <row r="473">
      <c r="A473" s="263"/>
      <c r="B473" s="264"/>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row>
    <row r="474">
      <c r="A474" s="263"/>
      <c r="B474" s="264"/>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row>
    <row r="475">
      <c r="A475" s="263"/>
      <c r="B475" s="264"/>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row>
    <row r="476">
      <c r="A476" s="263"/>
      <c r="B476" s="264"/>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row>
    <row r="477">
      <c r="A477" s="263"/>
      <c r="B477" s="264"/>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row>
    <row r="478">
      <c r="A478" s="263"/>
      <c r="B478" s="264"/>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row>
    <row r="479">
      <c r="A479" s="263"/>
      <c r="B479" s="264"/>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row>
    <row r="480">
      <c r="A480" s="263"/>
      <c r="B480" s="264"/>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row>
    <row r="481">
      <c r="A481" s="263"/>
      <c r="B481" s="264"/>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row>
    <row r="482">
      <c r="A482" s="263"/>
      <c r="B482" s="264"/>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row>
    <row r="483">
      <c r="A483" s="263"/>
      <c r="B483" s="264"/>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row>
    <row r="484">
      <c r="A484" s="263"/>
      <c r="B484" s="264"/>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row>
    <row r="485">
      <c r="A485" s="263"/>
      <c r="B485" s="264"/>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row>
    <row r="486">
      <c r="A486" s="263"/>
      <c r="B486" s="264"/>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row>
    <row r="487">
      <c r="A487" s="263"/>
      <c r="B487" s="264"/>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row>
    <row r="488">
      <c r="A488" s="263"/>
      <c r="B488" s="264"/>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row>
    <row r="489">
      <c r="A489" s="263"/>
      <c r="B489" s="264"/>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row>
    <row r="490">
      <c r="A490" s="263"/>
      <c r="B490" s="264"/>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row>
    <row r="491">
      <c r="A491" s="263"/>
      <c r="B491" s="264"/>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row>
    <row r="492">
      <c r="A492" s="263"/>
      <c r="B492" s="264"/>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row>
    <row r="493">
      <c r="A493" s="263"/>
      <c r="B493" s="264"/>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row>
    <row r="494">
      <c r="A494" s="263"/>
      <c r="B494" s="264"/>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row>
    <row r="495">
      <c r="A495" s="263"/>
      <c r="B495" s="264"/>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row>
    <row r="496">
      <c r="A496" s="263"/>
      <c r="B496" s="264"/>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row>
    <row r="497">
      <c r="A497" s="263"/>
      <c r="B497" s="264"/>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row>
    <row r="498">
      <c r="A498" s="263"/>
      <c r="B498" s="264"/>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row>
    <row r="499">
      <c r="A499" s="263"/>
      <c r="B499" s="264"/>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row>
    <row r="500">
      <c r="A500" s="263"/>
      <c r="B500" s="264"/>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row>
    <row r="501">
      <c r="A501" s="263"/>
      <c r="B501" s="264"/>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row>
    <row r="502">
      <c r="A502" s="263"/>
      <c r="B502" s="264"/>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row>
    <row r="503">
      <c r="A503" s="263"/>
      <c r="B503" s="264"/>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row>
    <row r="504">
      <c r="A504" s="263"/>
      <c r="B504" s="264"/>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row>
    <row r="505">
      <c r="A505" s="263"/>
      <c r="B505" s="264"/>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row>
    <row r="506">
      <c r="A506" s="263"/>
      <c r="B506" s="264"/>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row>
    <row r="507">
      <c r="A507" s="263"/>
      <c r="B507" s="264"/>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row>
    <row r="508">
      <c r="A508" s="263"/>
      <c r="B508" s="264"/>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row>
    <row r="509">
      <c r="A509" s="263"/>
      <c r="B509" s="264"/>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row>
    <row r="510">
      <c r="A510" s="263"/>
      <c r="B510" s="264"/>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row>
    <row r="511">
      <c r="A511" s="263"/>
      <c r="B511" s="264"/>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row>
    <row r="512">
      <c r="A512" s="263"/>
      <c r="B512" s="264"/>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row>
    <row r="513">
      <c r="A513" s="263"/>
      <c r="B513" s="264"/>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row>
    <row r="514">
      <c r="A514" s="263"/>
      <c r="B514" s="264"/>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row>
    <row r="515">
      <c r="A515" s="263"/>
      <c r="B515" s="264"/>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row>
    <row r="516">
      <c r="A516" s="263"/>
      <c r="B516" s="264"/>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row>
    <row r="517">
      <c r="A517" s="263"/>
      <c r="B517" s="264"/>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row>
    <row r="518">
      <c r="A518" s="263"/>
      <c r="B518" s="264"/>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row>
    <row r="519">
      <c r="A519" s="263"/>
      <c r="B519" s="264"/>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row>
    <row r="520">
      <c r="A520" s="263"/>
      <c r="B520" s="264"/>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row>
    <row r="521">
      <c r="A521" s="263"/>
      <c r="B521" s="264"/>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row>
    <row r="522">
      <c r="A522" s="263"/>
      <c r="B522" s="264"/>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row>
    <row r="523">
      <c r="A523" s="263"/>
      <c r="B523" s="264"/>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row>
    <row r="524">
      <c r="A524" s="263"/>
      <c r="B524" s="264"/>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row>
    <row r="525">
      <c r="A525" s="263"/>
      <c r="B525" s="264"/>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row>
    <row r="526">
      <c r="A526" s="263"/>
      <c r="B526" s="264"/>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row>
    <row r="527">
      <c r="A527" s="263"/>
      <c r="B527" s="264"/>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row>
    <row r="528">
      <c r="A528" s="263"/>
      <c r="B528" s="264"/>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row>
    <row r="529">
      <c r="A529" s="263"/>
      <c r="B529" s="264"/>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row>
    <row r="530">
      <c r="A530" s="263"/>
      <c r="B530" s="264"/>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row>
    <row r="531">
      <c r="A531" s="263"/>
      <c r="B531" s="264"/>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row>
    <row r="532">
      <c r="A532" s="263"/>
      <c r="B532" s="264"/>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row>
    <row r="533">
      <c r="A533" s="263"/>
      <c r="B533" s="264"/>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row>
    <row r="534">
      <c r="A534" s="263"/>
      <c r="B534" s="264"/>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row>
    <row r="535">
      <c r="A535" s="263"/>
      <c r="B535" s="264"/>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row>
    <row r="536">
      <c r="A536" s="263"/>
      <c r="B536" s="264"/>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row>
    <row r="537">
      <c r="A537" s="263"/>
      <c r="B537" s="264"/>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row>
    <row r="538">
      <c r="A538" s="263"/>
      <c r="B538" s="264"/>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row>
    <row r="539">
      <c r="A539" s="263"/>
      <c r="B539" s="264"/>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row>
    <row r="540">
      <c r="A540" s="263"/>
      <c r="B540" s="264"/>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row>
    <row r="541">
      <c r="A541" s="263"/>
      <c r="B541" s="264"/>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row>
    <row r="542">
      <c r="A542" s="263"/>
      <c r="B542" s="264"/>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row>
    <row r="543">
      <c r="A543" s="263"/>
      <c r="B543" s="264"/>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row>
    <row r="544">
      <c r="A544" s="263"/>
      <c r="B544" s="264"/>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row>
    <row r="545">
      <c r="A545" s="263"/>
      <c r="B545" s="264"/>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row>
    <row r="546">
      <c r="A546" s="263"/>
      <c r="B546" s="264"/>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row>
    <row r="547">
      <c r="A547" s="263"/>
      <c r="B547" s="264"/>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row>
    <row r="548">
      <c r="A548" s="263"/>
      <c r="B548" s="264"/>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row>
    <row r="549">
      <c r="A549" s="263"/>
      <c r="B549" s="264"/>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row>
    <row r="550">
      <c r="A550" s="263"/>
      <c r="B550" s="264"/>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row>
    <row r="551">
      <c r="A551" s="263"/>
      <c r="B551" s="264"/>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row>
    <row r="552">
      <c r="A552" s="263"/>
      <c r="B552" s="264"/>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row>
    <row r="553">
      <c r="A553" s="263"/>
      <c r="B553" s="264"/>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row>
    <row r="554">
      <c r="A554" s="263"/>
      <c r="B554" s="264"/>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row>
    <row r="555">
      <c r="A555" s="263"/>
      <c r="B555" s="264"/>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row>
    <row r="556">
      <c r="A556" s="263"/>
      <c r="B556" s="264"/>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row>
    <row r="557">
      <c r="A557" s="263"/>
      <c r="B557" s="264"/>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row>
    <row r="558">
      <c r="A558" s="263"/>
      <c r="B558" s="264"/>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row>
    <row r="559">
      <c r="A559" s="263"/>
      <c r="B559" s="264"/>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row>
    <row r="560">
      <c r="A560" s="263"/>
      <c r="B560" s="264"/>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row>
    <row r="561">
      <c r="A561" s="263"/>
      <c r="B561" s="264"/>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row>
    <row r="562">
      <c r="A562" s="263"/>
      <c r="B562" s="264"/>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row>
    <row r="563">
      <c r="A563" s="263"/>
      <c r="B563" s="264"/>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row>
    <row r="564">
      <c r="A564" s="263"/>
      <c r="B564" s="264"/>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row>
    <row r="565">
      <c r="A565" s="263"/>
      <c r="B565" s="264"/>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row>
    <row r="566">
      <c r="A566" s="263"/>
      <c r="B566" s="264"/>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row>
    <row r="567">
      <c r="A567" s="263"/>
      <c r="B567" s="264"/>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row>
    <row r="568">
      <c r="A568" s="263"/>
      <c r="B568" s="264"/>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row>
    <row r="569">
      <c r="A569" s="263"/>
      <c r="B569" s="264"/>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row>
    <row r="570">
      <c r="A570" s="263"/>
      <c r="B570" s="264"/>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row>
    <row r="571">
      <c r="A571" s="263"/>
      <c r="B571" s="264"/>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row>
    <row r="572">
      <c r="A572" s="263"/>
      <c r="B572" s="264"/>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row>
    <row r="573">
      <c r="A573" s="263"/>
      <c r="B573" s="264"/>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row>
    <row r="574">
      <c r="A574" s="263"/>
      <c r="B574" s="264"/>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row>
    <row r="575">
      <c r="A575" s="263"/>
      <c r="B575" s="264"/>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row>
    <row r="576">
      <c r="A576" s="263"/>
      <c r="B576" s="264"/>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row>
    <row r="577">
      <c r="A577" s="263"/>
      <c r="B577" s="264"/>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row>
    <row r="578">
      <c r="A578" s="263"/>
      <c r="B578" s="264"/>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row>
    <row r="579">
      <c r="A579" s="263"/>
      <c r="B579" s="264"/>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row>
    <row r="580">
      <c r="A580" s="263"/>
      <c r="B580" s="264"/>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row>
    <row r="581">
      <c r="A581" s="263"/>
      <c r="B581" s="264"/>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row>
    <row r="582">
      <c r="A582" s="263"/>
      <c r="B582" s="264"/>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row>
    <row r="583">
      <c r="A583" s="263"/>
      <c r="B583" s="264"/>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row>
    <row r="584">
      <c r="A584" s="263"/>
      <c r="B584" s="264"/>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row>
    <row r="585">
      <c r="A585" s="263"/>
      <c r="B585" s="264"/>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row>
    <row r="586">
      <c r="A586" s="263"/>
      <c r="B586" s="264"/>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row>
    <row r="587">
      <c r="A587" s="263"/>
      <c r="B587" s="264"/>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row>
    <row r="588">
      <c r="A588" s="263"/>
      <c r="B588" s="264"/>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row>
    <row r="589">
      <c r="A589" s="263"/>
      <c r="B589" s="264"/>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row>
    <row r="590">
      <c r="A590" s="263"/>
      <c r="B590" s="264"/>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row>
    <row r="591">
      <c r="A591" s="263"/>
      <c r="B591" s="264"/>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row>
    <row r="592">
      <c r="A592" s="263"/>
      <c r="B592" s="264"/>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row>
    <row r="593">
      <c r="A593" s="263"/>
      <c r="B593" s="264"/>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row>
    <row r="594">
      <c r="A594" s="263"/>
      <c r="B594" s="264"/>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row>
    <row r="595">
      <c r="A595" s="263"/>
      <c r="B595" s="264"/>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row>
    <row r="596">
      <c r="A596" s="263"/>
      <c r="B596" s="264"/>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row>
    <row r="597">
      <c r="A597" s="263"/>
      <c r="B597" s="264"/>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row>
    <row r="598">
      <c r="A598" s="263"/>
      <c r="B598" s="264"/>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row>
    <row r="599">
      <c r="A599" s="263"/>
      <c r="B599" s="264"/>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row>
    <row r="600">
      <c r="A600" s="263"/>
      <c r="B600" s="264"/>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row>
    <row r="601">
      <c r="A601" s="263"/>
      <c r="B601" s="264"/>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row>
    <row r="602">
      <c r="A602" s="263"/>
      <c r="B602" s="264"/>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row>
    <row r="603">
      <c r="A603" s="263"/>
      <c r="B603" s="264"/>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row>
    <row r="604">
      <c r="A604" s="263"/>
      <c r="B604" s="264"/>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row>
    <row r="605">
      <c r="A605" s="263"/>
      <c r="B605" s="264"/>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row>
    <row r="606">
      <c r="A606" s="263"/>
      <c r="B606" s="264"/>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row>
    <row r="607">
      <c r="A607" s="263"/>
      <c r="B607" s="264"/>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row>
    <row r="608">
      <c r="A608" s="263"/>
      <c r="B608" s="264"/>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row>
    <row r="609">
      <c r="A609" s="263"/>
      <c r="B609" s="264"/>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row>
    <row r="610">
      <c r="A610" s="263"/>
      <c r="B610" s="264"/>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row>
    <row r="611">
      <c r="A611" s="263"/>
      <c r="B611" s="264"/>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row>
    <row r="612">
      <c r="A612" s="263"/>
      <c r="B612" s="264"/>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row>
    <row r="613">
      <c r="A613" s="263"/>
      <c r="B613" s="264"/>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row>
    <row r="614">
      <c r="A614" s="263"/>
      <c r="B614" s="264"/>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row>
    <row r="615">
      <c r="A615" s="263"/>
      <c r="B615" s="264"/>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row>
    <row r="616">
      <c r="A616" s="263"/>
      <c r="B616" s="264"/>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row>
    <row r="617">
      <c r="A617" s="263"/>
      <c r="B617" s="264"/>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row>
    <row r="618">
      <c r="A618" s="263"/>
      <c r="B618" s="264"/>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row>
    <row r="619">
      <c r="A619" s="263"/>
      <c r="B619" s="264"/>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row>
    <row r="620">
      <c r="A620" s="263"/>
      <c r="B620" s="264"/>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row>
    <row r="621">
      <c r="A621" s="263"/>
      <c r="B621" s="264"/>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row>
    <row r="622">
      <c r="A622" s="263"/>
      <c r="B622" s="264"/>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row>
    <row r="623">
      <c r="A623" s="263"/>
      <c r="B623" s="264"/>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row>
    <row r="624">
      <c r="A624" s="263"/>
      <c r="B624" s="264"/>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row>
    <row r="625">
      <c r="A625" s="263"/>
      <c r="B625" s="264"/>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row>
    <row r="626">
      <c r="A626" s="263"/>
      <c r="B626" s="264"/>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row>
    <row r="627">
      <c r="A627" s="263"/>
      <c r="B627" s="264"/>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row>
    <row r="628">
      <c r="A628" s="263"/>
      <c r="B628" s="264"/>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row>
    <row r="629">
      <c r="A629" s="263"/>
      <c r="B629" s="264"/>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row>
    <row r="630">
      <c r="A630" s="263"/>
      <c r="B630" s="264"/>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row>
    <row r="631">
      <c r="A631" s="263"/>
      <c r="B631" s="264"/>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row>
    <row r="632">
      <c r="A632" s="263"/>
      <c r="B632" s="264"/>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row>
    <row r="633">
      <c r="A633" s="263"/>
      <c r="B633" s="264"/>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row>
    <row r="634">
      <c r="A634" s="263"/>
      <c r="B634" s="264"/>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row>
    <row r="635">
      <c r="A635" s="263"/>
      <c r="B635" s="264"/>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row>
    <row r="636">
      <c r="A636" s="263"/>
      <c r="B636" s="264"/>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row>
    <row r="637">
      <c r="A637" s="263"/>
      <c r="B637" s="264"/>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row>
    <row r="638">
      <c r="A638" s="263"/>
      <c r="B638" s="264"/>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row>
    <row r="639">
      <c r="A639" s="263"/>
      <c r="B639" s="264"/>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row>
    <row r="640">
      <c r="A640" s="263"/>
      <c r="B640" s="264"/>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row>
    <row r="641">
      <c r="A641" s="263"/>
      <c r="B641" s="264"/>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row>
    <row r="642">
      <c r="A642" s="263"/>
      <c r="B642" s="264"/>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row>
    <row r="643">
      <c r="A643" s="263"/>
      <c r="B643" s="264"/>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row>
    <row r="644">
      <c r="A644" s="263"/>
      <c r="B644" s="264"/>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row>
    <row r="645">
      <c r="A645" s="263"/>
      <c r="B645" s="264"/>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row>
    <row r="646">
      <c r="A646" s="263"/>
      <c r="B646" s="264"/>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row>
    <row r="647">
      <c r="A647" s="263"/>
      <c r="B647" s="264"/>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row>
    <row r="648">
      <c r="A648" s="263"/>
      <c r="B648" s="264"/>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row>
    <row r="649">
      <c r="A649" s="263"/>
      <c r="B649" s="264"/>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row>
    <row r="650">
      <c r="A650" s="263"/>
      <c r="B650" s="264"/>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row>
    <row r="651">
      <c r="A651" s="263"/>
      <c r="B651" s="264"/>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row>
    <row r="652">
      <c r="A652" s="263"/>
      <c r="B652" s="264"/>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row>
    <row r="653">
      <c r="A653" s="263"/>
      <c r="B653" s="264"/>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row>
    <row r="654">
      <c r="A654" s="263"/>
      <c r="B654" s="264"/>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row>
    <row r="655">
      <c r="A655" s="263"/>
      <c r="B655" s="264"/>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row>
    <row r="656">
      <c r="A656" s="263"/>
      <c r="B656" s="264"/>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row>
    <row r="657">
      <c r="A657" s="263"/>
      <c r="B657" s="264"/>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row>
    <row r="658">
      <c r="A658" s="263"/>
      <c r="B658" s="264"/>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row>
    <row r="659">
      <c r="A659" s="263"/>
      <c r="B659" s="264"/>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row>
    <row r="660">
      <c r="A660" s="263"/>
      <c r="B660" s="264"/>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row>
    <row r="661">
      <c r="A661" s="263"/>
      <c r="B661" s="264"/>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row>
    <row r="662">
      <c r="A662" s="263"/>
      <c r="B662" s="264"/>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row>
    <row r="663">
      <c r="A663" s="263"/>
      <c r="B663" s="264"/>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row>
    <row r="664">
      <c r="A664" s="263"/>
      <c r="B664" s="264"/>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row>
    <row r="665">
      <c r="A665" s="263"/>
      <c r="B665" s="264"/>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row>
    <row r="666">
      <c r="A666" s="263"/>
      <c r="B666" s="264"/>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row>
    <row r="667">
      <c r="A667" s="263"/>
      <c r="B667" s="264"/>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row>
    <row r="668">
      <c r="A668" s="263"/>
      <c r="B668" s="264"/>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row>
    <row r="669">
      <c r="A669" s="263"/>
      <c r="B669" s="264"/>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row>
    <row r="670">
      <c r="A670" s="263"/>
      <c r="B670" s="264"/>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row>
    <row r="671">
      <c r="A671" s="263"/>
      <c r="B671" s="264"/>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row>
    <row r="672">
      <c r="A672" s="263"/>
      <c r="B672" s="264"/>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row>
    <row r="673">
      <c r="A673" s="263"/>
      <c r="B673" s="264"/>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row>
    <row r="674">
      <c r="A674" s="263"/>
      <c r="B674" s="264"/>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row>
    <row r="675">
      <c r="A675" s="263"/>
      <c r="B675" s="264"/>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row>
    <row r="676">
      <c r="A676" s="263"/>
      <c r="B676" s="264"/>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row>
    <row r="677">
      <c r="A677" s="263"/>
      <c r="B677" s="264"/>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row>
    <row r="678">
      <c r="A678" s="263"/>
      <c r="B678" s="264"/>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row>
    <row r="679">
      <c r="A679" s="263"/>
      <c r="B679" s="264"/>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row>
    <row r="680">
      <c r="A680" s="263"/>
      <c r="B680" s="264"/>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row>
    <row r="681">
      <c r="A681" s="263"/>
      <c r="B681" s="264"/>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row>
    <row r="682">
      <c r="A682" s="263"/>
      <c r="B682" s="264"/>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row>
    <row r="683">
      <c r="A683" s="263"/>
      <c r="B683" s="264"/>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row>
    <row r="684">
      <c r="A684" s="263"/>
      <c r="B684" s="264"/>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row>
    <row r="685">
      <c r="A685" s="263"/>
      <c r="B685" s="264"/>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row>
    <row r="686">
      <c r="A686" s="263"/>
      <c r="B686" s="264"/>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row>
    <row r="687">
      <c r="A687" s="263"/>
      <c r="B687" s="264"/>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row>
    <row r="688">
      <c r="A688" s="263"/>
      <c r="B688" s="264"/>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row>
    <row r="689">
      <c r="A689" s="263"/>
      <c r="B689" s="264"/>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row>
    <row r="690">
      <c r="A690" s="263"/>
      <c r="B690" s="264"/>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row>
    <row r="691">
      <c r="A691" s="263"/>
      <c r="B691" s="264"/>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row>
    <row r="692">
      <c r="A692" s="263"/>
      <c r="B692" s="264"/>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row>
    <row r="693">
      <c r="A693" s="263"/>
      <c r="B693" s="264"/>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row>
    <row r="694">
      <c r="A694" s="263"/>
      <c r="B694" s="264"/>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row>
    <row r="695">
      <c r="A695" s="263"/>
      <c r="B695" s="264"/>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row>
    <row r="696">
      <c r="A696" s="263"/>
      <c r="B696" s="264"/>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row>
    <row r="697">
      <c r="A697" s="263"/>
      <c r="B697" s="264"/>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row>
    <row r="698">
      <c r="A698" s="263"/>
      <c r="B698" s="264"/>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row>
    <row r="699">
      <c r="A699" s="263"/>
      <c r="B699" s="264"/>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row>
    <row r="700">
      <c r="A700" s="263"/>
      <c r="B700" s="264"/>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row>
    <row r="701">
      <c r="A701" s="263"/>
      <c r="B701" s="264"/>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row>
    <row r="702">
      <c r="A702" s="263"/>
      <c r="B702" s="264"/>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row>
    <row r="703">
      <c r="A703" s="263"/>
      <c r="B703" s="264"/>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row>
    <row r="704">
      <c r="A704" s="263"/>
      <c r="B704" s="264"/>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row>
    <row r="705">
      <c r="A705" s="263"/>
      <c r="B705" s="264"/>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row>
    <row r="706">
      <c r="A706" s="263"/>
      <c r="B706" s="264"/>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row>
    <row r="707">
      <c r="A707" s="263"/>
      <c r="B707" s="264"/>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row>
    <row r="708">
      <c r="A708" s="263"/>
      <c r="B708" s="264"/>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row>
    <row r="709">
      <c r="A709" s="263"/>
      <c r="B709" s="264"/>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row>
    <row r="710">
      <c r="A710" s="263"/>
      <c r="B710" s="264"/>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row>
    <row r="711">
      <c r="A711" s="263"/>
      <c r="B711" s="264"/>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row>
    <row r="712">
      <c r="A712" s="263"/>
      <c r="B712" s="264"/>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row>
    <row r="713">
      <c r="A713" s="263"/>
      <c r="B713" s="264"/>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row>
    <row r="714">
      <c r="A714" s="263"/>
      <c r="B714" s="264"/>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row>
    <row r="715">
      <c r="A715" s="263"/>
      <c r="B715" s="264"/>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row>
    <row r="716">
      <c r="A716" s="263"/>
      <c r="B716" s="264"/>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row>
    <row r="717">
      <c r="A717" s="263"/>
      <c r="B717" s="264"/>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row>
    <row r="718">
      <c r="A718" s="263"/>
      <c r="B718" s="264"/>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row>
    <row r="719">
      <c r="A719" s="263"/>
      <c r="B719" s="264"/>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row>
    <row r="720">
      <c r="A720" s="263"/>
      <c r="B720" s="264"/>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row>
    <row r="721">
      <c r="A721" s="263"/>
      <c r="B721" s="264"/>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row>
    <row r="722">
      <c r="A722" s="263"/>
      <c r="B722" s="264"/>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row>
    <row r="723">
      <c r="A723" s="263"/>
      <c r="B723" s="264"/>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row>
    <row r="724">
      <c r="A724" s="263"/>
      <c r="B724" s="264"/>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row>
    <row r="725">
      <c r="A725" s="263"/>
      <c r="B725" s="264"/>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row>
    <row r="726">
      <c r="A726" s="263"/>
      <c r="B726" s="264"/>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row>
    <row r="727">
      <c r="A727" s="263"/>
      <c r="B727" s="264"/>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row>
    <row r="728">
      <c r="A728" s="263"/>
      <c r="B728" s="264"/>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row>
    <row r="729">
      <c r="A729" s="263"/>
      <c r="B729" s="264"/>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row>
    <row r="730">
      <c r="A730" s="263"/>
      <c r="B730" s="264"/>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row>
    <row r="731">
      <c r="A731" s="263"/>
      <c r="B731" s="264"/>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row>
    <row r="732">
      <c r="A732" s="263"/>
      <c r="B732" s="264"/>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row>
    <row r="733">
      <c r="A733" s="263"/>
      <c r="B733" s="264"/>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row>
    <row r="734">
      <c r="A734" s="263"/>
      <c r="B734" s="264"/>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row>
    <row r="735">
      <c r="A735" s="263"/>
      <c r="B735" s="264"/>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row>
    <row r="736">
      <c r="A736" s="263"/>
      <c r="B736" s="264"/>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row>
    <row r="737">
      <c r="A737" s="263"/>
      <c r="B737" s="264"/>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row>
    <row r="738">
      <c r="A738" s="263"/>
      <c r="B738" s="264"/>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row>
    <row r="739">
      <c r="A739" s="263"/>
      <c r="B739" s="264"/>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row>
    <row r="740">
      <c r="A740" s="263"/>
      <c r="B740" s="264"/>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row>
    <row r="741">
      <c r="A741" s="263"/>
      <c r="B741" s="264"/>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row>
    <row r="742">
      <c r="A742" s="263"/>
      <c r="B742" s="264"/>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row>
    <row r="743">
      <c r="A743" s="263"/>
      <c r="B743" s="264"/>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row>
    <row r="744">
      <c r="A744" s="263"/>
      <c r="B744" s="264"/>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row>
    <row r="745">
      <c r="A745" s="263"/>
      <c r="B745" s="264"/>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row>
    <row r="746">
      <c r="A746" s="263"/>
      <c r="B746" s="264"/>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row>
    <row r="747">
      <c r="A747" s="263"/>
      <c r="B747" s="264"/>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row>
    <row r="748">
      <c r="A748" s="263"/>
      <c r="B748" s="264"/>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row>
    <row r="749">
      <c r="A749" s="263"/>
      <c r="B749" s="264"/>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row>
    <row r="750">
      <c r="A750" s="263"/>
      <c r="B750" s="264"/>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row>
    <row r="751">
      <c r="A751" s="263"/>
      <c r="B751" s="264"/>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row>
    <row r="752">
      <c r="A752" s="263"/>
      <c r="B752" s="264"/>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row>
    <row r="753">
      <c r="A753" s="263"/>
      <c r="B753" s="264"/>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row>
    <row r="754">
      <c r="A754" s="263"/>
      <c r="B754" s="264"/>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row>
    <row r="755">
      <c r="A755" s="263"/>
      <c r="B755" s="264"/>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row>
    <row r="756">
      <c r="A756" s="263"/>
      <c r="B756" s="264"/>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row>
    <row r="757">
      <c r="A757" s="263"/>
      <c r="B757" s="264"/>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row>
    <row r="758">
      <c r="A758" s="263"/>
      <c r="B758" s="264"/>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row>
    <row r="759">
      <c r="A759" s="263"/>
      <c r="B759" s="264"/>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row>
    <row r="760">
      <c r="A760" s="263"/>
      <c r="B760" s="264"/>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row>
    <row r="761">
      <c r="A761" s="263"/>
      <c r="B761" s="264"/>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row>
    <row r="762">
      <c r="A762" s="263"/>
      <c r="B762" s="264"/>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row>
    <row r="763">
      <c r="A763" s="263"/>
      <c r="B763" s="264"/>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row>
    <row r="764">
      <c r="A764" s="263"/>
      <c r="B764" s="264"/>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row>
    <row r="765">
      <c r="A765" s="263"/>
      <c r="B765" s="264"/>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row>
    <row r="766">
      <c r="A766" s="263"/>
      <c r="B766" s="264"/>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row>
    <row r="767">
      <c r="A767" s="263"/>
      <c r="B767" s="264"/>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row>
    <row r="768">
      <c r="A768" s="263"/>
      <c r="B768" s="264"/>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row>
    <row r="769">
      <c r="A769" s="263"/>
      <c r="B769" s="264"/>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row>
    <row r="770">
      <c r="A770" s="263"/>
      <c r="B770" s="264"/>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row>
    <row r="771">
      <c r="A771" s="263"/>
      <c r="B771" s="264"/>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row>
    <row r="772">
      <c r="A772" s="263"/>
      <c r="B772" s="264"/>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row>
    <row r="773">
      <c r="A773" s="263"/>
      <c r="B773" s="264"/>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row>
    <row r="774">
      <c r="A774" s="263"/>
      <c r="B774" s="264"/>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row>
    <row r="775">
      <c r="A775" s="263"/>
      <c r="B775" s="264"/>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row>
    <row r="776">
      <c r="A776" s="263"/>
      <c r="B776" s="264"/>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row>
    <row r="777">
      <c r="A777" s="263"/>
      <c r="B777" s="264"/>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row>
    <row r="778">
      <c r="A778" s="263"/>
      <c r="B778" s="264"/>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row>
    <row r="779">
      <c r="A779" s="263"/>
      <c r="B779" s="264"/>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row>
    <row r="780">
      <c r="A780" s="263"/>
      <c r="B780" s="264"/>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row>
    <row r="781">
      <c r="A781" s="263"/>
      <c r="B781" s="264"/>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row>
    <row r="782">
      <c r="A782" s="263"/>
      <c r="B782" s="264"/>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row>
    <row r="783">
      <c r="A783" s="263"/>
      <c r="B783" s="264"/>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row>
    <row r="784">
      <c r="A784" s="263"/>
      <c r="B784" s="264"/>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row>
    <row r="785">
      <c r="A785" s="263"/>
      <c r="B785" s="264"/>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row>
    <row r="786">
      <c r="A786" s="263"/>
      <c r="B786" s="264"/>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row>
    <row r="787">
      <c r="A787" s="263"/>
      <c r="B787" s="264"/>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row>
    <row r="788">
      <c r="A788" s="263"/>
      <c r="B788" s="264"/>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row>
    <row r="789">
      <c r="A789" s="263"/>
      <c r="B789" s="264"/>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row>
    <row r="790">
      <c r="A790" s="263"/>
      <c r="B790" s="264"/>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row>
    <row r="791">
      <c r="A791" s="263"/>
      <c r="B791" s="264"/>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row>
    <row r="792">
      <c r="A792" s="263"/>
      <c r="B792" s="264"/>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row>
    <row r="793">
      <c r="A793" s="263"/>
      <c r="B793" s="264"/>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row>
    <row r="794">
      <c r="A794" s="263"/>
      <c r="B794" s="264"/>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row>
    <row r="795">
      <c r="A795" s="263"/>
      <c r="B795" s="264"/>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row>
    <row r="796">
      <c r="A796" s="263"/>
      <c r="B796" s="264"/>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row>
    <row r="797">
      <c r="A797" s="263"/>
      <c r="B797" s="264"/>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row>
    <row r="798">
      <c r="A798" s="263"/>
      <c r="B798" s="264"/>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row>
    <row r="799">
      <c r="A799" s="263"/>
      <c r="B799" s="264"/>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row>
    <row r="800">
      <c r="A800" s="263"/>
      <c r="B800" s="264"/>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row>
    <row r="801">
      <c r="A801" s="263"/>
      <c r="B801" s="264"/>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row>
    <row r="802">
      <c r="A802" s="263"/>
      <c r="B802" s="264"/>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row>
    <row r="803">
      <c r="A803" s="263"/>
      <c r="B803" s="264"/>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row>
    <row r="804">
      <c r="A804" s="263"/>
      <c r="B804" s="264"/>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row>
    <row r="805">
      <c r="A805" s="263"/>
      <c r="B805" s="264"/>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row>
    <row r="806">
      <c r="A806" s="263"/>
      <c r="B806" s="264"/>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row>
    <row r="807">
      <c r="A807" s="263"/>
      <c r="B807" s="264"/>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row>
    <row r="808">
      <c r="A808" s="263"/>
      <c r="B808" s="264"/>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row>
    <row r="809">
      <c r="A809" s="263"/>
      <c r="B809" s="264"/>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row>
    <row r="810">
      <c r="A810" s="263"/>
      <c r="B810" s="264"/>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row>
    <row r="811">
      <c r="A811" s="263"/>
      <c r="B811" s="264"/>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row>
    <row r="812">
      <c r="A812" s="263"/>
      <c r="B812" s="264"/>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row>
    <row r="813">
      <c r="A813" s="263"/>
      <c r="B813" s="264"/>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row>
    <row r="814">
      <c r="A814" s="263"/>
      <c r="B814" s="264"/>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row>
    <row r="815">
      <c r="A815" s="263"/>
      <c r="B815" s="264"/>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row>
    <row r="816">
      <c r="A816" s="263"/>
      <c r="B816" s="264"/>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row>
    <row r="817">
      <c r="A817" s="263"/>
      <c r="B817" s="264"/>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row>
    <row r="818">
      <c r="A818" s="263"/>
      <c r="B818" s="264"/>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row>
    <row r="819">
      <c r="A819" s="263"/>
      <c r="B819" s="264"/>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row>
    <row r="820">
      <c r="A820" s="263"/>
      <c r="B820" s="264"/>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row>
    <row r="821">
      <c r="A821" s="263"/>
      <c r="B821" s="264"/>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row>
    <row r="822">
      <c r="A822" s="263"/>
      <c r="B822" s="264"/>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row>
    <row r="823">
      <c r="A823" s="263"/>
      <c r="B823" s="264"/>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row>
    <row r="824">
      <c r="A824" s="263"/>
      <c r="B824" s="264"/>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row>
    <row r="825">
      <c r="A825" s="263"/>
      <c r="B825" s="264"/>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row>
    <row r="826">
      <c r="A826" s="263"/>
      <c r="B826" s="264"/>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row>
    <row r="827">
      <c r="A827" s="263"/>
      <c r="B827" s="264"/>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row>
    <row r="828">
      <c r="A828" s="263"/>
      <c r="B828" s="264"/>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row>
    <row r="829">
      <c r="A829" s="263"/>
      <c r="B829" s="264"/>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row>
    <row r="830">
      <c r="A830" s="263"/>
      <c r="B830" s="264"/>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row>
    <row r="831">
      <c r="A831" s="263"/>
      <c r="B831" s="264"/>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row>
    <row r="832">
      <c r="A832" s="263"/>
      <c r="B832" s="264"/>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row>
    <row r="833">
      <c r="A833" s="263"/>
      <c r="B833" s="264"/>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row>
    <row r="834">
      <c r="A834" s="263"/>
      <c r="B834" s="264"/>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row>
    <row r="835">
      <c r="A835" s="263"/>
      <c r="B835" s="264"/>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row>
    <row r="836">
      <c r="A836" s="263"/>
      <c r="B836" s="264"/>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row>
    <row r="837">
      <c r="A837" s="263"/>
      <c r="B837" s="264"/>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row>
    <row r="838">
      <c r="A838" s="263"/>
      <c r="B838" s="264"/>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row>
    <row r="839">
      <c r="A839" s="263"/>
      <c r="B839" s="264"/>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row>
    <row r="840">
      <c r="A840" s="263"/>
      <c r="B840" s="264"/>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row>
    <row r="841">
      <c r="A841" s="263"/>
      <c r="B841" s="264"/>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row>
    <row r="842">
      <c r="A842" s="263"/>
      <c r="B842" s="264"/>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row>
    <row r="843">
      <c r="A843" s="263"/>
      <c r="B843" s="264"/>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row>
    <row r="844">
      <c r="A844" s="263"/>
      <c r="B844" s="264"/>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row>
    <row r="845">
      <c r="A845" s="263"/>
      <c r="B845" s="264"/>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row>
    <row r="846">
      <c r="A846" s="263"/>
      <c r="B846" s="264"/>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row>
    <row r="847">
      <c r="A847" s="263"/>
      <c r="B847" s="264"/>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row>
    <row r="848">
      <c r="A848" s="263"/>
      <c r="B848" s="264"/>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row>
    <row r="849">
      <c r="A849" s="263"/>
      <c r="B849" s="264"/>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row>
    <row r="850">
      <c r="A850" s="263"/>
      <c r="B850" s="264"/>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row>
    <row r="851">
      <c r="A851" s="263"/>
      <c r="B851" s="264"/>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row>
    <row r="852">
      <c r="A852" s="263"/>
      <c r="B852" s="264"/>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row>
    <row r="853">
      <c r="A853" s="263"/>
      <c r="B853" s="264"/>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row>
    <row r="854">
      <c r="A854" s="263"/>
      <c r="B854" s="264"/>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row>
    <row r="855">
      <c r="A855" s="263"/>
      <c r="B855" s="264"/>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row>
    <row r="856">
      <c r="A856" s="263"/>
      <c r="B856" s="264"/>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row>
    <row r="857">
      <c r="A857" s="263"/>
      <c r="B857" s="264"/>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row>
    <row r="858">
      <c r="A858" s="263"/>
      <c r="B858" s="264"/>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row>
    <row r="859">
      <c r="A859" s="263"/>
      <c r="B859" s="264"/>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row>
    <row r="860">
      <c r="A860" s="263"/>
      <c r="B860" s="264"/>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row>
    <row r="861">
      <c r="A861" s="263"/>
      <c r="B861" s="264"/>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row>
    <row r="862">
      <c r="A862" s="263"/>
      <c r="B862" s="264"/>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row>
    <row r="863">
      <c r="A863" s="263"/>
      <c r="B863" s="264"/>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row>
    <row r="864">
      <c r="A864" s="263"/>
      <c r="B864" s="264"/>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row>
    <row r="865">
      <c r="A865" s="263"/>
      <c r="B865" s="264"/>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row>
    <row r="866">
      <c r="A866" s="263"/>
      <c r="B866" s="264"/>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row>
    <row r="867">
      <c r="A867" s="263"/>
      <c r="B867" s="264"/>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row>
    <row r="868">
      <c r="A868" s="263"/>
      <c r="B868" s="264"/>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row>
    <row r="869">
      <c r="A869" s="263"/>
      <c r="B869" s="264"/>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row>
    <row r="870">
      <c r="A870" s="263"/>
      <c r="B870" s="264"/>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row>
    <row r="871">
      <c r="A871" s="263"/>
      <c r="B871" s="264"/>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row>
    <row r="872">
      <c r="A872" s="263"/>
      <c r="B872" s="264"/>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row>
    <row r="873">
      <c r="A873" s="263"/>
      <c r="B873" s="264"/>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row>
    <row r="874">
      <c r="A874" s="263"/>
      <c r="B874" s="264"/>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row>
    <row r="875">
      <c r="A875" s="263"/>
      <c r="B875" s="264"/>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row>
    <row r="876">
      <c r="A876" s="263"/>
      <c r="B876" s="264"/>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row>
    <row r="877">
      <c r="A877" s="263"/>
      <c r="B877" s="264"/>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row>
    <row r="878">
      <c r="A878" s="263"/>
      <c r="B878" s="264"/>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row>
    <row r="879">
      <c r="A879" s="263"/>
      <c r="B879" s="264"/>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row>
    <row r="880">
      <c r="A880" s="263"/>
      <c r="B880" s="264"/>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row>
    <row r="881">
      <c r="A881" s="263"/>
      <c r="B881" s="264"/>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row>
    <row r="882">
      <c r="A882" s="263"/>
      <c r="B882" s="264"/>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row>
    <row r="883">
      <c r="A883" s="263"/>
      <c r="B883" s="264"/>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row>
    <row r="884">
      <c r="A884" s="263"/>
      <c r="B884" s="264"/>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row>
    <row r="885">
      <c r="A885" s="263"/>
      <c r="B885" s="264"/>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row>
    <row r="886">
      <c r="A886" s="263"/>
      <c r="B886" s="264"/>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row>
    <row r="887">
      <c r="A887" s="263"/>
      <c r="B887" s="264"/>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row>
    <row r="888">
      <c r="A888" s="263"/>
      <c r="B888" s="264"/>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row>
    <row r="889">
      <c r="A889" s="263"/>
      <c r="B889" s="264"/>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row>
    <row r="890">
      <c r="A890" s="263"/>
      <c r="B890" s="264"/>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row>
    <row r="891">
      <c r="A891" s="263"/>
      <c r="B891" s="264"/>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row>
    <row r="892">
      <c r="A892" s="263"/>
      <c r="B892" s="264"/>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row>
    <row r="893">
      <c r="A893" s="263"/>
      <c r="B893" s="264"/>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row>
    <row r="894">
      <c r="A894" s="263"/>
      <c r="B894" s="264"/>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row>
    <row r="895">
      <c r="A895" s="263"/>
      <c r="B895" s="264"/>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row>
    <row r="896">
      <c r="A896" s="263"/>
      <c r="B896" s="264"/>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row>
    <row r="897">
      <c r="A897" s="263"/>
      <c r="B897" s="264"/>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row>
    <row r="898">
      <c r="A898" s="263"/>
      <c r="B898" s="264"/>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row>
    <row r="899">
      <c r="A899" s="263"/>
      <c r="B899" s="264"/>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row>
    <row r="900">
      <c r="A900" s="263"/>
      <c r="B900" s="264"/>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row>
    <row r="901">
      <c r="A901" s="263"/>
      <c r="B901" s="264"/>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row>
    <row r="902">
      <c r="A902" s="263"/>
      <c r="B902" s="264"/>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row>
    <row r="903">
      <c r="A903" s="263"/>
      <c r="B903" s="264"/>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row>
    <row r="904">
      <c r="A904" s="263"/>
      <c r="B904" s="264"/>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row>
    <row r="905">
      <c r="A905" s="263"/>
      <c r="B905" s="264"/>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row>
    <row r="906">
      <c r="A906" s="263"/>
      <c r="B906" s="264"/>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row>
    <row r="907">
      <c r="A907" s="263"/>
      <c r="B907" s="264"/>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row>
    <row r="908">
      <c r="A908" s="263"/>
      <c r="B908" s="264"/>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row>
    <row r="909">
      <c r="A909" s="263"/>
      <c r="B909" s="264"/>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row>
    <row r="910">
      <c r="A910" s="263"/>
      <c r="B910" s="264"/>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row>
    <row r="911">
      <c r="A911" s="263"/>
      <c r="B911" s="264"/>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row>
    <row r="912">
      <c r="A912" s="263"/>
      <c r="B912" s="264"/>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row>
    <row r="913">
      <c r="A913" s="263"/>
      <c r="B913" s="264"/>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row>
    <row r="914">
      <c r="A914" s="263"/>
      <c r="B914" s="264"/>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row>
    <row r="915">
      <c r="A915" s="263"/>
      <c r="B915" s="264"/>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row>
    <row r="916">
      <c r="A916" s="263"/>
      <c r="B916" s="264"/>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row>
    <row r="917">
      <c r="A917" s="263"/>
      <c r="B917" s="264"/>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row>
    <row r="918">
      <c r="A918" s="263"/>
      <c r="B918" s="264"/>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row>
    <row r="919">
      <c r="A919" s="263"/>
      <c r="B919" s="264"/>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row>
    <row r="920">
      <c r="A920" s="263"/>
      <c r="B920" s="264"/>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row>
    <row r="921">
      <c r="A921" s="263"/>
      <c r="B921" s="264"/>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row>
    <row r="922">
      <c r="A922" s="263"/>
      <c r="B922" s="264"/>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row>
    <row r="923">
      <c r="A923" s="263"/>
      <c r="B923" s="264"/>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row>
    <row r="924">
      <c r="A924" s="263"/>
      <c r="B924" s="264"/>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row>
    <row r="925">
      <c r="A925" s="263"/>
      <c r="B925" s="264"/>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row>
    <row r="926">
      <c r="A926" s="263"/>
      <c r="B926" s="264"/>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row>
    <row r="927">
      <c r="A927" s="263"/>
      <c r="B927" s="264"/>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row>
    <row r="928">
      <c r="A928" s="263"/>
      <c r="B928" s="264"/>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row>
    <row r="929">
      <c r="A929" s="263"/>
      <c r="B929" s="264"/>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row>
    <row r="930">
      <c r="A930" s="263"/>
      <c r="B930" s="264"/>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row>
    <row r="931">
      <c r="A931" s="263"/>
      <c r="B931" s="264"/>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row>
    <row r="932">
      <c r="A932" s="263"/>
      <c r="B932" s="264"/>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row>
    <row r="933">
      <c r="A933" s="263"/>
      <c r="B933" s="264"/>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row>
    <row r="934">
      <c r="A934" s="263"/>
      <c r="B934" s="264"/>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row>
    <row r="935">
      <c r="A935" s="263"/>
      <c r="B935" s="264"/>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row>
    <row r="936">
      <c r="A936" s="263"/>
      <c r="B936" s="264"/>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row>
    <row r="937">
      <c r="A937" s="263"/>
      <c r="B937" s="264"/>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row>
    <row r="938">
      <c r="A938" s="263"/>
      <c r="B938" s="264"/>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row>
    <row r="939">
      <c r="A939" s="263"/>
      <c r="B939" s="264"/>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row>
    <row r="940">
      <c r="A940" s="263"/>
      <c r="B940" s="264"/>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row>
    <row r="941">
      <c r="A941" s="263"/>
      <c r="B941" s="264"/>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row>
    <row r="942">
      <c r="A942" s="263"/>
      <c r="B942" s="264"/>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row>
    <row r="943">
      <c r="A943" s="263"/>
      <c r="B943" s="264"/>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row>
    <row r="944">
      <c r="A944" s="263"/>
      <c r="B944" s="264"/>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row>
    <row r="945">
      <c r="A945" s="263"/>
      <c r="B945" s="264"/>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row>
    <row r="946">
      <c r="A946" s="263"/>
      <c r="B946" s="264"/>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row>
    <row r="947">
      <c r="A947" s="263"/>
      <c r="B947" s="264"/>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row>
    <row r="948">
      <c r="A948" s="263"/>
      <c r="B948" s="264"/>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row>
    <row r="949">
      <c r="A949" s="263"/>
      <c r="B949" s="264"/>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row>
    <row r="950">
      <c r="A950" s="263"/>
      <c r="B950" s="264"/>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row>
    <row r="951">
      <c r="A951" s="263"/>
      <c r="B951" s="264"/>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row>
    <row r="952">
      <c r="A952" s="263"/>
      <c r="B952" s="264"/>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row>
    <row r="953">
      <c r="A953" s="263"/>
      <c r="B953" s="264"/>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row>
    <row r="954">
      <c r="A954" s="263"/>
      <c r="B954" s="264"/>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row>
    <row r="955">
      <c r="A955" s="263"/>
      <c r="B955" s="264"/>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row>
    <row r="956">
      <c r="A956" s="263"/>
      <c r="B956" s="264"/>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row>
    <row r="957">
      <c r="A957" s="263"/>
      <c r="B957" s="264"/>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row>
    <row r="958">
      <c r="A958" s="263"/>
      <c r="B958" s="264"/>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row>
    <row r="959">
      <c r="A959" s="263"/>
      <c r="B959" s="264"/>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row>
    <row r="960">
      <c r="A960" s="263"/>
      <c r="B960" s="264"/>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row>
    <row r="961">
      <c r="A961" s="263"/>
      <c r="B961" s="264"/>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row>
    <row r="962">
      <c r="A962" s="263"/>
      <c r="B962" s="264"/>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row>
    <row r="963">
      <c r="A963" s="263"/>
      <c r="B963" s="264"/>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row>
    <row r="964">
      <c r="A964" s="263"/>
      <c r="B964" s="264"/>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row>
    <row r="965">
      <c r="A965" s="263"/>
      <c r="B965" s="264"/>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row>
    <row r="966">
      <c r="A966" s="263"/>
      <c r="B966" s="264"/>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row>
    <row r="967">
      <c r="A967" s="263"/>
      <c r="B967" s="264"/>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row>
    <row r="968">
      <c r="A968" s="263"/>
      <c r="B968" s="264"/>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row>
    <row r="969">
      <c r="A969" s="263"/>
      <c r="B969" s="264"/>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row>
    <row r="970">
      <c r="A970" s="263"/>
      <c r="B970" s="264"/>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row>
    <row r="971">
      <c r="A971" s="263"/>
      <c r="B971" s="264"/>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row>
    <row r="972">
      <c r="A972" s="263"/>
      <c r="B972" s="264"/>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row>
    <row r="973">
      <c r="A973" s="263"/>
      <c r="B973" s="264"/>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row>
    <row r="974">
      <c r="A974" s="263"/>
      <c r="B974" s="264"/>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row>
    <row r="975">
      <c r="A975" s="263"/>
      <c r="B975" s="264"/>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row>
    <row r="976">
      <c r="A976" s="263"/>
      <c r="B976" s="264"/>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row>
    <row r="977">
      <c r="A977" s="263"/>
      <c r="B977" s="264"/>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row>
    <row r="978">
      <c r="A978" s="263"/>
      <c r="B978" s="264"/>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row>
    <row r="979">
      <c r="A979" s="263"/>
      <c r="B979" s="264"/>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row>
    <row r="980">
      <c r="A980" s="263"/>
      <c r="B980" s="264"/>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row>
    <row r="981">
      <c r="A981" s="263"/>
      <c r="B981" s="264"/>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row>
    <row r="982">
      <c r="A982" s="263"/>
      <c r="B982" s="264"/>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row>
    <row r="983">
      <c r="A983" s="263"/>
      <c r="B983" s="264"/>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row>
    <row r="984">
      <c r="A984" s="263"/>
      <c r="B984" s="264"/>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row>
    <row r="985">
      <c r="A985" s="263"/>
      <c r="B985" s="264"/>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row>
    <row r="986">
      <c r="A986" s="263"/>
      <c r="B986" s="264"/>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row>
    <row r="987">
      <c r="A987" s="263"/>
      <c r="B987" s="264"/>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row>
    <row r="988">
      <c r="A988" s="263"/>
      <c r="B988" s="264"/>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row>
    <row r="989">
      <c r="A989" s="263"/>
      <c r="B989" s="264"/>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row>
    <row r="990">
      <c r="A990" s="263"/>
      <c r="B990" s="264"/>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row>
    <row r="991">
      <c r="A991" s="263"/>
      <c r="B991" s="264"/>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row>
    <row r="992">
      <c r="A992" s="263"/>
      <c r="B992" s="264"/>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row>
    <row r="993">
      <c r="A993" s="263"/>
      <c r="B993" s="264"/>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row>
    <row r="994">
      <c r="A994" s="263"/>
      <c r="B994" s="264"/>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row>
    <row r="995">
      <c r="A995" s="263"/>
      <c r="B995" s="264"/>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row>
    <row r="996">
      <c r="A996" s="263"/>
      <c r="B996" s="264"/>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row>
    <row r="997">
      <c r="A997" s="263"/>
      <c r="B997" s="264"/>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row>
    <row r="998">
      <c r="A998" s="263"/>
      <c r="B998" s="264"/>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row>
    <row r="999">
      <c r="A999" s="263"/>
      <c r="B999" s="264"/>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row>
    <row r="1000">
      <c r="A1000" s="263"/>
      <c r="B1000" s="264"/>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row>
  </sheetData>
  <mergeCells count="3">
    <mergeCell ref="E2:L2"/>
    <mergeCell ref="O2:V2"/>
    <mergeCell ref="N29:V29"/>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2.63" defaultRowHeight="15.0"/>
  <sheetData>
    <row r="1" ht="15.0" customHeight="1">
      <c r="A1" s="17" t="s">
        <v>0</v>
      </c>
      <c r="B1" s="18"/>
      <c r="C1" s="21"/>
      <c r="D1" s="21"/>
      <c r="E1" s="21"/>
      <c r="F1" s="21"/>
      <c r="G1" s="21"/>
      <c r="H1" s="21"/>
      <c r="I1" s="21"/>
      <c r="J1" s="21"/>
      <c r="K1" s="21"/>
      <c r="L1" s="21"/>
      <c r="M1" s="21"/>
      <c r="N1" s="29"/>
      <c r="O1" s="29"/>
      <c r="P1" s="29"/>
      <c r="Q1" s="29"/>
      <c r="R1" s="29"/>
      <c r="S1" s="29"/>
      <c r="T1" s="29"/>
      <c r="U1" s="29"/>
      <c r="V1" s="29"/>
      <c r="W1" s="29"/>
      <c r="X1" s="29"/>
      <c r="Y1" s="29"/>
      <c r="Z1" s="29"/>
    </row>
    <row r="2" ht="15.0" customHeight="1">
      <c r="A2" s="34"/>
      <c r="B2" s="36"/>
      <c r="C2" s="21"/>
      <c r="D2" s="21"/>
      <c r="E2" s="21"/>
      <c r="F2" s="21"/>
      <c r="G2" s="21"/>
      <c r="H2" s="21"/>
      <c r="I2" s="21"/>
      <c r="J2" s="21"/>
      <c r="K2" s="21"/>
      <c r="L2" s="21"/>
      <c r="M2" s="21"/>
      <c r="N2" s="29"/>
      <c r="O2" s="29"/>
      <c r="P2" s="29"/>
      <c r="Q2" s="29"/>
      <c r="R2" s="29"/>
      <c r="S2" s="29"/>
      <c r="T2" s="29"/>
      <c r="U2" s="29"/>
      <c r="V2" s="29"/>
      <c r="W2" s="29"/>
      <c r="X2" s="29"/>
      <c r="Y2" s="29"/>
      <c r="Z2" s="29"/>
    </row>
    <row r="3" ht="15.0" customHeight="1">
      <c r="A3" s="41" t="s">
        <v>27</v>
      </c>
      <c r="B3" s="43"/>
      <c r="C3" s="43"/>
      <c r="D3" s="43"/>
      <c r="E3" s="43"/>
      <c r="F3" s="43"/>
      <c r="G3" s="43"/>
      <c r="H3" s="43"/>
      <c r="I3" s="43"/>
      <c r="J3" s="47"/>
      <c r="K3" s="21"/>
      <c r="L3" s="21"/>
      <c r="M3" s="21"/>
      <c r="N3" s="29"/>
      <c r="O3" s="29"/>
      <c r="P3" s="29"/>
      <c r="Q3" s="29"/>
      <c r="R3" s="29"/>
      <c r="S3" s="29"/>
      <c r="T3" s="29"/>
      <c r="U3" s="29"/>
      <c r="V3" s="29"/>
      <c r="W3" s="29"/>
      <c r="X3" s="29"/>
      <c r="Y3" s="29"/>
      <c r="Z3" s="29"/>
    </row>
    <row r="4" ht="15.0" customHeight="1">
      <c r="A4" s="54"/>
      <c r="B4" s="55"/>
      <c r="C4" s="55"/>
      <c r="D4" s="55"/>
      <c r="E4" s="55"/>
      <c r="F4" s="55"/>
      <c r="G4" s="55"/>
      <c r="H4" s="55"/>
      <c r="I4" s="55"/>
      <c r="J4" s="57"/>
      <c r="K4" s="21"/>
      <c r="L4" s="21"/>
      <c r="M4" s="21"/>
      <c r="N4" s="29"/>
      <c r="O4" s="29"/>
      <c r="P4" s="29"/>
      <c r="Q4" s="29"/>
      <c r="R4" s="29"/>
      <c r="S4" s="29"/>
      <c r="T4" s="29"/>
      <c r="U4" s="29"/>
      <c r="V4" s="29"/>
      <c r="W4" s="29"/>
      <c r="X4" s="29"/>
      <c r="Y4" s="29"/>
      <c r="Z4" s="29"/>
    </row>
    <row r="5" ht="15.0" customHeight="1">
      <c r="A5" s="62"/>
      <c r="B5" s="62"/>
      <c r="C5" s="62"/>
      <c r="D5" s="62"/>
      <c r="E5" s="62"/>
      <c r="F5" s="62"/>
      <c r="G5" s="62"/>
      <c r="H5" s="62"/>
      <c r="I5" s="62"/>
      <c r="J5" s="62"/>
      <c r="K5" s="21"/>
      <c r="L5" s="21"/>
      <c r="M5" s="21"/>
      <c r="N5" s="29"/>
      <c r="O5" s="29"/>
      <c r="P5" s="29"/>
      <c r="Q5" s="29"/>
      <c r="R5" s="29"/>
      <c r="S5" s="29"/>
      <c r="T5" s="29"/>
      <c r="U5" s="29"/>
      <c r="V5" s="29"/>
      <c r="W5" s="29"/>
      <c r="X5" s="29"/>
      <c r="Y5" s="29"/>
      <c r="Z5" s="29"/>
    </row>
    <row r="6" ht="15.0" customHeight="1">
      <c r="A6" s="72" t="s">
        <v>34</v>
      </c>
      <c r="B6" s="73"/>
      <c r="C6" s="73"/>
      <c r="D6" s="73"/>
      <c r="E6" s="73"/>
      <c r="F6" s="73"/>
      <c r="G6" s="73"/>
      <c r="H6" s="73"/>
      <c r="I6" s="73"/>
      <c r="J6" s="75"/>
      <c r="K6" s="21"/>
      <c r="L6" s="21"/>
      <c r="M6" s="21"/>
      <c r="N6" s="29"/>
      <c r="O6" s="29"/>
      <c r="P6" s="29"/>
      <c r="Q6" s="29"/>
      <c r="R6" s="29"/>
      <c r="S6" s="29"/>
      <c r="T6" s="29"/>
      <c r="U6" s="29"/>
      <c r="V6" s="29"/>
      <c r="W6" s="29"/>
      <c r="X6" s="29"/>
      <c r="Y6" s="29"/>
      <c r="Z6" s="29"/>
    </row>
    <row r="7" ht="15.0" customHeight="1">
      <c r="A7" s="54"/>
      <c r="B7" s="55"/>
      <c r="C7" s="55"/>
      <c r="D7" s="55"/>
      <c r="E7" s="55"/>
      <c r="F7" s="55"/>
      <c r="G7" s="55"/>
      <c r="H7" s="55"/>
      <c r="I7" s="55"/>
      <c r="J7" s="57"/>
      <c r="K7" s="21"/>
      <c r="L7" s="21"/>
      <c r="M7" s="21"/>
      <c r="N7" s="29"/>
      <c r="O7" s="29"/>
      <c r="P7" s="29"/>
      <c r="Q7" s="29"/>
      <c r="R7" s="29"/>
      <c r="S7" s="29"/>
      <c r="T7" s="29"/>
      <c r="U7" s="29"/>
      <c r="V7" s="29"/>
      <c r="W7" s="29"/>
      <c r="X7" s="29"/>
      <c r="Y7" s="29"/>
      <c r="Z7" s="29"/>
    </row>
    <row r="8">
      <c r="A8" s="21"/>
      <c r="B8" s="80" t="s">
        <v>37</v>
      </c>
      <c r="C8" s="81"/>
      <c r="D8" s="83"/>
      <c r="E8" s="66"/>
      <c r="F8" s="66"/>
      <c r="G8" s="66"/>
      <c r="H8" s="66"/>
      <c r="I8" s="84"/>
      <c r="J8" s="85"/>
      <c r="K8" s="21"/>
      <c r="L8" s="21"/>
      <c r="M8" s="21"/>
      <c r="N8" s="29"/>
      <c r="O8" s="29"/>
      <c r="P8" s="29"/>
      <c r="Q8" s="29"/>
      <c r="R8" s="29"/>
      <c r="S8" s="29"/>
      <c r="T8" s="29"/>
      <c r="U8" s="29"/>
      <c r="V8" s="29"/>
      <c r="W8" s="29"/>
      <c r="X8" s="29"/>
      <c r="Y8" s="29"/>
      <c r="Z8" s="29"/>
    </row>
    <row r="9">
      <c r="A9" s="21"/>
      <c r="B9" s="80" t="s">
        <v>43</v>
      </c>
      <c r="C9" s="81"/>
      <c r="D9" s="83"/>
      <c r="E9" s="66"/>
      <c r="F9" s="66"/>
      <c r="G9" s="66"/>
      <c r="H9" s="66"/>
      <c r="I9" s="84"/>
      <c r="J9" s="85"/>
      <c r="K9" s="21"/>
      <c r="L9" s="21"/>
      <c r="M9" s="21"/>
      <c r="N9" s="29"/>
      <c r="O9" s="29"/>
      <c r="P9" s="29"/>
      <c r="Q9" s="29"/>
      <c r="R9" s="29"/>
      <c r="S9" s="29"/>
      <c r="T9" s="29"/>
      <c r="U9" s="29"/>
      <c r="V9" s="29"/>
      <c r="W9" s="29"/>
      <c r="X9" s="29"/>
      <c r="Y9" s="29"/>
      <c r="Z9" s="29"/>
    </row>
    <row r="10">
      <c r="A10" s="21"/>
      <c r="B10" s="80" t="s">
        <v>45</v>
      </c>
      <c r="C10" s="81"/>
      <c r="D10" s="83"/>
      <c r="E10" s="66"/>
      <c r="F10" s="66"/>
      <c r="G10" s="66"/>
      <c r="H10" s="66"/>
      <c r="I10" s="84"/>
      <c r="J10" s="85"/>
      <c r="K10" s="21"/>
      <c r="L10" s="21"/>
      <c r="M10" s="21"/>
      <c r="N10" s="29"/>
      <c r="O10" s="29"/>
      <c r="P10" s="29"/>
      <c r="Q10" s="29"/>
      <c r="R10" s="29"/>
      <c r="S10" s="29"/>
      <c r="T10" s="29"/>
      <c r="U10" s="29"/>
      <c r="V10" s="29"/>
      <c r="W10" s="29"/>
      <c r="X10" s="29"/>
      <c r="Y10" s="29"/>
      <c r="Z10" s="29"/>
    </row>
    <row r="11">
      <c r="A11" s="21"/>
      <c r="B11" s="80" t="s">
        <v>48</v>
      </c>
      <c r="C11" s="81"/>
      <c r="D11" s="83"/>
      <c r="E11" s="66"/>
      <c r="F11" s="66"/>
      <c r="G11" s="66"/>
      <c r="H11" s="66"/>
      <c r="I11" s="84"/>
      <c r="J11" s="85"/>
      <c r="K11" s="21"/>
      <c r="L11" s="21"/>
      <c r="M11" s="21"/>
      <c r="N11" s="29"/>
      <c r="O11" s="29"/>
      <c r="P11" s="29"/>
      <c r="Q11" s="29"/>
      <c r="R11" s="29"/>
      <c r="S11" s="29"/>
      <c r="T11" s="29"/>
      <c r="U11" s="29"/>
      <c r="V11" s="29"/>
      <c r="W11" s="29"/>
      <c r="X11" s="29"/>
      <c r="Y11" s="29"/>
      <c r="Z11" s="29"/>
    </row>
    <row r="12" ht="15.0" customHeight="1">
      <c r="A12" s="88"/>
      <c r="B12" s="89"/>
      <c r="C12" s="89"/>
      <c r="D12" s="89"/>
      <c r="E12" s="89"/>
      <c r="F12" s="89"/>
      <c r="G12" s="89"/>
      <c r="H12" s="89"/>
      <c r="I12" s="89"/>
      <c r="J12" s="81"/>
      <c r="K12" s="21"/>
      <c r="L12" s="21"/>
      <c r="M12" s="21"/>
      <c r="N12" s="29"/>
      <c r="O12" s="29"/>
      <c r="P12" s="29"/>
      <c r="Q12" s="29"/>
      <c r="R12" s="29"/>
      <c r="S12" s="29"/>
      <c r="T12" s="29"/>
      <c r="U12" s="29"/>
      <c r="V12" s="29"/>
      <c r="W12" s="29"/>
      <c r="X12" s="29"/>
      <c r="Y12" s="29"/>
      <c r="Z12" s="29"/>
    </row>
    <row r="13" ht="15.0" customHeight="1">
      <c r="A13" s="72" t="s">
        <v>51</v>
      </c>
      <c r="B13" s="73"/>
      <c r="C13" s="73"/>
      <c r="D13" s="73"/>
      <c r="E13" s="73"/>
      <c r="F13" s="73"/>
      <c r="G13" s="73"/>
      <c r="H13" s="73"/>
      <c r="I13" s="73"/>
      <c r="J13" s="75"/>
      <c r="K13" s="21"/>
      <c r="L13" s="21"/>
      <c r="M13" s="21"/>
      <c r="N13" s="29"/>
      <c r="O13" s="29"/>
      <c r="P13" s="29"/>
      <c r="Q13" s="29"/>
      <c r="R13" s="29"/>
      <c r="S13" s="29"/>
      <c r="T13" s="29"/>
      <c r="U13" s="29"/>
      <c r="V13" s="29"/>
      <c r="W13" s="29"/>
      <c r="X13" s="29"/>
      <c r="Y13" s="29"/>
      <c r="Z13" s="29"/>
    </row>
    <row r="14" ht="15.0" customHeight="1">
      <c r="A14" s="54"/>
      <c r="B14" s="55"/>
      <c r="C14" s="55"/>
      <c r="D14" s="55"/>
      <c r="E14" s="55"/>
      <c r="F14" s="55"/>
      <c r="G14" s="55"/>
      <c r="H14" s="55"/>
      <c r="I14" s="55"/>
      <c r="J14" s="57"/>
      <c r="K14" s="21"/>
      <c r="L14" s="21"/>
      <c r="M14" s="21"/>
      <c r="N14" s="29"/>
      <c r="O14" s="29"/>
      <c r="P14" s="29"/>
      <c r="Q14" s="29"/>
      <c r="R14" s="29"/>
      <c r="S14" s="29"/>
      <c r="T14" s="29"/>
      <c r="U14" s="29"/>
      <c r="V14" s="29"/>
      <c r="W14" s="29"/>
      <c r="X14" s="29"/>
      <c r="Y14" s="29"/>
      <c r="Z14" s="29"/>
    </row>
    <row r="15">
      <c r="A15" s="21"/>
      <c r="B15" s="80" t="s">
        <v>54</v>
      </c>
      <c r="C15" s="81"/>
      <c r="D15" s="83"/>
      <c r="E15" s="84"/>
      <c r="F15" s="85"/>
      <c r="G15" s="21"/>
      <c r="H15" s="21"/>
      <c r="I15" s="21"/>
      <c r="J15" s="21"/>
      <c r="K15" s="21"/>
      <c r="L15" s="21"/>
      <c r="M15" s="21"/>
      <c r="N15" s="29"/>
      <c r="O15" s="29"/>
      <c r="P15" s="29"/>
      <c r="Q15" s="29"/>
      <c r="R15" s="29"/>
      <c r="S15" s="29"/>
      <c r="T15" s="29"/>
      <c r="U15" s="29"/>
      <c r="V15" s="29"/>
      <c r="W15" s="29"/>
      <c r="X15" s="29"/>
      <c r="Y15" s="29"/>
      <c r="Z15" s="29"/>
    </row>
    <row r="16">
      <c r="A16" s="21"/>
      <c r="B16" s="80" t="s">
        <v>57</v>
      </c>
      <c r="C16" s="81"/>
      <c r="D16" s="83"/>
      <c r="E16" s="84"/>
      <c r="F16" s="85"/>
      <c r="G16" s="21"/>
      <c r="H16" s="21"/>
      <c r="I16" s="21"/>
      <c r="J16" s="21"/>
      <c r="K16" s="21"/>
      <c r="L16" s="21"/>
      <c r="M16" s="21"/>
      <c r="N16" s="29"/>
      <c r="O16" s="29"/>
      <c r="P16" s="29"/>
      <c r="Q16" s="29"/>
      <c r="R16" s="29"/>
      <c r="S16" s="29"/>
      <c r="T16" s="29"/>
      <c r="U16" s="29"/>
      <c r="V16" s="29"/>
      <c r="W16" s="29"/>
      <c r="X16" s="29"/>
      <c r="Y16" s="29"/>
      <c r="Z16" s="29"/>
    </row>
    <row r="17">
      <c r="A17" s="21"/>
      <c r="B17" s="80" t="s">
        <v>58</v>
      </c>
      <c r="C17" s="81"/>
      <c r="D17" s="83"/>
      <c r="E17" s="84"/>
      <c r="F17" s="85"/>
      <c r="G17" s="21"/>
      <c r="H17" s="21"/>
      <c r="I17" s="21"/>
      <c r="J17" s="21"/>
      <c r="K17" s="21"/>
      <c r="L17" s="21"/>
      <c r="M17" s="21"/>
      <c r="N17" s="29"/>
      <c r="O17" s="29"/>
      <c r="P17" s="29"/>
      <c r="Q17" s="29"/>
      <c r="R17" s="29"/>
      <c r="S17" s="29"/>
      <c r="T17" s="29"/>
      <c r="U17" s="29"/>
      <c r="V17" s="29"/>
      <c r="W17" s="29"/>
      <c r="X17" s="29"/>
      <c r="Y17" s="29"/>
      <c r="Z17" s="29"/>
    </row>
    <row r="18">
      <c r="A18" s="21"/>
      <c r="B18" s="80" t="s">
        <v>60</v>
      </c>
      <c r="C18" s="81"/>
      <c r="D18" s="83"/>
      <c r="E18" s="84"/>
      <c r="F18" s="85"/>
      <c r="G18" s="21"/>
      <c r="H18" s="21"/>
      <c r="I18" s="21"/>
      <c r="J18" s="21"/>
      <c r="K18" s="21"/>
      <c r="L18" s="21"/>
      <c r="M18" s="21"/>
      <c r="N18" s="29"/>
      <c r="O18" s="29"/>
      <c r="P18" s="29"/>
      <c r="Q18" s="29"/>
      <c r="R18" s="29"/>
      <c r="S18" s="29"/>
      <c r="T18" s="29"/>
      <c r="U18" s="29"/>
      <c r="V18" s="29"/>
      <c r="W18" s="29"/>
      <c r="X18" s="29"/>
      <c r="Y18" s="29"/>
      <c r="Z18" s="29"/>
    </row>
    <row r="19" ht="15.0" customHeight="1">
      <c r="A19" s="21"/>
      <c r="B19" s="21"/>
      <c r="C19" s="21"/>
      <c r="D19" s="100"/>
      <c r="E19" s="100"/>
      <c r="F19" s="21"/>
      <c r="G19" s="21"/>
      <c r="H19" s="21"/>
      <c r="I19" s="21"/>
      <c r="J19" s="21"/>
      <c r="K19" s="21"/>
      <c r="L19" s="21"/>
      <c r="M19" s="21"/>
      <c r="N19" s="29"/>
      <c r="O19" s="29"/>
      <c r="P19" s="29"/>
      <c r="Q19" s="29"/>
      <c r="R19" s="29"/>
      <c r="S19" s="29"/>
      <c r="T19" s="29"/>
      <c r="U19" s="29"/>
      <c r="V19" s="29"/>
      <c r="W19" s="29"/>
      <c r="X19" s="29"/>
      <c r="Y19" s="29"/>
      <c r="Z19" s="29"/>
    </row>
    <row r="20" ht="15.0" customHeight="1">
      <c r="A20" s="21"/>
      <c r="B20" s="21"/>
      <c r="C20" s="21"/>
      <c r="D20" s="21"/>
      <c r="E20" s="21"/>
      <c r="F20" s="21"/>
      <c r="G20" s="21"/>
      <c r="H20" s="21"/>
      <c r="I20" s="21"/>
      <c r="J20" s="21"/>
      <c r="K20" s="21"/>
      <c r="L20" s="21"/>
      <c r="M20" s="21"/>
      <c r="N20" s="29"/>
      <c r="O20" s="29"/>
      <c r="P20" s="29"/>
      <c r="Q20" s="29"/>
      <c r="R20" s="29"/>
      <c r="S20" s="29"/>
      <c r="T20" s="29"/>
      <c r="U20" s="29"/>
      <c r="V20" s="29"/>
      <c r="W20" s="29"/>
      <c r="X20" s="29"/>
      <c r="Y20" s="29"/>
      <c r="Z20" s="29"/>
    </row>
    <row r="21" ht="15.0" customHeight="1">
      <c r="A21" s="21"/>
      <c r="B21" s="21"/>
      <c r="C21" s="21"/>
      <c r="D21" s="21"/>
      <c r="E21" s="21"/>
      <c r="F21" s="21"/>
      <c r="G21" s="21"/>
      <c r="H21" s="21"/>
      <c r="I21" s="21"/>
      <c r="J21" s="21"/>
      <c r="K21" s="21"/>
      <c r="L21" s="21"/>
      <c r="M21" s="21"/>
      <c r="N21" s="29"/>
      <c r="O21" s="29"/>
      <c r="P21" s="29"/>
      <c r="Q21" s="29"/>
      <c r="R21" s="29"/>
      <c r="S21" s="29"/>
      <c r="T21" s="29"/>
      <c r="U21" s="29"/>
      <c r="V21" s="29"/>
      <c r="W21" s="29"/>
      <c r="X21" s="29"/>
      <c r="Y21" s="29"/>
      <c r="Z21" s="29"/>
    </row>
    <row r="22" ht="10.5" customHeight="1">
      <c r="A22" s="118"/>
      <c r="B22" s="118"/>
      <c r="C22" s="118"/>
      <c r="D22" s="118"/>
      <c r="E22" s="118"/>
      <c r="F22" s="118"/>
      <c r="G22" s="118"/>
      <c r="H22" s="118"/>
      <c r="I22" s="118"/>
      <c r="J22" s="118"/>
      <c r="K22" s="21"/>
      <c r="L22" s="21"/>
      <c r="M22" s="21"/>
      <c r="N22" s="29"/>
      <c r="O22" s="29"/>
      <c r="P22" s="29"/>
      <c r="Q22" s="29"/>
      <c r="R22" s="29"/>
      <c r="S22" s="29"/>
      <c r="T22" s="29"/>
      <c r="U22" s="29"/>
      <c r="V22" s="29"/>
      <c r="W22" s="29"/>
      <c r="X22" s="29"/>
      <c r="Y22" s="29"/>
      <c r="Z22" s="29"/>
    </row>
    <row r="23" ht="18.0" customHeight="1">
      <c r="A23" s="123" t="s">
        <v>79</v>
      </c>
      <c r="B23" s="125"/>
      <c r="C23" s="125"/>
      <c r="D23" s="125"/>
      <c r="E23" s="125"/>
      <c r="F23" s="125"/>
      <c r="G23" s="125"/>
      <c r="H23" s="125"/>
      <c r="I23" s="125"/>
      <c r="J23" s="128"/>
      <c r="K23" s="129"/>
      <c r="L23" s="21"/>
      <c r="M23" s="21"/>
      <c r="N23" s="29"/>
      <c r="O23" s="29"/>
      <c r="P23" s="29"/>
      <c r="Q23" s="29"/>
      <c r="R23" s="29"/>
      <c r="S23" s="29"/>
      <c r="T23" s="29"/>
      <c r="U23" s="29"/>
      <c r="V23" s="29"/>
      <c r="W23" s="29"/>
      <c r="X23" s="29"/>
      <c r="Y23" s="29"/>
      <c r="Z23" s="29"/>
    </row>
    <row r="24" ht="15.0" customHeight="1">
      <c r="A24" s="130"/>
      <c r="B24" s="132"/>
      <c r="C24" s="132"/>
      <c r="D24" s="132"/>
      <c r="E24" s="132"/>
      <c r="F24" s="132"/>
      <c r="G24" s="132"/>
      <c r="H24" s="132"/>
      <c r="I24" s="132"/>
      <c r="J24" s="134"/>
      <c r="K24" s="129"/>
      <c r="L24" s="21"/>
      <c r="M24" s="21"/>
      <c r="N24" s="29"/>
      <c r="O24" s="29"/>
      <c r="P24" s="29"/>
      <c r="Q24" s="29"/>
      <c r="R24" s="29"/>
      <c r="S24" s="29"/>
      <c r="T24" s="29"/>
      <c r="U24" s="29"/>
      <c r="V24" s="29"/>
      <c r="W24" s="29"/>
      <c r="X24" s="29"/>
      <c r="Y24" s="29"/>
      <c r="Z24" s="29"/>
    </row>
    <row r="25" ht="15.0" customHeight="1">
      <c r="A25" s="21"/>
      <c r="B25" s="21"/>
      <c r="C25" s="21"/>
      <c r="D25" s="21"/>
      <c r="E25" s="21"/>
      <c r="F25" s="21"/>
      <c r="G25" s="21"/>
      <c r="H25" s="21"/>
      <c r="I25" s="21"/>
      <c r="J25" s="21"/>
      <c r="K25" s="21"/>
      <c r="L25" s="21"/>
      <c r="M25" s="21"/>
      <c r="N25" s="29"/>
      <c r="O25" s="29"/>
      <c r="P25" s="29"/>
      <c r="Q25" s="29"/>
      <c r="R25" s="29"/>
      <c r="S25" s="29"/>
      <c r="T25" s="29"/>
      <c r="U25" s="29"/>
      <c r="V25" s="29"/>
      <c r="W25" s="29"/>
      <c r="X25" s="29"/>
      <c r="Y25" s="29"/>
      <c r="Z25" s="29"/>
    </row>
    <row r="26" ht="15.0" customHeight="1">
      <c r="A26" s="138"/>
      <c r="B26" s="138"/>
      <c r="C26" s="138"/>
      <c r="D26" s="138"/>
      <c r="E26" s="138"/>
      <c r="F26" s="138"/>
      <c r="G26" s="138"/>
      <c r="H26" s="138"/>
      <c r="I26" s="138"/>
      <c r="J26" s="140"/>
      <c r="K26" s="21"/>
      <c r="L26" s="21"/>
      <c r="M26" s="21"/>
      <c r="N26" s="29"/>
      <c r="O26" s="29"/>
      <c r="P26" s="29"/>
      <c r="Q26" s="29"/>
      <c r="R26" s="29"/>
      <c r="S26" s="29"/>
      <c r="T26" s="29"/>
      <c r="U26" s="29"/>
      <c r="V26" s="29"/>
      <c r="W26" s="29"/>
      <c r="X26" s="29"/>
      <c r="Y26" s="29"/>
      <c r="Z26" s="29"/>
    </row>
    <row r="27" ht="15.0" customHeight="1">
      <c r="A27" s="145" t="s">
        <v>85</v>
      </c>
      <c r="B27" s="146"/>
      <c r="C27" s="146"/>
      <c r="D27" s="146"/>
      <c r="E27" s="146"/>
      <c r="F27" s="146"/>
      <c r="G27" s="146"/>
      <c r="H27" s="146"/>
      <c r="I27" s="146"/>
      <c r="J27" s="150"/>
      <c r="K27" s="151"/>
      <c r="L27" s="21"/>
      <c r="M27" s="21"/>
      <c r="N27" s="29"/>
      <c r="O27" s="29"/>
      <c r="P27" s="29"/>
      <c r="Q27" s="29"/>
      <c r="R27" s="29"/>
      <c r="S27" s="29"/>
      <c r="T27" s="29"/>
      <c r="U27" s="29"/>
      <c r="V27" s="29"/>
      <c r="W27" s="29"/>
      <c r="X27" s="29"/>
      <c r="Y27" s="29"/>
      <c r="Z27" s="29"/>
    </row>
    <row r="28" ht="15.0" customHeight="1">
      <c r="A28" s="152"/>
      <c r="B28" s="152"/>
      <c r="C28" s="152"/>
      <c r="D28" s="152"/>
      <c r="E28" s="152"/>
      <c r="F28" s="152"/>
      <c r="G28" s="152"/>
      <c r="H28" s="152"/>
      <c r="I28" s="152"/>
      <c r="J28" s="152"/>
      <c r="K28" s="21"/>
      <c r="L28" s="21"/>
      <c r="M28" s="21"/>
      <c r="N28" s="29"/>
      <c r="O28" s="29"/>
      <c r="P28" s="29"/>
      <c r="Q28" s="29"/>
      <c r="R28" s="29"/>
      <c r="S28" s="29"/>
      <c r="T28" s="29"/>
      <c r="U28" s="29"/>
      <c r="V28" s="29"/>
      <c r="W28" s="29"/>
      <c r="X28" s="29"/>
      <c r="Y28" s="29"/>
      <c r="Z28" s="29"/>
    </row>
    <row r="29" ht="15.0" customHeight="1">
      <c r="A29" s="158"/>
      <c r="B29" s="158"/>
      <c r="C29" s="158"/>
      <c r="D29" s="158"/>
      <c r="E29" s="158"/>
      <c r="F29" s="158"/>
      <c r="G29" s="158"/>
      <c r="H29" s="158"/>
      <c r="I29" s="158"/>
      <c r="J29" s="158"/>
      <c r="K29" s="158"/>
      <c r="L29" s="158"/>
      <c r="M29" s="158"/>
      <c r="N29" s="29"/>
      <c r="O29" s="29"/>
      <c r="P29" s="29"/>
      <c r="Q29" s="29"/>
      <c r="R29" s="29"/>
      <c r="S29" s="29"/>
      <c r="T29" s="29"/>
      <c r="U29" s="29"/>
      <c r="V29" s="29"/>
      <c r="W29" s="29"/>
      <c r="X29" s="29"/>
      <c r="Y29" s="29"/>
      <c r="Z29" s="29"/>
    </row>
    <row r="30" ht="15.0" customHeight="1">
      <c r="A30" s="160"/>
      <c r="B30" s="162"/>
      <c r="C30" s="162"/>
      <c r="D30" s="162"/>
      <c r="E30" s="162"/>
      <c r="F30" s="162"/>
      <c r="G30" s="162"/>
      <c r="H30" s="162"/>
      <c r="I30" s="162"/>
      <c r="J30" s="162"/>
      <c r="K30" s="162"/>
      <c r="L30" s="162"/>
      <c r="M30" s="168"/>
      <c r="N30" s="29"/>
      <c r="O30" s="29"/>
      <c r="P30" s="29"/>
      <c r="Q30" s="29"/>
      <c r="R30" s="29"/>
      <c r="S30" s="29"/>
      <c r="T30" s="29"/>
      <c r="U30" s="29"/>
      <c r="V30" s="29"/>
      <c r="W30" s="29"/>
      <c r="X30" s="29"/>
      <c r="Y30" s="29"/>
      <c r="Z30" s="29"/>
    </row>
    <row r="31" ht="15.0" customHeight="1">
      <c r="A31" s="170"/>
      <c r="B31" s="100"/>
      <c r="C31" s="100"/>
      <c r="D31" s="100"/>
      <c r="E31" s="100"/>
      <c r="F31" s="100"/>
      <c r="G31" s="100"/>
      <c r="H31" s="100"/>
      <c r="I31" s="100"/>
      <c r="J31" s="100"/>
      <c r="K31" s="100"/>
      <c r="L31" s="100"/>
      <c r="M31" s="100"/>
      <c r="N31" s="29"/>
      <c r="O31" s="29"/>
      <c r="P31" s="29"/>
      <c r="Q31" s="29"/>
      <c r="R31" s="29"/>
      <c r="S31" s="29"/>
      <c r="T31" s="29"/>
      <c r="U31" s="29"/>
      <c r="V31" s="29"/>
      <c r="W31" s="29"/>
      <c r="X31" s="29"/>
      <c r="Y31" s="29"/>
      <c r="Z31" s="29"/>
    </row>
    <row r="32" ht="15.0" customHeight="1">
      <c r="A32" s="173" t="s">
        <v>91</v>
      </c>
      <c r="B32" s="43"/>
      <c r="C32" s="43"/>
      <c r="D32" s="43"/>
      <c r="E32" s="43"/>
      <c r="F32" s="43"/>
      <c r="G32" s="43"/>
      <c r="H32" s="43"/>
      <c r="I32" s="43"/>
      <c r="J32" s="47"/>
      <c r="K32" s="21"/>
      <c r="L32" s="21"/>
      <c r="M32" s="21"/>
      <c r="N32" s="29"/>
      <c r="O32" s="29"/>
      <c r="P32" s="29"/>
      <c r="Q32" s="29"/>
      <c r="R32" s="29"/>
      <c r="S32" s="29"/>
      <c r="T32" s="29"/>
      <c r="U32" s="29"/>
      <c r="V32" s="29"/>
      <c r="W32" s="29"/>
      <c r="X32" s="29"/>
      <c r="Y32" s="29"/>
      <c r="Z32" s="29"/>
    </row>
    <row r="33" ht="15.0" customHeight="1">
      <c r="A33" s="54"/>
      <c r="B33" s="55"/>
      <c r="C33" s="55"/>
      <c r="D33" s="55"/>
      <c r="E33" s="55"/>
      <c r="F33" s="55"/>
      <c r="G33" s="55"/>
      <c r="H33" s="55"/>
      <c r="I33" s="55"/>
      <c r="J33" s="57"/>
      <c r="K33" s="21"/>
      <c r="L33" s="21"/>
      <c r="M33" s="21"/>
      <c r="N33" s="29"/>
      <c r="O33" s="29"/>
      <c r="P33" s="29"/>
      <c r="Q33" s="29"/>
      <c r="R33" s="29"/>
      <c r="S33" s="29"/>
      <c r="T33" s="29"/>
      <c r="U33" s="29"/>
      <c r="V33" s="29"/>
      <c r="W33" s="29"/>
      <c r="X33" s="29"/>
      <c r="Y33" s="29"/>
      <c r="Z33" s="29"/>
    </row>
    <row r="34" ht="15.0" customHeight="1">
      <c r="A34" s="180"/>
      <c r="B34" s="180"/>
      <c r="C34" s="180"/>
      <c r="D34" s="180"/>
      <c r="E34" s="180"/>
      <c r="F34" s="180"/>
      <c r="G34" s="180"/>
      <c r="H34" s="180"/>
      <c r="I34" s="180"/>
      <c r="J34" s="180"/>
      <c r="K34" s="185"/>
      <c r="L34" s="21"/>
      <c r="M34" s="21"/>
      <c r="N34" s="29"/>
      <c r="O34" s="29"/>
      <c r="P34" s="29"/>
      <c r="Q34" s="29"/>
      <c r="R34" s="29"/>
      <c r="S34" s="29"/>
      <c r="T34" s="29"/>
      <c r="U34" s="29"/>
      <c r="V34" s="29"/>
      <c r="W34" s="29"/>
      <c r="X34" s="29"/>
      <c r="Y34" s="29"/>
      <c r="Z34" s="29"/>
    </row>
    <row r="35" ht="15.0" customHeight="1">
      <c r="A35" s="72" t="s">
        <v>94</v>
      </c>
      <c r="B35" s="73"/>
      <c r="C35" s="73"/>
      <c r="D35" s="73"/>
      <c r="E35" s="73"/>
      <c r="F35" s="73"/>
      <c r="G35" s="73"/>
      <c r="H35" s="73"/>
      <c r="I35" s="73"/>
      <c r="J35" s="75"/>
      <c r="K35" s="185"/>
      <c r="L35" s="21"/>
      <c r="M35" s="21"/>
      <c r="N35" s="29"/>
      <c r="O35" s="29"/>
      <c r="P35" s="29"/>
      <c r="Q35" s="29"/>
      <c r="R35" s="29"/>
      <c r="S35" s="29"/>
      <c r="T35" s="29"/>
      <c r="U35" s="29"/>
      <c r="V35" s="29"/>
      <c r="W35" s="29"/>
      <c r="X35" s="29"/>
      <c r="Y35" s="29"/>
      <c r="Z35" s="29"/>
    </row>
    <row r="36" ht="15.0" customHeight="1">
      <c r="A36" s="54"/>
      <c r="B36" s="55"/>
      <c r="C36" s="55"/>
      <c r="D36" s="55"/>
      <c r="E36" s="55"/>
      <c r="F36" s="55"/>
      <c r="G36" s="55"/>
      <c r="H36" s="55"/>
      <c r="I36" s="55"/>
      <c r="J36" s="57"/>
      <c r="K36" s="21"/>
      <c r="L36" s="21"/>
      <c r="M36" s="21"/>
      <c r="N36" s="29"/>
      <c r="O36" s="29"/>
      <c r="P36" s="29"/>
      <c r="Q36" s="29"/>
      <c r="R36" s="29"/>
      <c r="S36" s="29"/>
      <c r="T36" s="29"/>
      <c r="U36" s="29"/>
      <c r="V36" s="29"/>
      <c r="W36" s="29"/>
      <c r="X36" s="29"/>
      <c r="Y36" s="29"/>
      <c r="Z36" s="29"/>
    </row>
    <row r="37" ht="15.0" customHeight="1">
      <c r="A37" s="190"/>
      <c r="B37" s="190"/>
      <c r="C37" s="190"/>
      <c r="D37" s="190"/>
      <c r="E37" s="190"/>
      <c r="F37" s="190"/>
      <c r="G37" s="190"/>
      <c r="H37" s="190"/>
      <c r="I37" s="190"/>
      <c r="J37" s="190"/>
      <c r="K37" s="21"/>
      <c r="L37" s="21"/>
      <c r="M37" s="21"/>
      <c r="N37" s="29"/>
      <c r="O37" s="29"/>
      <c r="P37" s="29"/>
      <c r="Q37" s="29"/>
      <c r="R37" s="29"/>
      <c r="S37" s="29"/>
      <c r="T37" s="29"/>
      <c r="U37" s="29"/>
      <c r="V37" s="29"/>
      <c r="W37" s="29"/>
      <c r="X37" s="29"/>
      <c r="Y37" s="29"/>
      <c r="Z37" s="29"/>
    </row>
    <row r="38" ht="15.0" customHeight="1">
      <c r="A38" s="197" t="s">
        <v>117</v>
      </c>
      <c r="B38" s="89"/>
      <c r="C38" s="89"/>
      <c r="D38" s="89"/>
      <c r="E38" s="89"/>
      <c r="F38" s="89"/>
      <c r="G38" s="89"/>
      <c r="H38" s="89"/>
      <c r="I38" s="89"/>
      <c r="J38" s="81"/>
      <c r="K38" s="21"/>
      <c r="L38" s="21"/>
      <c r="M38" s="21"/>
      <c r="N38" s="29"/>
      <c r="O38" s="29"/>
      <c r="P38" s="29"/>
      <c r="Q38" s="29"/>
      <c r="R38" s="29"/>
      <c r="S38" s="29"/>
      <c r="T38" s="29"/>
      <c r="U38" s="29"/>
      <c r="V38" s="29"/>
      <c r="W38" s="29"/>
      <c r="X38" s="29"/>
      <c r="Y38" s="29"/>
      <c r="Z38" s="29"/>
    </row>
    <row r="39" ht="15.0" customHeight="1">
      <c r="A39" s="197" t="s">
        <v>118</v>
      </c>
      <c r="B39" s="89"/>
      <c r="C39" s="89"/>
      <c r="D39" s="89"/>
      <c r="E39" s="89"/>
      <c r="F39" s="89"/>
      <c r="G39" s="89"/>
      <c r="H39" s="89"/>
      <c r="I39" s="89"/>
      <c r="J39" s="81"/>
      <c r="K39" s="21"/>
      <c r="L39" s="21"/>
      <c r="M39" s="21"/>
      <c r="N39" s="29"/>
      <c r="O39" s="29"/>
      <c r="P39" s="29"/>
      <c r="Q39" s="29"/>
      <c r="R39" s="29"/>
      <c r="S39" s="29"/>
      <c r="T39" s="29"/>
      <c r="U39" s="29"/>
      <c r="V39" s="29"/>
      <c r="W39" s="29"/>
      <c r="X39" s="29"/>
      <c r="Y39" s="29"/>
      <c r="Z39" s="29"/>
    </row>
    <row r="40" ht="15.0" customHeight="1">
      <c r="A40" s="197" t="s">
        <v>119</v>
      </c>
      <c r="B40" s="89"/>
      <c r="C40" s="89"/>
      <c r="D40" s="89"/>
      <c r="E40" s="89"/>
      <c r="F40" s="89"/>
      <c r="G40" s="89"/>
      <c r="H40" s="89"/>
      <c r="I40" s="89"/>
      <c r="J40" s="81"/>
      <c r="K40" s="21"/>
      <c r="L40" s="21"/>
      <c r="M40" s="21"/>
      <c r="N40" s="29"/>
      <c r="O40" s="29"/>
      <c r="P40" s="29"/>
      <c r="Q40" s="29"/>
      <c r="R40" s="29"/>
      <c r="S40" s="29"/>
      <c r="T40" s="29"/>
      <c r="U40" s="29"/>
      <c r="V40" s="29"/>
      <c r="W40" s="29"/>
      <c r="X40" s="29"/>
      <c r="Y40" s="29"/>
      <c r="Z40" s="29"/>
    </row>
    <row r="41" ht="15.0" customHeight="1">
      <c r="A41" s="209" t="s">
        <v>120</v>
      </c>
      <c r="B41" s="89"/>
      <c r="C41" s="89"/>
      <c r="D41" s="89"/>
      <c r="E41" s="89"/>
      <c r="F41" s="89"/>
      <c r="G41" s="89"/>
      <c r="H41" s="89"/>
      <c r="I41" s="89"/>
      <c r="J41" s="81"/>
      <c r="K41" s="21"/>
      <c r="L41" s="21"/>
      <c r="M41" s="21"/>
      <c r="N41" s="29"/>
      <c r="O41" s="29"/>
      <c r="P41" s="29"/>
      <c r="Q41" s="29"/>
      <c r="R41" s="29"/>
      <c r="S41" s="29"/>
      <c r="T41" s="29"/>
      <c r="U41" s="29"/>
      <c r="V41" s="29"/>
      <c r="W41" s="29"/>
      <c r="X41" s="29"/>
      <c r="Y41" s="29"/>
      <c r="Z41" s="29"/>
    </row>
    <row r="42" ht="15.0" customHeight="1">
      <c r="A42" s="72" t="s">
        <v>121</v>
      </c>
      <c r="B42" s="73"/>
      <c r="C42" s="73"/>
      <c r="D42" s="73"/>
      <c r="E42" s="73"/>
      <c r="F42" s="73"/>
      <c r="G42" s="73"/>
      <c r="H42" s="73"/>
      <c r="I42" s="73"/>
      <c r="J42" s="75"/>
      <c r="K42" s="21"/>
      <c r="L42" s="21"/>
      <c r="M42" s="21"/>
      <c r="N42" s="29"/>
      <c r="O42" s="29"/>
      <c r="P42" s="29"/>
      <c r="Q42" s="29"/>
      <c r="R42" s="29"/>
      <c r="S42" s="29"/>
      <c r="T42" s="29"/>
      <c r="U42" s="29"/>
      <c r="V42" s="29"/>
      <c r="W42" s="29"/>
      <c r="X42" s="29"/>
      <c r="Y42" s="29"/>
      <c r="Z42" s="29"/>
    </row>
    <row r="43" ht="15.0" customHeight="1">
      <c r="A43" s="54"/>
      <c r="B43" s="55"/>
      <c r="C43" s="55"/>
      <c r="D43" s="55"/>
      <c r="E43" s="55"/>
      <c r="F43" s="55"/>
      <c r="G43" s="55"/>
      <c r="H43" s="55"/>
      <c r="I43" s="55"/>
      <c r="J43" s="57"/>
      <c r="K43" s="21"/>
      <c r="L43" s="21"/>
      <c r="M43" s="21"/>
      <c r="N43" s="29"/>
      <c r="O43" s="29"/>
      <c r="P43" s="29"/>
      <c r="Q43" s="29"/>
      <c r="R43" s="29"/>
      <c r="S43" s="29"/>
      <c r="T43" s="29"/>
      <c r="U43" s="29"/>
      <c r="V43" s="29"/>
      <c r="W43" s="29"/>
      <c r="X43" s="29"/>
      <c r="Y43" s="29"/>
      <c r="Z43" s="29"/>
    </row>
    <row r="44" ht="15.0" customHeight="1">
      <c r="A44" s="211"/>
      <c r="B44" s="211"/>
      <c r="C44" s="213"/>
      <c r="D44" s="213"/>
      <c r="E44" s="213"/>
      <c r="F44" s="213"/>
      <c r="G44" s="213"/>
      <c r="H44" s="213"/>
      <c r="I44" s="213"/>
      <c r="J44" s="213"/>
      <c r="K44" s="21"/>
      <c r="L44" s="21"/>
      <c r="M44" s="21"/>
      <c r="N44" s="29"/>
      <c r="O44" s="29"/>
      <c r="P44" s="29"/>
      <c r="Q44" s="29"/>
      <c r="R44" s="29"/>
      <c r="S44" s="29"/>
      <c r="T44" s="29"/>
      <c r="U44" s="29"/>
      <c r="V44" s="29"/>
      <c r="W44" s="29"/>
      <c r="X44" s="29"/>
      <c r="Y44" s="29"/>
      <c r="Z44" s="29"/>
    </row>
    <row r="45" ht="15.0" customHeight="1">
      <c r="A45" s="215" t="s">
        <v>124</v>
      </c>
      <c r="B45" s="81"/>
      <c r="C45" s="216" t="s">
        <v>125</v>
      </c>
      <c r="D45" s="89"/>
      <c r="E45" s="89"/>
      <c r="F45" s="89"/>
      <c r="G45" s="89"/>
      <c r="H45" s="89"/>
      <c r="I45" s="89"/>
      <c r="J45" s="81"/>
      <c r="K45" s="21"/>
      <c r="L45" s="21"/>
      <c r="M45" s="21"/>
      <c r="N45" s="29"/>
      <c r="O45" s="29"/>
      <c r="P45" s="29"/>
      <c r="Q45" s="29"/>
      <c r="R45" s="29"/>
      <c r="S45" s="29"/>
      <c r="T45" s="29"/>
      <c r="U45" s="29"/>
      <c r="V45" s="29"/>
      <c r="W45" s="29"/>
      <c r="X45" s="29"/>
      <c r="Y45" s="29"/>
      <c r="Z45" s="29"/>
    </row>
    <row r="46" ht="15.0" customHeight="1">
      <c r="A46" s="215" t="s">
        <v>58</v>
      </c>
      <c r="B46" s="81"/>
      <c r="C46" s="216" t="s">
        <v>126</v>
      </c>
      <c r="D46" s="89"/>
      <c r="E46" s="89"/>
      <c r="F46" s="89"/>
      <c r="G46" s="89"/>
      <c r="H46" s="89"/>
      <c r="I46" s="89"/>
      <c r="J46" s="81"/>
      <c r="K46" s="21"/>
      <c r="L46" s="21"/>
      <c r="M46" s="21"/>
      <c r="N46" s="29"/>
      <c r="O46" s="29"/>
      <c r="P46" s="29"/>
      <c r="Q46" s="29"/>
      <c r="R46" s="29"/>
      <c r="S46" s="29"/>
      <c r="T46" s="29"/>
      <c r="U46" s="29"/>
      <c r="V46" s="29"/>
      <c r="W46" s="29"/>
      <c r="X46" s="29"/>
      <c r="Y46" s="29"/>
      <c r="Z46" s="29"/>
    </row>
    <row r="47" ht="15.0" customHeight="1">
      <c r="A47" s="215" t="s">
        <v>60</v>
      </c>
      <c r="B47" s="81"/>
      <c r="C47" s="216" t="s">
        <v>128</v>
      </c>
      <c r="D47" s="89"/>
      <c r="E47" s="89"/>
      <c r="F47" s="89"/>
      <c r="G47" s="89"/>
      <c r="H47" s="89"/>
      <c r="I47" s="89"/>
      <c r="J47" s="81"/>
      <c r="K47" s="21"/>
      <c r="L47" s="21"/>
      <c r="M47" s="21"/>
      <c r="N47" s="29"/>
      <c r="O47" s="29"/>
      <c r="P47" s="29"/>
      <c r="Q47" s="29"/>
      <c r="R47" s="29"/>
      <c r="S47" s="29"/>
      <c r="T47" s="29"/>
      <c r="U47" s="29"/>
      <c r="V47" s="29"/>
      <c r="W47" s="29"/>
      <c r="X47" s="29"/>
      <c r="Y47" s="29"/>
      <c r="Z47" s="29"/>
    </row>
    <row r="48" ht="15.0" customHeight="1">
      <c r="A48" s="220"/>
      <c r="B48" s="89"/>
      <c r="C48" s="89"/>
      <c r="D48" s="89"/>
      <c r="E48" s="89"/>
      <c r="F48" s="89"/>
      <c r="G48" s="89"/>
      <c r="H48" s="89"/>
      <c r="I48" s="89"/>
      <c r="J48" s="81"/>
      <c r="K48" s="21"/>
      <c r="L48" s="21"/>
      <c r="M48" s="21"/>
      <c r="N48" s="29"/>
      <c r="O48" s="29"/>
      <c r="P48" s="29"/>
      <c r="Q48" s="29"/>
      <c r="R48" s="29"/>
      <c r="S48" s="29"/>
      <c r="T48" s="29"/>
      <c r="U48" s="29"/>
      <c r="V48" s="29"/>
      <c r="W48" s="29"/>
      <c r="X48" s="29"/>
      <c r="Y48" s="29"/>
      <c r="Z48" s="29"/>
    </row>
    <row r="49" ht="15.0" customHeight="1">
      <c r="A49" s="21"/>
      <c r="B49" s="221"/>
      <c r="C49" s="21"/>
      <c r="D49" s="21"/>
      <c r="E49" s="21"/>
      <c r="F49" s="21"/>
      <c r="G49" s="21"/>
      <c r="H49" s="21"/>
      <c r="I49" s="21"/>
      <c r="J49" s="21"/>
      <c r="K49" s="21"/>
      <c r="L49" s="21"/>
      <c r="M49" s="21"/>
      <c r="N49" s="29"/>
      <c r="O49" s="29"/>
      <c r="P49" s="29"/>
      <c r="Q49" s="29"/>
      <c r="R49" s="29"/>
      <c r="S49" s="29"/>
      <c r="T49" s="29"/>
      <c r="U49" s="29"/>
      <c r="V49" s="29"/>
      <c r="W49" s="29"/>
      <c r="X49" s="29"/>
      <c r="Y49" s="29"/>
      <c r="Z49" s="29"/>
    </row>
    <row r="50" ht="15.0" customHeight="1">
      <c r="A50" s="21"/>
      <c r="B50" s="221"/>
      <c r="C50" s="21"/>
      <c r="D50" s="21"/>
      <c r="E50" s="21"/>
      <c r="F50" s="21"/>
      <c r="G50" s="21"/>
      <c r="H50" s="21"/>
      <c r="I50" s="21"/>
      <c r="J50" s="21"/>
      <c r="K50" s="21"/>
      <c r="L50" s="21"/>
      <c r="M50" s="21"/>
      <c r="N50" s="29"/>
      <c r="O50" s="29"/>
      <c r="P50" s="29"/>
      <c r="Q50" s="29"/>
      <c r="R50" s="29"/>
      <c r="S50" s="29"/>
      <c r="T50" s="29"/>
      <c r="U50" s="29"/>
      <c r="V50" s="29"/>
      <c r="W50" s="29"/>
      <c r="X50" s="29"/>
      <c r="Y50" s="29"/>
      <c r="Z50" s="29"/>
    </row>
    <row r="51" ht="15.0" customHeight="1">
      <c r="A51" s="21"/>
      <c r="B51" s="221"/>
      <c r="C51" s="21"/>
      <c r="D51" s="21"/>
      <c r="E51" s="21"/>
      <c r="F51" s="21"/>
      <c r="G51" s="21"/>
      <c r="H51" s="21"/>
      <c r="I51" s="21"/>
      <c r="J51" s="21"/>
      <c r="K51" s="21"/>
      <c r="L51" s="21"/>
      <c r="M51" s="21"/>
      <c r="N51" s="29"/>
      <c r="O51" s="29"/>
      <c r="P51" s="29"/>
      <c r="Q51" s="29"/>
      <c r="R51" s="29"/>
      <c r="S51" s="29"/>
      <c r="T51" s="29"/>
      <c r="U51" s="29"/>
      <c r="V51" s="29"/>
      <c r="W51" s="29"/>
      <c r="X51" s="29"/>
      <c r="Y51" s="29"/>
      <c r="Z51" s="29"/>
    </row>
    <row r="52" ht="15.0" customHeight="1">
      <c r="A52" s="21"/>
      <c r="B52" s="221"/>
      <c r="C52" s="21"/>
      <c r="D52" s="21"/>
      <c r="E52" s="21"/>
      <c r="F52" s="21"/>
      <c r="G52" s="21"/>
      <c r="H52" s="21"/>
      <c r="I52" s="21"/>
      <c r="J52" s="21"/>
      <c r="K52" s="21"/>
      <c r="L52" s="21"/>
      <c r="M52" s="21"/>
      <c r="N52" s="29"/>
      <c r="O52" s="29"/>
      <c r="P52" s="29"/>
      <c r="Q52" s="29"/>
      <c r="R52" s="29"/>
      <c r="S52" s="29"/>
      <c r="T52" s="29"/>
      <c r="U52" s="29"/>
      <c r="V52" s="29"/>
      <c r="W52" s="29"/>
      <c r="X52" s="29"/>
      <c r="Y52" s="29"/>
      <c r="Z52" s="29"/>
    </row>
    <row r="53" ht="15.0" customHeight="1">
      <c r="A53" s="21"/>
      <c r="B53" s="221"/>
      <c r="C53" s="21"/>
      <c r="D53" s="21"/>
      <c r="E53" s="21"/>
      <c r="F53" s="21"/>
      <c r="G53" s="21"/>
      <c r="H53" s="21"/>
      <c r="I53" s="21"/>
      <c r="J53" s="21"/>
      <c r="K53" s="21"/>
      <c r="L53" s="21"/>
      <c r="M53" s="21"/>
      <c r="N53" s="29"/>
      <c r="O53" s="29"/>
      <c r="P53" s="29"/>
      <c r="Q53" s="29"/>
      <c r="R53" s="29"/>
      <c r="S53" s="29"/>
      <c r="T53" s="29"/>
      <c r="U53" s="29"/>
      <c r="V53" s="29"/>
      <c r="W53" s="29"/>
      <c r="X53" s="29"/>
      <c r="Y53" s="29"/>
      <c r="Z53" s="29"/>
    </row>
    <row r="54" ht="15.0" customHeight="1">
      <c r="A54" s="21"/>
      <c r="B54" s="221"/>
      <c r="C54" s="21"/>
      <c r="D54" s="21"/>
      <c r="E54" s="21"/>
      <c r="F54" s="21"/>
      <c r="G54" s="21"/>
      <c r="H54" s="21"/>
      <c r="I54" s="21"/>
      <c r="J54" s="21"/>
      <c r="K54" s="21"/>
      <c r="L54" s="21"/>
      <c r="M54" s="21"/>
      <c r="N54" s="29"/>
      <c r="O54" s="29"/>
      <c r="P54" s="29"/>
      <c r="Q54" s="29"/>
      <c r="R54" s="29"/>
      <c r="S54" s="29"/>
      <c r="T54" s="29"/>
      <c r="U54" s="29"/>
      <c r="V54" s="29"/>
      <c r="W54" s="29"/>
      <c r="X54" s="29"/>
      <c r="Y54" s="29"/>
      <c r="Z54" s="29"/>
    </row>
    <row r="55" ht="15.0" customHeight="1">
      <c r="A55" s="21"/>
      <c r="B55" s="221"/>
      <c r="C55" s="21"/>
      <c r="D55" s="21"/>
      <c r="E55" s="21"/>
      <c r="F55" s="21"/>
      <c r="G55" s="21"/>
      <c r="H55" s="21"/>
      <c r="I55" s="21"/>
      <c r="J55" s="21"/>
      <c r="K55" s="21"/>
      <c r="L55" s="21"/>
      <c r="M55" s="21"/>
      <c r="N55" s="29"/>
      <c r="O55" s="29"/>
      <c r="P55" s="29"/>
      <c r="Q55" s="29"/>
      <c r="R55" s="29"/>
      <c r="S55" s="29"/>
      <c r="T55" s="29"/>
      <c r="U55" s="29"/>
      <c r="V55" s="29"/>
      <c r="W55" s="29"/>
      <c r="X55" s="29"/>
      <c r="Y55" s="29"/>
      <c r="Z55" s="29"/>
    </row>
    <row r="56" ht="15.0" customHeight="1">
      <c r="A56" s="21"/>
      <c r="B56" s="221"/>
      <c r="C56" s="21"/>
      <c r="D56" s="21"/>
      <c r="E56" s="21"/>
      <c r="F56" s="21"/>
      <c r="G56" s="21"/>
      <c r="H56" s="21"/>
      <c r="I56" s="21"/>
      <c r="J56" s="21"/>
      <c r="K56" s="21"/>
      <c r="L56" s="21"/>
      <c r="M56" s="21"/>
      <c r="N56" s="29"/>
      <c r="O56" s="29"/>
      <c r="P56" s="29"/>
      <c r="Q56" s="29"/>
      <c r="R56" s="29"/>
      <c r="S56" s="29"/>
      <c r="T56" s="29"/>
      <c r="U56" s="29"/>
      <c r="V56" s="29"/>
      <c r="W56" s="29"/>
      <c r="X56" s="29"/>
      <c r="Y56" s="29"/>
      <c r="Z56" s="29"/>
    </row>
    <row r="57" ht="15.0" customHeight="1">
      <c r="A57" s="21"/>
      <c r="B57" s="221"/>
      <c r="C57" s="21"/>
      <c r="D57" s="21"/>
      <c r="E57" s="21"/>
      <c r="F57" s="21"/>
      <c r="G57" s="21"/>
      <c r="H57" s="21"/>
      <c r="I57" s="21"/>
      <c r="J57" s="21"/>
      <c r="K57" s="21"/>
      <c r="L57" s="21"/>
      <c r="M57" s="21"/>
      <c r="N57" s="29"/>
      <c r="O57" s="29"/>
      <c r="P57" s="29"/>
      <c r="Q57" s="29"/>
      <c r="R57" s="29"/>
      <c r="S57" s="29"/>
      <c r="T57" s="29"/>
      <c r="U57" s="29"/>
      <c r="V57" s="29"/>
      <c r="W57" s="29"/>
      <c r="X57" s="29"/>
      <c r="Y57" s="29"/>
      <c r="Z57" s="29"/>
    </row>
    <row r="58" ht="15.0" customHeight="1">
      <c r="A58" s="21"/>
      <c r="B58" s="221"/>
      <c r="C58" s="21"/>
      <c r="D58" s="21"/>
      <c r="E58" s="21"/>
      <c r="F58" s="21"/>
      <c r="G58" s="21"/>
      <c r="H58" s="21"/>
      <c r="I58" s="21"/>
      <c r="J58" s="21"/>
      <c r="K58" s="21"/>
      <c r="L58" s="21"/>
      <c r="M58" s="21"/>
      <c r="N58" s="29"/>
      <c r="O58" s="29"/>
      <c r="P58" s="29"/>
      <c r="Q58" s="29"/>
      <c r="R58" s="29"/>
      <c r="S58" s="29"/>
      <c r="T58" s="29"/>
      <c r="U58" s="29"/>
      <c r="V58" s="29"/>
      <c r="W58" s="29"/>
      <c r="X58" s="29"/>
      <c r="Y58" s="29"/>
      <c r="Z58" s="29"/>
    </row>
    <row r="59" ht="15.0" customHeight="1">
      <c r="A59" s="21"/>
      <c r="B59" s="221"/>
      <c r="C59" s="21"/>
      <c r="D59" s="21"/>
      <c r="E59" s="21"/>
      <c r="F59" s="21"/>
      <c r="G59" s="21"/>
      <c r="H59" s="21"/>
      <c r="I59" s="21"/>
      <c r="J59" s="21"/>
      <c r="K59" s="21"/>
      <c r="L59" s="21"/>
      <c r="M59" s="21"/>
      <c r="N59" s="29"/>
      <c r="O59" s="29"/>
      <c r="P59" s="29"/>
      <c r="Q59" s="29"/>
      <c r="R59" s="29"/>
      <c r="S59" s="29"/>
      <c r="T59" s="29"/>
      <c r="U59" s="29"/>
      <c r="V59" s="29"/>
      <c r="W59" s="29"/>
      <c r="X59" s="29"/>
      <c r="Y59" s="29"/>
      <c r="Z59" s="29"/>
    </row>
    <row r="60" ht="15.0" customHeight="1">
      <c r="A60" s="21"/>
      <c r="B60" s="221"/>
      <c r="C60" s="21"/>
      <c r="D60" s="21"/>
      <c r="E60" s="21"/>
      <c r="F60" s="21"/>
      <c r="G60" s="21"/>
      <c r="H60" s="21"/>
      <c r="I60" s="21"/>
      <c r="J60" s="21"/>
      <c r="K60" s="21"/>
      <c r="L60" s="21"/>
      <c r="M60" s="21"/>
      <c r="N60" s="29"/>
      <c r="O60" s="29"/>
      <c r="P60" s="29"/>
      <c r="Q60" s="29"/>
      <c r="R60" s="29"/>
      <c r="S60" s="29"/>
      <c r="T60" s="29"/>
      <c r="U60" s="29"/>
      <c r="V60" s="29"/>
      <c r="W60" s="29"/>
      <c r="X60" s="29"/>
      <c r="Y60" s="29"/>
      <c r="Z60" s="29"/>
    </row>
    <row r="61" ht="15.0" customHeight="1">
      <c r="A61" s="21"/>
      <c r="B61" s="221"/>
      <c r="C61" s="21"/>
      <c r="D61" s="21"/>
      <c r="E61" s="21"/>
      <c r="F61" s="21"/>
      <c r="G61" s="21"/>
      <c r="H61" s="21"/>
      <c r="I61" s="21"/>
      <c r="J61" s="21"/>
      <c r="K61" s="21"/>
      <c r="L61" s="21"/>
      <c r="M61" s="21"/>
      <c r="N61" s="29"/>
      <c r="O61" s="29"/>
      <c r="P61" s="29"/>
      <c r="Q61" s="29"/>
      <c r="R61" s="29"/>
      <c r="S61" s="29"/>
      <c r="T61" s="29"/>
      <c r="U61" s="29"/>
      <c r="V61" s="29"/>
      <c r="W61" s="29"/>
      <c r="X61" s="29"/>
      <c r="Y61" s="29"/>
      <c r="Z61" s="29"/>
    </row>
    <row r="62" ht="15.0" customHeight="1">
      <c r="A62" s="21"/>
      <c r="B62" s="221"/>
      <c r="C62" s="21"/>
      <c r="D62" s="21"/>
      <c r="E62" s="21"/>
      <c r="F62" s="21"/>
      <c r="G62" s="21"/>
      <c r="H62" s="21"/>
      <c r="I62" s="21"/>
      <c r="J62" s="21"/>
      <c r="K62" s="21"/>
      <c r="L62" s="21"/>
      <c r="M62" s="21"/>
      <c r="N62" s="29"/>
      <c r="O62" s="29"/>
      <c r="P62" s="29"/>
      <c r="Q62" s="29"/>
      <c r="R62" s="29"/>
      <c r="S62" s="29"/>
      <c r="T62" s="29"/>
      <c r="U62" s="29"/>
      <c r="V62" s="29"/>
      <c r="W62" s="29"/>
      <c r="X62" s="29"/>
      <c r="Y62" s="29"/>
      <c r="Z62" s="29"/>
    </row>
    <row r="63" ht="15.0" customHeight="1">
      <c r="A63" s="21"/>
      <c r="B63" s="221"/>
      <c r="C63" s="21"/>
      <c r="D63" s="21"/>
      <c r="E63" s="21"/>
      <c r="F63" s="21"/>
      <c r="G63" s="21"/>
      <c r="H63" s="21"/>
      <c r="I63" s="21"/>
      <c r="J63" s="21"/>
      <c r="K63" s="21"/>
      <c r="L63" s="21"/>
      <c r="M63" s="21"/>
      <c r="N63" s="29"/>
      <c r="O63" s="29"/>
      <c r="P63" s="29"/>
      <c r="Q63" s="29"/>
      <c r="R63" s="29"/>
      <c r="S63" s="29"/>
      <c r="T63" s="29"/>
      <c r="U63" s="29"/>
      <c r="V63" s="29"/>
      <c r="W63" s="29"/>
      <c r="X63" s="29"/>
      <c r="Y63" s="29"/>
      <c r="Z63" s="29"/>
    </row>
    <row r="64" ht="15.0" customHeight="1">
      <c r="A64" s="21"/>
      <c r="B64" s="221"/>
      <c r="C64" s="21"/>
      <c r="D64" s="21"/>
      <c r="E64" s="21"/>
      <c r="F64" s="21"/>
      <c r="G64" s="21"/>
      <c r="H64" s="21"/>
      <c r="I64" s="21"/>
      <c r="J64" s="21"/>
      <c r="K64" s="21"/>
      <c r="L64" s="21"/>
      <c r="M64" s="21"/>
      <c r="N64" s="29"/>
      <c r="O64" s="29"/>
      <c r="P64" s="29"/>
      <c r="Q64" s="29"/>
      <c r="R64" s="29"/>
      <c r="S64" s="29"/>
      <c r="T64" s="29"/>
      <c r="U64" s="29"/>
      <c r="V64" s="29"/>
      <c r="W64" s="29"/>
      <c r="X64" s="29"/>
      <c r="Y64" s="29"/>
      <c r="Z64" s="29"/>
    </row>
    <row r="65" ht="15.0" customHeight="1">
      <c r="A65" s="21"/>
      <c r="B65" s="221"/>
      <c r="C65" s="21"/>
      <c r="D65" s="21"/>
      <c r="E65" s="21"/>
      <c r="F65" s="21"/>
      <c r="G65" s="21"/>
      <c r="H65" s="21"/>
      <c r="I65" s="21"/>
      <c r="J65" s="21"/>
      <c r="K65" s="21"/>
      <c r="L65" s="21"/>
      <c r="M65" s="21"/>
      <c r="N65" s="29"/>
      <c r="O65" s="29"/>
      <c r="P65" s="29"/>
      <c r="Q65" s="29"/>
      <c r="R65" s="29"/>
      <c r="S65" s="29"/>
      <c r="T65" s="29"/>
      <c r="U65" s="29"/>
      <c r="V65" s="29"/>
      <c r="W65" s="29"/>
      <c r="X65" s="29"/>
      <c r="Y65" s="29"/>
      <c r="Z65" s="29"/>
    </row>
    <row r="66" ht="15.0" customHeight="1">
      <c r="A66" s="21"/>
      <c r="B66" s="221"/>
      <c r="C66" s="21"/>
      <c r="D66" s="21"/>
      <c r="E66" s="21"/>
      <c r="F66" s="21"/>
      <c r="G66" s="21"/>
      <c r="H66" s="21"/>
      <c r="I66" s="21"/>
      <c r="J66" s="21"/>
      <c r="K66" s="21"/>
      <c r="L66" s="21"/>
      <c r="M66" s="21"/>
      <c r="N66" s="29"/>
      <c r="O66" s="29"/>
      <c r="P66" s="29"/>
      <c r="Q66" s="29"/>
      <c r="R66" s="29"/>
      <c r="S66" s="29"/>
      <c r="T66" s="29"/>
      <c r="U66" s="29"/>
      <c r="V66" s="29"/>
      <c r="W66" s="29"/>
      <c r="X66" s="29"/>
      <c r="Y66" s="29"/>
      <c r="Z66" s="29"/>
    </row>
    <row r="67" ht="15.0" customHeight="1">
      <c r="A67" s="21"/>
      <c r="B67" s="221"/>
      <c r="C67" s="21"/>
      <c r="D67" s="21"/>
      <c r="E67" s="21"/>
      <c r="F67" s="21"/>
      <c r="G67" s="21"/>
      <c r="H67" s="21"/>
      <c r="I67" s="21"/>
      <c r="J67" s="21"/>
      <c r="K67" s="21"/>
      <c r="L67" s="21"/>
      <c r="M67" s="21"/>
      <c r="N67" s="29"/>
      <c r="O67" s="29"/>
      <c r="P67" s="29"/>
      <c r="Q67" s="29"/>
      <c r="R67" s="29"/>
      <c r="S67" s="29"/>
      <c r="T67" s="29"/>
      <c r="U67" s="29"/>
      <c r="V67" s="29"/>
      <c r="W67" s="29"/>
      <c r="X67" s="29"/>
      <c r="Y67" s="29"/>
      <c r="Z67" s="29"/>
    </row>
    <row r="68" ht="15.0" customHeight="1">
      <c r="A68" s="21"/>
      <c r="B68" s="221"/>
      <c r="C68" s="21"/>
      <c r="D68" s="21"/>
      <c r="E68" s="21"/>
      <c r="F68" s="21"/>
      <c r="G68" s="21"/>
      <c r="H68" s="21"/>
      <c r="I68" s="21"/>
      <c r="J68" s="21"/>
      <c r="K68" s="21"/>
      <c r="L68" s="21"/>
      <c r="M68" s="21"/>
      <c r="N68" s="29"/>
      <c r="O68" s="29"/>
      <c r="P68" s="29"/>
      <c r="Q68" s="29"/>
      <c r="R68" s="29"/>
      <c r="S68" s="29"/>
      <c r="T68" s="29"/>
      <c r="U68" s="29"/>
      <c r="V68" s="29"/>
      <c r="W68" s="29"/>
      <c r="X68" s="29"/>
      <c r="Y68" s="29"/>
      <c r="Z68" s="29"/>
    </row>
    <row r="69" ht="15.0" customHeight="1">
      <c r="A69" s="21"/>
      <c r="B69" s="221"/>
      <c r="C69" s="21"/>
      <c r="D69" s="21"/>
      <c r="E69" s="21"/>
      <c r="F69" s="21"/>
      <c r="G69" s="21"/>
      <c r="H69" s="21"/>
      <c r="I69" s="21"/>
      <c r="J69" s="21"/>
      <c r="K69" s="21"/>
      <c r="L69" s="21"/>
      <c r="M69" s="21"/>
      <c r="N69" s="29"/>
      <c r="O69" s="29"/>
      <c r="P69" s="29"/>
      <c r="Q69" s="29"/>
      <c r="R69" s="29"/>
      <c r="S69" s="29"/>
      <c r="T69" s="29"/>
      <c r="U69" s="29"/>
      <c r="V69" s="29"/>
      <c r="W69" s="29"/>
      <c r="X69" s="29"/>
      <c r="Y69" s="29"/>
      <c r="Z69" s="29"/>
    </row>
    <row r="70" ht="15.0" customHeight="1">
      <c r="A70" s="21"/>
      <c r="B70" s="221"/>
      <c r="C70" s="21"/>
      <c r="D70" s="21"/>
      <c r="E70" s="21"/>
      <c r="F70" s="21"/>
      <c r="G70" s="21"/>
      <c r="H70" s="21"/>
      <c r="I70" s="21"/>
      <c r="J70" s="21"/>
      <c r="K70" s="21"/>
      <c r="L70" s="21"/>
      <c r="M70" s="21"/>
      <c r="N70" s="29"/>
      <c r="O70" s="29"/>
      <c r="P70" s="29"/>
      <c r="Q70" s="29"/>
      <c r="R70" s="29"/>
      <c r="S70" s="29"/>
      <c r="T70" s="29"/>
      <c r="U70" s="29"/>
      <c r="V70" s="29"/>
      <c r="W70" s="29"/>
      <c r="X70" s="29"/>
      <c r="Y70" s="29"/>
      <c r="Z70" s="29"/>
    </row>
    <row r="71" ht="15.0" customHeight="1">
      <c r="A71" s="21"/>
      <c r="B71" s="221"/>
      <c r="C71" s="21"/>
      <c r="D71" s="21"/>
      <c r="E71" s="21"/>
      <c r="F71" s="21"/>
      <c r="G71" s="21"/>
      <c r="H71" s="21"/>
      <c r="I71" s="21"/>
      <c r="J71" s="21"/>
      <c r="K71" s="21"/>
      <c r="L71" s="21"/>
      <c r="M71" s="21"/>
      <c r="N71" s="29"/>
      <c r="O71" s="29"/>
      <c r="P71" s="29"/>
      <c r="Q71" s="29"/>
      <c r="R71" s="29"/>
      <c r="S71" s="29"/>
      <c r="T71" s="29"/>
      <c r="U71" s="29"/>
      <c r="V71" s="29"/>
      <c r="W71" s="29"/>
      <c r="X71" s="29"/>
      <c r="Y71" s="29"/>
      <c r="Z71" s="29"/>
    </row>
    <row r="72" ht="15.0" customHeight="1">
      <c r="A72" s="21"/>
      <c r="B72" s="221"/>
      <c r="C72" s="21"/>
      <c r="D72" s="21"/>
      <c r="E72" s="21"/>
      <c r="F72" s="21"/>
      <c r="G72" s="21"/>
      <c r="H72" s="21"/>
      <c r="I72" s="21"/>
      <c r="J72" s="21"/>
      <c r="K72" s="21"/>
      <c r="L72" s="21"/>
      <c r="M72" s="21"/>
      <c r="N72" s="29"/>
      <c r="O72" s="29"/>
      <c r="P72" s="29"/>
      <c r="Q72" s="29"/>
      <c r="R72" s="29"/>
      <c r="S72" s="29"/>
      <c r="T72" s="29"/>
      <c r="U72" s="29"/>
      <c r="V72" s="29"/>
      <c r="W72" s="29"/>
      <c r="X72" s="29"/>
      <c r="Y72" s="29"/>
      <c r="Z72" s="29"/>
    </row>
    <row r="73" ht="15.0" customHeight="1">
      <c r="A73" s="21"/>
      <c r="B73" s="221"/>
      <c r="C73" s="21"/>
      <c r="D73" s="21"/>
      <c r="E73" s="21"/>
      <c r="F73" s="21"/>
      <c r="G73" s="21"/>
      <c r="H73" s="21"/>
      <c r="I73" s="21"/>
      <c r="J73" s="21"/>
      <c r="K73" s="21"/>
      <c r="L73" s="21"/>
      <c r="M73" s="21"/>
      <c r="N73" s="29"/>
      <c r="O73" s="29"/>
      <c r="P73" s="29"/>
      <c r="Q73" s="29"/>
      <c r="R73" s="29"/>
      <c r="S73" s="29"/>
      <c r="T73" s="29"/>
      <c r="U73" s="29"/>
      <c r="V73" s="29"/>
      <c r="W73" s="29"/>
      <c r="X73" s="29"/>
      <c r="Y73" s="29"/>
      <c r="Z73" s="29"/>
    </row>
    <row r="74" ht="15.0" customHeight="1">
      <c r="A74" s="21"/>
      <c r="B74" s="221"/>
      <c r="C74" s="21"/>
      <c r="D74" s="21"/>
      <c r="E74" s="21"/>
      <c r="F74" s="21"/>
      <c r="G74" s="21"/>
      <c r="H74" s="21"/>
      <c r="I74" s="21"/>
      <c r="J74" s="21"/>
      <c r="K74" s="21"/>
      <c r="L74" s="21"/>
      <c r="M74" s="21"/>
      <c r="N74" s="29"/>
      <c r="O74" s="29"/>
      <c r="P74" s="29"/>
      <c r="Q74" s="29"/>
      <c r="R74" s="29"/>
      <c r="S74" s="29"/>
      <c r="T74" s="29"/>
      <c r="U74" s="29"/>
      <c r="V74" s="29"/>
      <c r="W74" s="29"/>
      <c r="X74" s="29"/>
      <c r="Y74" s="29"/>
      <c r="Z74" s="29"/>
    </row>
    <row r="75" ht="15.0" customHeight="1">
      <c r="A75" s="21"/>
      <c r="B75" s="221"/>
      <c r="C75" s="21"/>
      <c r="D75" s="21"/>
      <c r="E75" s="21"/>
      <c r="F75" s="21"/>
      <c r="G75" s="21"/>
      <c r="H75" s="21"/>
      <c r="I75" s="21"/>
      <c r="J75" s="21"/>
      <c r="K75" s="21"/>
      <c r="L75" s="21"/>
      <c r="M75" s="21"/>
      <c r="N75" s="29"/>
      <c r="O75" s="29"/>
      <c r="P75" s="29"/>
      <c r="Q75" s="29"/>
      <c r="R75" s="29"/>
      <c r="S75" s="29"/>
      <c r="T75" s="29"/>
      <c r="U75" s="29"/>
      <c r="V75" s="29"/>
      <c r="W75" s="29"/>
      <c r="X75" s="29"/>
      <c r="Y75" s="29"/>
      <c r="Z75" s="29"/>
    </row>
    <row r="76" ht="15.0" customHeight="1">
      <c r="A76" s="21"/>
      <c r="B76" s="221"/>
      <c r="C76" s="21"/>
      <c r="D76" s="21"/>
      <c r="E76" s="21"/>
      <c r="F76" s="21"/>
      <c r="G76" s="21"/>
      <c r="H76" s="21"/>
      <c r="I76" s="21"/>
      <c r="J76" s="21"/>
      <c r="K76" s="21"/>
      <c r="L76" s="21"/>
      <c r="M76" s="21"/>
      <c r="N76" s="29"/>
      <c r="O76" s="29"/>
      <c r="P76" s="29"/>
      <c r="Q76" s="29"/>
      <c r="R76" s="29"/>
      <c r="S76" s="29"/>
      <c r="T76" s="29"/>
      <c r="U76" s="29"/>
      <c r="V76" s="29"/>
      <c r="W76" s="29"/>
      <c r="X76" s="29"/>
      <c r="Y76" s="29"/>
      <c r="Z76" s="29"/>
    </row>
    <row r="77" ht="15.0" customHeight="1">
      <c r="A77" s="21"/>
      <c r="B77" s="221"/>
      <c r="C77" s="21"/>
      <c r="D77" s="21"/>
      <c r="E77" s="21"/>
      <c r="F77" s="21"/>
      <c r="G77" s="21"/>
      <c r="H77" s="21"/>
      <c r="I77" s="21"/>
      <c r="J77" s="21"/>
      <c r="K77" s="21"/>
      <c r="L77" s="21"/>
      <c r="M77" s="21"/>
      <c r="N77" s="29"/>
      <c r="O77" s="29"/>
      <c r="P77" s="29"/>
      <c r="Q77" s="29"/>
      <c r="R77" s="29"/>
      <c r="S77" s="29"/>
      <c r="T77" s="29"/>
      <c r="U77" s="29"/>
      <c r="V77" s="29"/>
      <c r="W77" s="29"/>
      <c r="X77" s="29"/>
      <c r="Y77" s="29"/>
      <c r="Z77" s="29"/>
    </row>
    <row r="78" ht="15.0" customHeight="1">
      <c r="A78" s="21"/>
      <c r="B78" s="221"/>
      <c r="C78" s="21"/>
      <c r="D78" s="21"/>
      <c r="E78" s="21"/>
      <c r="F78" s="21"/>
      <c r="G78" s="21"/>
      <c r="H78" s="21"/>
      <c r="I78" s="21"/>
      <c r="J78" s="21"/>
      <c r="K78" s="21"/>
      <c r="L78" s="21"/>
      <c r="M78" s="21"/>
      <c r="N78" s="29"/>
      <c r="O78" s="29"/>
      <c r="P78" s="29"/>
      <c r="Q78" s="29"/>
      <c r="R78" s="29"/>
      <c r="S78" s="29"/>
      <c r="T78" s="29"/>
      <c r="U78" s="29"/>
      <c r="V78" s="29"/>
      <c r="W78" s="29"/>
      <c r="X78" s="29"/>
      <c r="Y78" s="29"/>
      <c r="Z78" s="29"/>
    </row>
    <row r="79" ht="15.0" customHeight="1">
      <c r="A79" s="21"/>
      <c r="B79" s="221"/>
      <c r="C79" s="21"/>
      <c r="D79" s="21"/>
      <c r="E79" s="21"/>
      <c r="F79" s="21"/>
      <c r="G79" s="21"/>
      <c r="H79" s="21"/>
      <c r="I79" s="21"/>
      <c r="J79" s="21"/>
      <c r="K79" s="21"/>
      <c r="L79" s="21"/>
      <c r="M79" s="21"/>
      <c r="N79" s="29"/>
      <c r="O79" s="29"/>
      <c r="P79" s="29"/>
      <c r="Q79" s="29"/>
      <c r="R79" s="29"/>
      <c r="S79" s="29"/>
      <c r="T79" s="29"/>
      <c r="U79" s="29"/>
      <c r="V79" s="29"/>
      <c r="W79" s="29"/>
      <c r="X79" s="29"/>
      <c r="Y79" s="29"/>
      <c r="Z79" s="29"/>
    </row>
    <row r="80" ht="15.0" customHeight="1">
      <c r="A80" s="21"/>
      <c r="B80" s="221"/>
      <c r="C80" s="21"/>
      <c r="D80" s="21"/>
      <c r="E80" s="21"/>
      <c r="F80" s="21"/>
      <c r="G80" s="21"/>
      <c r="H80" s="21"/>
      <c r="I80" s="21"/>
      <c r="J80" s="21"/>
      <c r="K80" s="21"/>
      <c r="L80" s="21"/>
      <c r="M80" s="21"/>
      <c r="N80" s="29"/>
      <c r="O80" s="29"/>
      <c r="P80" s="29"/>
      <c r="Q80" s="29"/>
      <c r="R80" s="29"/>
      <c r="S80" s="29"/>
      <c r="T80" s="29"/>
      <c r="U80" s="29"/>
      <c r="V80" s="29"/>
      <c r="W80" s="29"/>
      <c r="X80" s="29"/>
      <c r="Y80" s="29"/>
      <c r="Z80" s="29"/>
    </row>
    <row r="81" ht="15.0" customHeight="1">
      <c r="A81" s="21"/>
      <c r="B81" s="221"/>
      <c r="C81" s="21"/>
      <c r="D81" s="21"/>
      <c r="E81" s="21"/>
      <c r="F81" s="21"/>
      <c r="G81" s="21"/>
      <c r="H81" s="21"/>
      <c r="I81" s="21"/>
      <c r="J81" s="21"/>
      <c r="K81" s="21"/>
      <c r="L81" s="21"/>
      <c r="M81" s="21"/>
      <c r="N81" s="29"/>
      <c r="O81" s="29"/>
      <c r="P81" s="29"/>
      <c r="Q81" s="29"/>
      <c r="R81" s="29"/>
      <c r="S81" s="29"/>
      <c r="T81" s="29"/>
      <c r="U81" s="29"/>
      <c r="V81" s="29"/>
      <c r="W81" s="29"/>
      <c r="X81" s="29"/>
      <c r="Y81" s="29"/>
      <c r="Z81" s="29"/>
    </row>
    <row r="82" ht="15.0" customHeight="1">
      <c r="A82" s="21"/>
      <c r="B82" s="221"/>
      <c r="C82" s="21"/>
      <c r="D82" s="21"/>
      <c r="E82" s="21"/>
      <c r="F82" s="21"/>
      <c r="G82" s="21"/>
      <c r="H82" s="21"/>
      <c r="I82" s="21"/>
      <c r="J82" s="21"/>
      <c r="K82" s="21"/>
      <c r="L82" s="21"/>
      <c r="M82" s="21"/>
      <c r="N82" s="29"/>
      <c r="O82" s="29"/>
      <c r="P82" s="29"/>
      <c r="Q82" s="29"/>
      <c r="R82" s="29"/>
      <c r="S82" s="29"/>
      <c r="T82" s="29"/>
      <c r="U82" s="29"/>
      <c r="V82" s="29"/>
      <c r="W82" s="29"/>
      <c r="X82" s="29"/>
      <c r="Y82" s="29"/>
      <c r="Z82" s="29"/>
    </row>
    <row r="83" ht="15.0" customHeight="1">
      <c r="A83" s="21"/>
      <c r="B83" s="221"/>
      <c r="C83" s="21"/>
      <c r="D83" s="21"/>
      <c r="E83" s="21"/>
      <c r="F83" s="21"/>
      <c r="G83" s="21"/>
      <c r="H83" s="21"/>
      <c r="I83" s="21"/>
      <c r="J83" s="21"/>
      <c r="K83" s="21"/>
      <c r="L83" s="21"/>
      <c r="M83" s="21"/>
      <c r="N83" s="29"/>
      <c r="O83" s="29"/>
      <c r="P83" s="29"/>
      <c r="Q83" s="29"/>
      <c r="R83" s="29"/>
      <c r="S83" s="29"/>
      <c r="T83" s="29"/>
      <c r="U83" s="29"/>
      <c r="V83" s="29"/>
      <c r="W83" s="29"/>
      <c r="X83" s="29"/>
      <c r="Y83" s="29"/>
      <c r="Z83" s="29"/>
    </row>
    <row r="84" ht="15.0" customHeight="1">
      <c r="A84" s="21"/>
      <c r="B84" s="221"/>
      <c r="C84" s="21"/>
      <c r="D84" s="21"/>
      <c r="E84" s="21"/>
      <c r="F84" s="21"/>
      <c r="G84" s="21"/>
      <c r="H84" s="21"/>
      <c r="I84" s="21"/>
      <c r="J84" s="21"/>
      <c r="K84" s="21"/>
      <c r="L84" s="21"/>
      <c r="M84" s="21"/>
      <c r="N84" s="29"/>
      <c r="O84" s="29"/>
      <c r="P84" s="29"/>
      <c r="Q84" s="29"/>
      <c r="R84" s="29"/>
      <c r="S84" s="29"/>
      <c r="T84" s="29"/>
      <c r="U84" s="29"/>
      <c r="V84" s="29"/>
      <c r="W84" s="29"/>
      <c r="X84" s="29"/>
      <c r="Y84" s="29"/>
      <c r="Z84" s="29"/>
    </row>
    <row r="85" ht="15.0" customHeight="1">
      <c r="A85" s="21"/>
      <c r="B85" s="221"/>
      <c r="C85" s="21"/>
      <c r="D85" s="21"/>
      <c r="E85" s="21"/>
      <c r="F85" s="21"/>
      <c r="G85" s="21"/>
      <c r="H85" s="21"/>
      <c r="I85" s="21"/>
      <c r="J85" s="21"/>
      <c r="K85" s="21"/>
      <c r="L85" s="21"/>
      <c r="M85" s="21"/>
      <c r="N85" s="29"/>
      <c r="O85" s="29"/>
      <c r="P85" s="29"/>
      <c r="Q85" s="29"/>
      <c r="R85" s="29"/>
      <c r="S85" s="29"/>
      <c r="T85" s="29"/>
      <c r="U85" s="29"/>
      <c r="V85" s="29"/>
      <c r="W85" s="29"/>
      <c r="X85" s="29"/>
      <c r="Y85" s="29"/>
      <c r="Z85" s="29"/>
    </row>
    <row r="86" ht="15.0" customHeight="1">
      <c r="A86" s="21"/>
      <c r="B86" s="221"/>
      <c r="C86" s="21"/>
      <c r="D86" s="21"/>
      <c r="E86" s="21"/>
      <c r="F86" s="21"/>
      <c r="G86" s="21"/>
      <c r="H86" s="21"/>
      <c r="I86" s="21"/>
      <c r="J86" s="21"/>
      <c r="K86" s="21"/>
      <c r="L86" s="21"/>
      <c r="M86" s="21"/>
      <c r="N86" s="29"/>
      <c r="O86" s="29"/>
      <c r="P86" s="29"/>
      <c r="Q86" s="29"/>
      <c r="R86" s="29"/>
      <c r="S86" s="29"/>
      <c r="T86" s="29"/>
      <c r="U86" s="29"/>
      <c r="V86" s="29"/>
      <c r="W86" s="29"/>
      <c r="X86" s="29"/>
      <c r="Y86" s="29"/>
      <c r="Z86" s="29"/>
    </row>
    <row r="87" ht="15.75" customHeight="1">
      <c r="A87" s="29"/>
      <c r="B87" s="29"/>
      <c r="C87" s="29"/>
      <c r="D87" s="29"/>
      <c r="E87" s="29"/>
      <c r="F87" s="29"/>
      <c r="G87" s="29"/>
      <c r="H87" s="29"/>
      <c r="I87" s="29"/>
      <c r="J87" s="29"/>
      <c r="K87" s="29"/>
      <c r="L87" s="29"/>
      <c r="M87" s="29"/>
      <c r="N87" s="29"/>
      <c r="O87" s="29"/>
      <c r="P87" s="29"/>
      <c r="Q87" s="29"/>
      <c r="R87" s="29"/>
      <c r="S87" s="29"/>
      <c r="T87" s="29"/>
      <c r="U87" s="29"/>
      <c r="V87" s="29"/>
      <c r="W87" s="29"/>
      <c r="X87" s="29"/>
      <c r="Y87" s="29"/>
      <c r="Z87" s="29"/>
    </row>
    <row r="88" ht="15.75" customHeight="1">
      <c r="A88" s="29"/>
      <c r="B88" s="29"/>
      <c r="C88" s="29"/>
      <c r="D88" s="29"/>
      <c r="E88" s="29"/>
      <c r="F88" s="29"/>
      <c r="G88" s="29"/>
      <c r="H88" s="29"/>
      <c r="I88" s="29"/>
      <c r="J88" s="29"/>
      <c r="K88" s="29"/>
      <c r="L88" s="29"/>
      <c r="M88" s="29"/>
      <c r="N88" s="29"/>
      <c r="O88" s="29"/>
      <c r="P88" s="29"/>
      <c r="Q88" s="29"/>
      <c r="R88" s="29"/>
      <c r="S88" s="29"/>
      <c r="T88" s="29"/>
      <c r="U88" s="29"/>
      <c r="V88" s="29"/>
      <c r="W88" s="29"/>
      <c r="X88" s="29"/>
      <c r="Y88" s="29"/>
      <c r="Z88" s="29"/>
    </row>
    <row r="89" ht="15.75" customHeight="1">
      <c r="A89" s="29"/>
      <c r="B89" s="29"/>
      <c r="C89" s="29"/>
      <c r="D89" s="29"/>
      <c r="E89" s="29"/>
      <c r="F89" s="29"/>
      <c r="G89" s="29"/>
      <c r="H89" s="29"/>
      <c r="I89" s="29"/>
      <c r="J89" s="29"/>
      <c r="K89" s="29"/>
      <c r="L89" s="29"/>
      <c r="M89" s="29"/>
      <c r="N89" s="29"/>
      <c r="O89" s="29"/>
      <c r="P89" s="29"/>
      <c r="Q89" s="29"/>
      <c r="R89" s="29"/>
      <c r="S89" s="29"/>
      <c r="T89" s="29"/>
      <c r="U89" s="29"/>
      <c r="V89" s="29"/>
      <c r="W89" s="29"/>
      <c r="X89" s="29"/>
      <c r="Y89" s="29"/>
      <c r="Z89" s="29"/>
    </row>
    <row r="90" ht="15.75" customHeight="1">
      <c r="A90" s="29"/>
      <c r="B90" s="29"/>
      <c r="C90" s="29"/>
      <c r="D90" s="29"/>
      <c r="E90" s="29"/>
      <c r="F90" s="29"/>
      <c r="G90" s="29"/>
      <c r="H90" s="29"/>
      <c r="I90" s="29"/>
      <c r="J90" s="29"/>
      <c r="K90" s="29"/>
      <c r="L90" s="29"/>
      <c r="M90" s="29"/>
      <c r="N90" s="29"/>
      <c r="O90" s="29"/>
      <c r="P90" s="29"/>
      <c r="Q90" s="29"/>
      <c r="R90" s="29"/>
      <c r="S90" s="29"/>
      <c r="T90" s="29"/>
      <c r="U90" s="29"/>
      <c r="V90" s="29"/>
      <c r="W90" s="29"/>
      <c r="X90" s="29"/>
      <c r="Y90" s="29"/>
      <c r="Z90" s="29"/>
    </row>
    <row r="91" ht="15.75" customHeight="1">
      <c r="A91" s="29"/>
      <c r="B91" s="29"/>
      <c r="C91" s="29"/>
      <c r="D91" s="29"/>
      <c r="E91" s="29"/>
      <c r="F91" s="29"/>
      <c r="G91" s="29"/>
      <c r="H91" s="29"/>
      <c r="I91" s="29"/>
      <c r="J91" s="29"/>
      <c r="K91" s="29"/>
      <c r="L91" s="29"/>
      <c r="M91" s="29"/>
      <c r="N91" s="29"/>
      <c r="O91" s="29"/>
      <c r="P91" s="29"/>
      <c r="Q91" s="29"/>
      <c r="R91" s="29"/>
      <c r="S91" s="29"/>
      <c r="T91" s="29"/>
      <c r="U91" s="29"/>
      <c r="V91" s="29"/>
      <c r="W91" s="29"/>
      <c r="X91" s="29"/>
      <c r="Y91" s="29"/>
      <c r="Z91" s="29"/>
    </row>
    <row r="92" ht="15.75" customHeight="1">
      <c r="A92" s="29"/>
      <c r="B92" s="29"/>
      <c r="C92" s="29"/>
      <c r="D92" s="29"/>
      <c r="E92" s="29"/>
      <c r="F92" s="29"/>
      <c r="G92" s="29"/>
      <c r="H92" s="29"/>
      <c r="I92" s="29"/>
      <c r="J92" s="29"/>
      <c r="K92" s="29"/>
      <c r="L92" s="29"/>
      <c r="M92" s="29"/>
      <c r="N92" s="29"/>
      <c r="O92" s="29"/>
      <c r="P92" s="29"/>
      <c r="Q92" s="29"/>
      <c r="R92" s="29"/>
      <c r="S92" s="29"/>
      <c r="T92" s="29"/>
      <c r="U92" s="29"/>
      <c r="V92" s="29"/>
      <c r="W92" s="29"/>
      <c r="X92" s="29"/>
      <c r="Y92" s="29"/>
      <c r="Z92" s="29"/>
    </row>
    <row r="93" ht="15.75" customHeight="1">
      <c r="A93" s="29"/>
      <c r="B93" s="29"/>
      <c r="C93" s="29"/>
      <c r="D93" s="29"/>
      <c r="E93" s="29"/>
      <c r="F93" s="29"/>
      <c r="G93" s="29"/>
      <c r="H93" s="29"/>
      <c r="I93" s="29"/>
      <c r="J93" s="29"/>
      <c r="K93" s="29"/>
      <c r="L93" s="29"/>
      <c r="M93" s="29"/>
      <c r="N93" s="29"/>
      <c r="O93" s="29"/>
      <c r="P93" s="29"/>
      <c r="Q93" s="29"/>
      <c r="R93" s="29"/>
      <c r="S93" s="29"/>
      <c r="T93" s="29"/>
      <c r="U93" s="29"/>
      <c r="V93" s="29"/>
      <c r="W93" s="29"/>
      <c r="X93" s="29"/>
      <c r="Y93" s="29"/>
      <c r="Z93" s="29"/>
    </row>
    <row r="94" ht="15.75" customHeight="1">
      <c r="A94" s="29"/>
      <c r="B94" s="29"/>
      <c r="C94" s="29"/>
      <c r="D94" s="29"/>
      <c r="E94" s="29"/>
      <c r="F94" s="29"/>
      <c r="G94" s="29"/>
      <c r="H94" s="29"/>
      <c r="I94" s="29"/>
      <c r="J94" s="29"/>
      <c r="K94" s="29"/>
      <c r="L94" s="29"/>
      <c r="M94" s="29"/>
      <c r="N94" s="29"/>
      <c r="O94" s="29"/>
      <c r="P94" s="29"/>
      <c r="Q94" s="29"/>
      <c r="R94" s="29"/>
      <c r="S94" s="29"/>
      <c r="T94" s="29"/>
      <c r="U94" s="29"/>
      <c r="V94" s="29"/>
      <c r="W94" s="29"/>
      <c r="X94" s="29"/>
      <c r="Y94" s="29"/>
      <c r="Z94" s="29"/>
    </row>
    <row r="95" ht="15.75" customHeight="1">
      <c r="A95" s="29"/>
      <c r="B95" s="29"/>
      <c r="C95" s="29"/>
      <c r="D95" s="29"/>
      <c r="E95" s="29"/>
      <c r="F95" s="29"/>
      <c r="G95" s="29"/>
      <c r="H95" s="29"/>
      <c r="I95" s="29"/>
      <c r="J95" s="29"/>
      <c r="K95" s="29"/>
      <c r="L95" s="29"/>
      <c r="M95" s="29"/>
      <c r="N95" s="29"/>
      <c r="O95" s="29"/>
      <c r="P95" s="29"/>
      <c r="Q95" s="29"/>
      <c r="R95" s="29"/>
      <c r="S95" s="29"/>
      <c r="T95" s="29"/>
      <c r="U95" s="29"/>
      <c r="V95" s="29"/>
      <c r="W95" s="29"/>
      <c r="X95" s="29"/>
      <c r="Y95" s="29"/>
      <c r="Z95" s="29"/>
    </row>
    <row r="96" ht="15.75" customHeight="1">
      <c r="A96" s="29"/>
      <c r="B96" s="29"/>
      <c r="C96" s="29"/>
      <c r="D96" s="29"/>
      <c r="E96" s="29"/>
      <c r="F96" s="29"/>
      <c r="G96" s="29"/>
      <c r="H96" s="29"/>
      <c r="I96" s="29"/>
      <c r="J96" s="29"/>
      <c r="K96" s="29"/>
      <c r="L96" s="29"/>
      <c r="M96" s="29"/>
      <c r="N96" s="29"/>
      <c r="O96" s="29"/>
      <c r="P96" s="29"/>
      <c r="Q96" s="29"/>
      <c r="R96" s="29"/>
      <c r="S96" s="29"/>
      <c r="T96" s="29"/>
      <c r="U96" s="29"/>
      <c r="V96" s="29"/>
      <c r="W96" s="29"/>
      <c r="X96" s="29"/>
      <c r="Y96" s="29"/>
      <c r="Z96" s="29"/>
    </row>
    <row r="97" ht="15.75" customHeight="1">
      <c r="A97" s="29"/>
      <c r="B97" s="29"/>
      <c r="C97" s="29"/>
      <c r="D97" s="29"/>
      <c r="E97" s="29"/>
      <c r="F97" s="29"/>
      <c r="G97" s="29"/>
      <c r="H97" s="29"/>
      <c r="I97" s="29"/>
      <c r="J97" s="29"/>
      <c r="K97" s="29"/>
      <c r="L97" s="29"/>
      <c r="M97" s="29"/>
      <c r="N97" s="29"/>
      <c r="O97" s="29"/>
      <c r="P97" s="29"/>
      <c r="Q97" s="29"/>
      <c r="R97" s="29"/>
      <c r="S97" s="29"/>
      <c r="T97" s="29"/>
      <c r="U97" s="29"/>
      <c r="V97" s="29"/>
      <c r="W97" s="29"/>
      <c r="X97" s="29"/>
      <c r="Y97" s="29"/>
      <c r="Z97" s="29"/>
    </row>
    <row r="98" ht="15.75" customHeight="1">
      <c r="A98" s="29"/>
      <c r="B98" s="29"/>
      <c r="C98" s="29"/>
      <c r="D98" s="29"/>
      <c r="E98" s="29"/>
      <c r="F98" s="29"/>
      <c r="G98" s="29"/>
      <c r="H98" s="29"/>
      <c r="I98" s="29"/>
      <c r="J98" s="29"/>
      <c r="K98" s="29"/>
      <c r="L98" s="29"/>
      <c r="M98" s="29"/>
      <c r="N98" s="29"/>
      <c r="O98" s="29"/>
      <c r="P98" s="29"/>
      <c r="Q98" s="29"/>
      <c r="R98" s="29"/>
      <c r="S98" s="29"/>
      <c r="T98" s="29"/>
      <c r="U98" s="29"/>
      <c r="V98" s="29"/>
      <c r="W98" s="29"/>
      <c r="X98" s="29"/>
      <c r="Y98" s="29"/>
      <c r="Z98" s="29"/>
    </row>
    <row r="99" ht="15.75" customHeight="1">
      <c r="A99" s="29"/>
      <c r="B99" s="29"/>
      <c r="C99" s="29"/>
      <c r="D99" s="29"/>
      <c r="E99" s="29"/>
      <c r="F99" s="29"/>
      <c r="G99" s="29"/>
      <c r="H99" s="29"/>
      <c r="I99" s="29"/>
      <c r="J99" s="29"/>
      <c r="K99" s="29"/>
      <c r="L99" s="29"/>
      <c r="M99" s="29"/>
      <c r="N99" s="29"/>
      <c r="O99" s="29"/>
      <c r="P99" s="29"/>
      <c r="Q99" s="29"/>
      <c r="R99" s="29"/>
      <c r="S99" s="29"/>
      <c r="T99" s="29"/>
      <c r="U99" s="29"/>
      <c r="V99" s="29"/>
      <c r="W99" s="29"/>
      <c r="X99" s="29"/>
      <c r="Y99" s="29"/>
      <c r="Z99" s="29"/>
    </row>
    <row r="100" ht="15.75" customHeight="1">
      <c r="A100" s="29"/>
      <c r="B100" s="29"/>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Z100" s="29"/>
    </row>
    <row r="101" ht="15.75" customHeight="1">
      <c r="A101" s="29"/>
      <c r="B101" s="29"/>
      <c r="C101" s="29"/>
      <c r="D101" s="29"/>
      <c r="E101" s="29"/>
      <c r="F101" s="29"/>
      <c r="G101" s="29"/>
      <c r="H101" s="29"/>
      <c r="I101" s="29"/>
      <c r="J101" s="29"/>
      <c r="K101" s="29"/>
      <c r="L101" s="29"/>
      <c r="M101" s="29"/>
      <c r="N101" s="29"/>
      <c r="O101" s="29"/>
      <c r="P101" s="29"/>
      <c r="Q101" s="29"/>
      <c r="R101" s="29"/>
      <c r="S101" s="29"/>
      <c r="T101" s="29"/>
      <c r="U101" s="29"/>
      <c r="V101" s="29"/>
      <c r="W101" s="29"/>
      <c r="X101" s="29"/>
      <c r="Y101" s="29"/>
      <c r="Z101" s="29"/>
    </row>
    <row r="102" ht="15.75" customHeight="1">
      <c r="A102" s="29"/>
      <c r="B102" s="29"/>
      <c r="C102" s="29"/>
      <c r="D102" s="29"/>
      <c r="E102" s="29"/>
      <c r="F102" s="29"/>
      <c r="G102" s="29"/>
      <c r="H102" s="29"/>
      <c r="I102" s="29"/>
      <c r="J102" s="29"/>
      <c r="K102" s="29"/>
      <c r="L102" s="29"/>
      <c r="M102" s="29"/>
      <c r="N102" s="29"/>
      <c r="O102" s="29"/>
      <c r="P102" s="29"/>
      <c r="Q102" s="29"/>
      <c r="R102" s="29"/>
      <c r="S102" s="29"/>
      <c r="T102" s="29"/>
      <c r="U102" s="29"/>
      <c r="V102" s="29"/>
      <c r="W102" s="29"/>
      <c r="X102" s="29"/>
      <c r="Y102" s="29"/>
      <c r="Z102" s="29"/>
    </row>
    <row r="103" ht="15.75" customHeight="1">
      <c r="A103" s="29"/>
      <c r="B103" s="29"/>
      <c r="C103" s="29"/>
      <c r="D103" s="29"/>
      <c r="E103" s="29"/>
      <c r="F103" s="29"/>
      <c r="G103" s="29"/>
      <c r="H103" s="29"/>
      <c r="I103" s="29"/>
      <c r="J103" s="29"/>
      <c r="K103" s="29"/>
      <c r="L103" s="29"/>
      <c r="M103" s="29"/>
      <c r="N103" s="29"/>
      <c r="O103" s="29"/>
      <c r="P103" s="29"/>
      <c r="Q103" s="29"/>
      <c r="R103" s="29"/>
      <c r="S103" s="29"/>
      <c r="T103" s="29"/>
      <c r="U103" s="29"/>
      <c r="V103" s="29"/>
      <c r="W103" s="29"/>
      <c r="X103" s="29"/>
      <c r="Y103" s="29"/>
      <c r="Z103" s="29"/>
    </row>
    <row r="104" ht="15.75" customHeight="1">
      <c r="A104" s="29"/>
      <c r="B104" s="29"/>
      <c r="C104" s="29"/>
      <c r="D104" s="29"/>
      <c r="E104" s="29"/>
      <c r="F104" s="29"/>
      <c r="G104" s="29"/>
      <c r="H104" s="29"/>
      <c r="I104" s="29"/>
      <c r="J104" s="29"/>
      <c r="K104" s="29"/>
      <c r="L104" s="29"/>
      <c r="M104" s="29"/>
      <c r="N104" s="29"/>
      <c r="O104" s="29"/>
      <c r="P104" s="29"/>
      <c r="Q104" s="29"/>
      <c r="R104" s="29"/>
      <c r="S104" s="29"/>
      <c r="T104" s="29"/>
      <c r="U104" s="29"/>
      <c r="V104" s="29"/>
      <c r="W104" s="29"/>
      <c r="X104" s="29"/>
      <c r="Y104" s="29"/>
      <c r="Z104" s="29"/>
    </row>
    <row r="105" ht="15.75" customHeight="1">
      <c r="A105" s="29"/>
      <c r="B105" s="29"/>
      <c r="C105" s="29"/>
      <c r="D105" s="29"/>
      <c r="E105" s="29"/>
      <c r="F105" s="29"/>
      <c r="G105" s="29"/>
      <c r="H105" s="29"/>
      <c r="I105" s="29"/>
      <c r="J105" s="29"/>
      <c r="K105" s="29"/>
      <c r="L105" s="29"/>
      <c r="M105" s="29"/>
      <c r="N105" s="29"/>
      <c r="O105" s="29"/>
      <c r="P105" s="29"/>
      <c r="Q105" s="29"/>
      <c r="R105" s="29"/>
      <c r="S105" s="29"/>
      <c r="T105" s="29"/>
      <c r="U105" s="29"/>
      <c r="V105" s="29"/>
      <c r="W105" s="29"/>
      <c r="X105" s="29"/>
      <c r="Y105" s="29"/>
      <c r="Z105" s="29"/>
    </row>
    <row r="106" ht="15.75" customHeight="1">
      <c r="A106" s="29"/>
      <c r="B106" s="29"/>
      <c r="C106" s="29"/>
      <c r="D106" s="29"/>
      <c r="E106" s="29"/>
      <c r="F106" s="29"/>
      <c r="G106" s="29"/>
      <c r="H106" s="29"/>
      <c r="I106" s="29"/>
      <c r="J106" s="29"/>
      <c r="K106" s="29"/>
      <c r="L106" s="29"/>
      <c r="M106" s="29"/>
      <c r="N106" s="29"/>
      <c r="O106" s="29"/>
      <c r="P106" s="29"/>
      <c r="Q106" s="29"/>
      <c r="R106" s="29"/>
      <c r="S106" s="29"/>
      <c r="T106" s="29"/>
      <c r="U106" s="29"/>
      <c r="V106" s="29"/>
      <c r="W106" s="29"/>
      <c r="X106" s="29"/>
      <c r="Y106" s="29"/>
      <c r="Z106" s="29"/>
    </row>
    <row r="107" ht="15.75" customHeight="1">
      <c r="A107" s="29"/>
      <c r="B107" s="29"/>
      <c r="C107" s="29"/>
      <c r="D107" s="29"/>
      <c r="E107" s="29"/>
      <c r="F107" s="29"/>
      <c r="G107" s="29"/>
      <c r="H107" s="29"/>
      <c r="I107" s="29"/>
      <c r="J107" s="29"/>
      <c r="K107" s="29"/>
      <c r="L107" s="29"/>
      <c r="M107" s="29"/>
      <c r="N107" s="29"/>
      <c r="O107" s="29"/>
      <c r="P107" s="29"/>
      <c r="Q107" s="29"/>
      <c r="R107" s="29"/>
      <c r="S107" s="29"/>
      <c r="T107" s="29"/>
      <c r="U107" s="29"/>
      <c r="V107" s="29"/>
      <c r="W107" s="29"/>
      <c r="X107" s="29"/>
      <c r="Y107" s="29"/>
      <c r="Z107" s="29"/>
    </row>
    <row r="108" ht="15.75" customHeight="1">
      <c r="A108" s="29"/>
      <c r="B108" s="29"/>
      <c r="C108" s="29"/>
      <c r="D108" s="29"/>
      <c r="E108" s="29"/>
      <c r="F108" s="29"/>
      <c r="G108" s="29"/>
      <c r="H108" s="29"/>
      <c r="I108" s="29"/>
      <c r="J108" s="29"/>
      <c r="K108" s="29"/>
      <c r="L108" s="29"/>
      <c r="M108" s="29"/>
      <c r="N108" s="29"/>
      <c r="O108" s="29"/>
      <c r="P108" s="29"/>
      <c r="Q108" s="29"/>
      <c r="R108" s="29"/>
      <c r="S108" s="29"/>
      <c r="T108" s="29"/>
      <c r="U108" s="29"/>
      <c r="V108" s="29"/>
      <c r="W108" s="29"/>
      <c r="X108" s="29"/>
      <c r="Y108" s="29"/>
      <c r="Z108" s="29"/>
    </row>
    <row r="109" ht="15.75" customHeight="1">
      <c r="A109" s="29"/>
      <c r="B109" s="29"/>
      <c r="C109" s="29"/>
      <c r="D109" s="29"/>
      <c r="E109" s="29"/>
      <c r="F109" s="29"/>
      <c r="G109" s="29"/>
      <c r="H109" s="29"/>
      <c r="I109" s="29"/>
      <c r="J109" s="29"/>
      <c r="K109" s="29"/>
      <c r="L109" s="29"/>
      <c r="M109" s="29"/>
      <c r="N109" s="29"/>
      <c r="O109" s="29"/>
      <c r="P109" s="29"/>
      <c r="Q109" s="29"/>
      <c r="R109" s="29"/>
      <c r="S109" s="29"/>
      <c r="T109" s="29"/>
      <c r="U109" s="29"/>
      <c r="V109" s="29"/>
      <c r="W109" s="29"/>
      <c r="X109" s="29"/>
      <c r="Y109" s="29"/>
      <c r="Z109" s="29"/>
    </row>
    <row r="110" ht="15.75" customHeight="1">
      <c r="A110" s="29"/>
      <c r="B110" s="29"/>
      <c r="C110" s="29"/>
      <c r="D110" s="29"/>
      <c r="E110" s="29"/>
      <c r="F110" s="29"/>
      <c r="G110" s="29"/>
      <c r="H110" s="29"/>
      <c r="I110" s="29"/>
      <c r="J110" s="29"/>
      <c r="K110" s="29"/>
      <c r="L110" s="29"/>
      <c r="M110" s="29"/>
      <c r="N110" s="29"/>
      <c r="O110" s="29"/>
      <c r="P110" s="29"/>
      <c r="Q110" s="29"/>
      <c r="R110" s="29"/>
      <c r="S110" s="29"/>
      <c r="T110" s="29"/>
      <c r="U110" s="29"/>
      <c r="V110" s="29"/>
      <c r="W110" s="29"/>
      <c r="X110" s="29"/>
      <c r="Y110" s="29"/>
      <c r="Z110" s="29"/>
    </row>
    <row r="111" ht="15.75" customHeight="1">
      <c r="A111" s="29"/>
      <c r="B111" s="29"/>
      <c r="C111" s="29"/>
      <c r="D111" s="29"/>
      <c r="E111" s="29"/>
      <c r="F111" s="29"/>
      <c r="G111" s="29"/>
      <c r="H111" s="29"/>
      <c r="I111" s="29"/>
      <c r="J111" s="29"/>
      <c r="K111" s="29"/>
      <c r="L111" s="29"/>
      <c r="M111" s="29"/>
      <c r="N111" s="29"/>
      <c r="O111" s="29"/>
      <c r="P111" s="29"/>
      <c r="Q111" s="29"/>
      <c r="R111" s="29"/>
      <c r="S111" s="29"/>
      <c r="T111" s="29"/>
      <c r="U111" s="29"/>
      <c r="V111" s="29"/>
      <c r="W111" s="29"/>
      <c r="X111" s="29"/>
      <c r="Y111" s="29"/>
      <c r="Z111" s="29"/>
    </row>
    <row r="112" ht="15.75" customHeight="1">
      <c r="A112" s="29"/>
      <c r="B112" s="29"/>
      <c r="C112" s="29"/>
      <c r="D112" s="29"/>
      <c r="E112" s="29"/>
      <c r="F112" s="29"/>
      <c r="G112" s="29"/>
      <c r="H112" s="29"/>
      <c r="I112" s="29"/>
      <c r="J112" s="29"/>
      <c r="K112" s="29"/>
      <c r="L112" s="29"/>
      <c r="M112" s="29"/>
      <c r="N112" s="29"/>
      <c r="O112" s="29"/>
      <c r="P112" s="29"/>
      <c r="Q112" s="29"/>
      <c r="R112" s="29"/>
      <c r="S112" s="29"/>
      <c r="T112" s="29"/>
      <c r="U112" s="29"/>
      <c r="V112" s="29"/>
      <c r="W112" s="29"/>
      <c r="X112" s="29"/>
      <c r="Y112" s="29"/>
      <c r="Z112" s="29"/>
    </row>
    <row r="113" ht="15.75" customHeight="1">
      <c r="A113" s="29"/>
      <c r="B113" s="29"/>
      <c r="C113" s="29"/>
      <c r="D113" s="29"/>
      <c r="E113" s="29"/>
      <c r="F113" s="29"/>
      <c r="G113" s="29"/>
      <c r="H113" s="29"/>
      <c r="I113" s="29"/>
      <c r="J113" s="29"/>
      <c r="K113" s="29"/>
      <c r="L113" s="29"/>
      <c r="M113" s="29"/>
      <c r="N113" s="29"/>
      <c r="O113" s="29"/>
      <c r="P113" s="29"/>
      <c r="Q113" s="29"/>
      <c r="R113" s="29"/>
      <c r="S113" s="29"/>
      <c r="T113" s="29"/>
      <c r="U113" s="29"/>
      <c r="V113" s="29"/>
      <c r="W113" s="29"/>
      <c r="X113" s="29"/>
      <c r="Y113" s="29"/>
      <c r="Z113" s="29"/>
    </row>
    <row r="114" ht="15.75" customHeight="1">
      <c r="A114" s="29"/>
      <c r="B114" s="29"/>
      <c r="C114" s="29"/>
      <c r="D114" s="29"/>
      <c r="E114" s="29"/>
      <c r="F114" s="29"/>
      <c r="G114" s="29"/>
      <c r="H114" s="29"/>
      <c r="I114" s="29"/>
      <c r="J114" s="29"/>
      <c r="K114" s="29"/>
      <c r="L114" s="29"/>
      <c r="M114" s="29"/>
      <c r="N114" s="29"/>
      <c r="O114" s="29"/>
      <c r="P114" s="29"/>
      <c r="Q114" s="29"/>
      <c r="R114" s="29"/>
      <c r="S114" s="29"/>
      <c r="T114" s="29"/>
      <c r="U114" s="29"/>
      <c r="V114" s="29"/>
      <c r="W114" s="29"/>
      <c r="X114" s="29"/>
      <c r="Y114" s="29"/>
      <c r="Z114" s="29"/>
    </row>
    <row r="115" ht="15.75" customHeight="1">
      <c r="A115" s="29"/>
      <c r="B115" s="29"/>
      <c r="C115" s="29"/>
      <c r="D115" s="29"/>
      <c r="E115" s="29"/>
      <c r="F115" s="29"/>
      <c r="G115" s="29"/>
      <c r="H115" s="29"/>
      <c r="I115" s="29"/>
      <c r="J115" s="29"/>
      <c r="K115" s="29"/>
      <c r="L115" s="29"/>
      <c r="M115" s="29"/>
      <c r="N115" s="29"/>
      <c r="O115" s="29"/>
      <c r="P115" s="29"/>
      <c r="Q115" s="29"/>
      <c r="R115" s="29"/>
      <c r="S115" s="29"/>
      <c r="T115" s="29"/>
      <c r="U115" s="29"/>
      <c r="V115" s="29"/>
      <c r="W115" s="29"/>
      <c r="X115" s="29"/>
      <c r="Y115" s="29"/>
      <c r="Z115" s="29"/>
    </row>
    <row r="116" ht="15.75" customHeight="1">
      <c r="A116" s="29"/>
      <c r="B116" s="29"/>
      <c r="C116" s="29"/>
      <c r="D116" s="29"/>
      <c r="E116" s="29"/>
      <c r="F116" s="29"/>
      <c r="G116" s="29"/>
      <c r="H116" s="29"/>
      <c r="I116" s="29"/>
      <c r="J116" s="29"/>
      <c r="K116" s="29"/>
      <c r="L116" s="29"/>
      <c r="M116" s="29"/>
      <c r="N116" s="29"/>
      <c r="O116" s="29"/>
      <c r="P116" s="29"/>
      <c r="Q116" s="29"/>
      <c r="R116" s="29"/>
      <c r="S116" s="29"/>
      <c r="T116" s="29"/>
      <c r="U116" s="29"/>
      <c r="V116" s="29"/>
      <c r="W116" s="29"/>
      <c r="X116" s="29"/>
      <c r="Y116" s="29"/>
      <c r="Z116" s="29"/>
    </row>
    <row r="117" ht="15.75" customHeight="1">
      <c r="A117" s="29"/>
      <c r="B117" s="29"/>
      <c r="C117" s="29"/>
      <c r="D117" s="29"/>
      <c r="E117" s="29"/>
      <c r="F117" s="29"/>
      <c r="G117" s="29"/>
      <c r="H117" s="29"/>
      <c r="I117" s="29"/>
      <c r="J117" s="29"/>
      <c r="K117" s="29"/>
      <c r="L117" s="29"/>
      <c r="M117" s="29"/>
      <c r="N117" s="29"/>
      <c r="O117" s="29"/>
      <c r="P117" s="29"/>
      <c r="Q117" s="29"/>
      <c r="R117" s="29"/>
      <c r="S117" s="29"/>
      <c r="T117" s="29"/>
      <c r="U117" s="29"/>
      <c r="V117" s="29"/>
      <c r="W117" s="29"/>
      <c r="X117" s="29"/>
      <c r="Y117" s="29"/>
      <c r="Z117" s="29"/>
    </row>
    <row r="118" ht="15.75" customHeight="1">
      <c r="A118" s="29"/>
      <c r="B118" s="29"/>
      <c r="C118" s="29"/>
      <c r="D118" s="29"/>
      <c r="E118" s="29"/>
      <c r="F118" s="29"/>
      <c r="G118" s="29"/>
      <c r="H118" s="29"/>
      <c r="I118" s="29"/>
      <c r="J118" s="29"/>
      <c r="K118" s="29"/>
      <c r="L118" s="29"/>
      <c r="M118" s="29"/>
      <c r="N118" s="29"/>
      <c r="O118" s="29"/>
      <c r="P118" s="29"/>
      <c r="Q118" s="29"/>
      <c r="R118" s="29"/>
      <c r="S118" s="29"/>
      <c r="T118" s="29"/>
      <c r="U118" s="29"/>
      <c r="V118" s="29"/>
      <c r="W118" s="29"/>
      <c r="X118" s="29"/>
      <c r="Y118" s="29"/>
      <c r="Z118" s="29"/>
    </row>
    <row r="119" ht="15.75" customHeight="1">
      <c r="A119" s="29"/>
      <c r="B119" s="29"/>
      <c r="C119" s="29"/>
      <c r="D119" s="29"/>
      <c r="E119" s="29"/>
      <c r="F119" s="29"/>
      <c r="G119" s="29"/>
      <c r="H119" s="29"/>
      <c r="I119" s="29"/>
      <c r="J119" s="29"/>
      <c r="K119" s="29"/>
      <c r="L119" s="29"/>
      <c r="M119" s="29"/>
      <c r="N119" s="29"/>
      <c r="O119" s="29"/>
      <c r="P119" s="29"/>
      <c r="Q119" s="29"/>
      <c r="R119" s="29"/>
      <c r="S119" s="29"/>
      <c r="T119" s="29"/>
      <c r="U119" s="29"/>
      <c r="V119" s="29"/>
      <c r="W119" s="29"/>
      <c r="X119" s="29"/>
      <c r="Y119" s="29"/>
      <c r="Z119" s="29"/>
    </row>
    <row r="120" ht="15.75" customHeight="1">
      <c r="A120" s="29"/>
      <c r="B120" s="29"/>
      <c r="C120" s="29"/>
      <c r="D120" s="29"/>
      <c r="E120" s="29"/>
      <c r="F120" s="29"/>
      <c r="G120" s="29"/>
      <c r="H120" s="29"/>
      <c r="I120" s="29"/>
      <c r="J120" s="29"/>
      <c r="K120" s="29"/>
      <c r="L120" s="29"/>
      <c r="M120" s="29"/>
      <c r="N120" s="29"/>
      <c r="O120" s="29"/>
      <c r="P120" s="29"/>
      <c r="Q120" s="29"/>
      <c r="R120" s="29"/>
      <c r="S120" s="29"/>
      <c r="T120" s="29"/>
      <c r="U120" s="29"/>
      <c r="V120" s="29"/>
      <c r="W120" s="29"/>
      <c r="X120" s="29"/>
      <c r="Y120" s="29"/>
      <c r="Z120" s="29"/>
    </row>
    <row r="121" ht="15.75" customHeight="1">
      <c r="A121" s="29"/>
      <c r="B121" s="29"/>
      <c r="C121" s="29"/>
      <c r="D121" s="29"/>
      <c r="E121" s="29"/>
      <c r="F121" s="29"/>
      <c r="G121" s="29"/>
      <c r="H121" s="29"/>
      <c r="I121" s="29"/>
      <c r="J121" s="29"/>
      <c r="K121" s="29"/>
      <c r="L121" s="29"/>
      <c r="M121" s="29"/>
      <c r="N121" s="29"/>
      <c r="O121" s="29"/>
      <c r="P121" s="29"/>
      <c r="Q121" s="29"/>
      <c r="R121" s="29"/>
      <c r="S121" s="29"/>
      <c r="T121" s="29"/>
      <c r="U121" s="29"/>
      <c r="V121" s="29"/>
      <c r="W121" s="29"/>
      <c r="X121" s="29"/>
      <c r="Y121" s="29"/>
      <c r="Z121" s="29"/>
    </row>
    <row r="122" ht="15.75" customHeight="1">
      <c r="A122" s="29"/>
      <c r="B122" s="29"/>
      <c r="C122" s="29"/>
      <c r="D122" s="29"/>
      <c r="E122" s="29"/>
      <c r="F122" s="29"/>
      <c r="G122" s="29"/>
      <c r="H122" s="29"/>
      <c r="I122" s="29"/>
      <c r="J122" s="29"/>
      <c r="K122" s="29"/>
      <c r="L122" s="29"/>
      <c r="M122" s="29"/>
      <c r="N122" s="29"/>
      <c r="O122" s="29"/>
      <c r="P122" s="29"/>
      <c r="Q122" s="29"/>
      <c r="R122" s="29"/>
      <c r="S122" s="29"/>
      <c r="T122" s="29"/>
      <c r="U122" s="29"/>
      <c r="V122" s="29"/>
      <c r="W122" s="29"/>
      <c r="X122" s="29"/>
      <c r="Y122" s="29"/>
      <c r="Z122" s="29"/>
    </row>
    <row r="123" ht="15.75" customHeight="1">
      <c r="A123" s="29"/>
      <c r="B123" s="29"/>
      <c r="C123" s="29"/>
      <c r="D123" s="29"/>
      <c r="E123" s="29"/>
      <c r="F123" s="29"/>
      <c r="G123" s="29"/>
      <c r="H123" s="29"/>
      <c r="I123" s="29"/>
      <c r="J123" s="29"/>
      <c r="K123" s="29"/>
      <c r="L123" s="29"/>
      <c r="M123" s="29"/>
      <c r="N123" s="29"/>
      <c r="O123" s="29"/>
      <c r="P123" s="29"/>
      <c r="Q123" s="29"/>
      <c r="R123" s="29"/>
      <c r="S123" s="29"/>
      <c r="T123" s="29"/>
      <c r="U123" s="29"/>
      <c r="V123" s="29"/>
      <c r="W123" s="29"/>
      <c r="X123" s="29"/>
      <c r="Y123" s="29"/>
      <c r="Z123" s="29"/>
    </row>
    <row r="124" ht="15.75" customHeight="1">
      <c r="A124" s="29"/>
      <c r="B124" s="29"/>
      <c r="C124" s="29"/>
      <c r="D124" s="29"/>
      <c r="E124" s="29"/>
      <c r="F124" s="29"/>
      <c r="G124" s="29"/>
      <c r="H124" s="29"/>
      <c r="I124" s="29"/>
      <c r="J124" s="29"/>
      <c r="K124" s="29"/>
      <c r="L124" s="29"/>
      <c r="M124" s="29"/>
      <c r="N124" s="29"/>
      <c r="O124" s="29"/>
      <c r="P124" s="29"/>
      <c r="Q124" s="29"/>
      <c r="R124" s="29"/>
      <c r="S124" s="29"/>
      <c r="T124" s="29"/>
      <c r="U124" s="29"/>
      <c r="V124" s="29"/>
      <c r="W124" s="29"/>
      <c r="X124" s="29"/>
      <c r="Y124" s="29"/>
      <c r="Z124" s="29"/>
    </row>
    <row r="125" ht="15.75" customHeight="1">
      <c r="A125" s="29"/>
      <c r="B125" s="29"/>
      <c r="C125" s="29"/>
      <c r="D125" s="29"/>
      <c r="E125" s="29"/>
      <c r="F125" s="29"/>
      <c r="G125" s="29"/>
      <c r="H125" s="29"/>
      <c r="I125" s="29"/>
      <c r="J125" s="29"/>
      <c r="K125" s="29"/>
      <c r="L125" s="29"/>
      <c r="M125" s="29"/>
      <c r="N125" s="29"/>
      <c r="O125" s="29"/>
      <c r="P125" s="29"/>
      <c r="Q125" s="29"/>
      <c r="R125" s="29"/>
      <c r="S125" s="29"/>
      <c r="T125" s="29"/>
      <c r="U125" s="29"/>
      <c r="V125" s="29"/>
      <c r="W125" s="29"/>
      <c r="X125" s="29"/>
      <c r="Y125" s="29"/>
      <c r="Z125" s="29"/>
    </row>
    <row r="126" ht="15.75" customHeight="1">
      <c r="A126" s="29"/>
      <c r="B126" s="29"/>
      <c r="C126" s="29"/>
      <c r="D126" s="29"/>
      <c r="E126" s="29"/>
      <c r="F126" s="29"/>
      <c r="G126" s="29"/>
      <c r="H126" s="29"/>
      <c r="I126" s="29"/>
      <c r="J126" s="29"/>
      <c r="K126" s="29"/>
      <c r="L126" s="29"/>
      <c r="M126" s="29"/>
      <c r="N126" s="29"/>
      <c r="O126" s="29"/>
      <c r="P126" s="29"/>
      <c r="Q126" s="29"/>
      <c r="R126" s="29"/>
      <c r="S126" s="29"/>
      <c r="T126" s="29"/>
      <c r="U126" s="29"/>
      <c r="V126" s="29"/>
      <c r="W126" s="29"/>
      <c r="X126" s="29"/>
      <c r="Y126" s="29"/>
      <c r="Z126" s="29"/>
    </row>
    <row r="127" ht="15.75" customHeight="1">
      <c r="A127" s="29"/>
      <c r="B127" s="29"/>
      <c r="C127" s="29"/>
      <c r="D127" s="29"/>
      <c r="E127" s="29"/>
      <c r="F127" s="29"/>
      <c r="G127" s="29"/>
      <c r="H127" s="29"/>
      <c r="I127" s="29"/>
      <c r="J127" s="29"/>
      <c r="K127" s="29"/>
      <c r="L127" s="29"/>
      <c r="M127" s="29"/>
      <c r="N127" s="29"/>
      <c r="O127" s="29"/>
      <c r="P127" s="29"/>
      <c r="Q127" s="29"/>
      <c r="R127" s="29"/>
      <c r="S127" s="29"/>
      <c r="T127" s="29"/>
      <c r="U127" s="29"/>
      <c r="V127" s="29"/>
      <c r="W127" s="29"/>
      <c r="X127" s="29"/>
      <c r="Y127" s="29"/>
      <c r="Z127" s="29"/>
    </row>
    <row r="128" ht="15.75" customHeight="1">
      <c r="A128" s="29"/>
      <c r="B128" s="29"/>
      <c r="C128" s="29"/>
      <c r="D128" s="29"/>
      <c r="E128" s="29"/>
      <c r="F128" s="29"/>
      <c r="G128" s="29"/>
      <c r="H128" s="29"/>
      <c r="I128" s="29"/>
      <c r="J128" s="29"/>
      <c r="K128" s="29"/>
      <c r="L128" s="29"/>
      <c r="M128" s="29"/>
      <c r="N128" s="29"/>
      <c r="O128" s="29"/>
      <c r="P128" s="29"/>
      <c r="Q128" s="29"/>
      <c r="R128" s="29"/>
      <c r="S128" s="29"/>
      <c r="T128" s="29"/>
      <c r="U128" s="29"/>
      <c r="V128" s="29"/>
      <c r="W128" s="29"/>
      <c r="X128" s="29"/>
      <c r="Y128" s="29"/>
      <c r="Z128" s="29"/>
    </row>
    <row r="129" ht="15.75" customHeight="1">
      <c r="A129" s="29"/>
      <c r="B129" s="29"/>
      <c r="C129" s="29"/>
      <c r="D129" s="29"/>
      <c r="E129" s="29"/>
      <c r="F129" s="29"/>
      <c r="G129" s="29"/>
      <c r="H129" s="29"/>
      <c r="I129" s="29"/>
      <c r="J129" s="29"/>
      <c r="K129" s="29"/>
      <c r="L129" s="29"/>
      <c r="M129" s="29"/>
      <c r="N129" s="29"/>
      <c r="O129" s="29"/>
      <c r="P129" s="29"/>
      <c r="Q129" s="29"/>
      <c r="R129" s="29"/>
      <c r="S129" s="29"/>
      <c r="T129" s="29"/>
      <c r="U129" s="29"/>
      <c r="V129" s="29"/>
      <c r="W129" s="29"/>
      <c r="X129" s="29"/>
      <c r="Y129" s="29"/>
      <c r="Z129" s="29"/>
    </row>
    <row r="130" ht="15.75" customHeight="1">
      <c r="A130" s="29"/>
      <c r="B130" s="29"/>
      <c r="C130" s="29"/>
      <c r="D130" s="29"/>
      <c r="E130" s="29"/>
      <c r="F130" s="29"/>
      <c r="G130" s="29"/>
      <c r="H130" s="29"/>
      <c r="I130" s="29"/>
      <c r="J130" s="29"/>
      <c r="K130" s="29"/>
      <c r="L130" s="29"/>
      <c r="M130" s="29"/>
      <c r="N130" s="29"/>
      <c r="O130" s="29"/>
      <c r="P130" s="29"/>
      <c r="Q130" s="29"/>
      <c r="R130" s="29"/>
      <c r="S130" s="29"/>
      <c r="T130" s="29"/>
      <c r="U130" s="29"/>
      <c r="V130" s="29"/>
      <c r="W130" s="29"/>
      <c r="X130" s="29"/>
      <c r="Y130" s="29"/>
      <c r="Z130" s="29"/>
    </row>
    <row r="131" ht="15.75" customHeight="1">
      <c r="A131" s="29"/>
      <c r="B131" s="29"/>
      <c r="C131" s="29"/>
      <c r="D131" s="29"/>
      <c r="E131" s="29"/>
      <c r="F131" s="29"/>
      <c r="G131" s="29"/>
      <c r="H131" s="29"/>
      <c r="I131" s="29"/>
      <c r="J131" s="29"/>
      <c r="K131" s="29"/>
      <c r="L131" s="29"/>
      <c r="M131" s="29"/>
      <c r="N131" s="29"/>
      <c r="O131" s="29"/>
      <c r="P131" s="29"/>
      <c r="Q131" s="29"/>
      <c r="R131" s="29"/>
      <c r="S131" s="29"/>
      <c r="T131" s="29"/>
      <c r="U131" s="29"/>
      <c r="V131" s="29"/>
      <c r="W131" s="29"/>
      <c r="X131" s="29"/>
      <c r="Y131" s="29"/>
      <c r="Z131" s="29"/>
    </row>
    <row r="132" ht="15.75" customHeight="1">
      <c r="A132" s="29"/>
      <c r="B132" s="29"/>
      <c r="C132" s="29"/>
      <c r="D132" s="29"/>
      <c r="E132" s="29"/>
      <c r="F132" s="29"/>
      <c r="G132" s="29"/>
      <c r="H132" s="29"/>
      <c r="I132" s="29"/>
      <c r="J132" s="29"/>
      <c r="K132" s="29"/>
      <c r="L132" s="29"/>
      <c r="M132" s="29"/>
      <c r="N132" s="29"/>
      <c r="O132" s="29"/>
      <c r="P132" s="29"/>
      <c r="Q132" s="29"/>
      <c r="R132" s="29"/>
      <c r="S132" s="29"/>
      <c r="T132" s="29"/>
      <c r="U132" s="29"/>
      <c r="V132" s="29"/>
      <c r="W132" s="29"/>
      <c r="X132" s="29"/>
      <c r="Y132" s="29"/>
      <c r="Z132" s="29"/>
    </row>
    <row r="133" ht="15.75" customHeight="1">
      <c r="A133" s="29"/>
      <c r="B133" s="29"/>
      <c r="C133" s="29"/>
      <c r="D133" s="29"/>
      <c r="E133" s="29"/>
      <c r="F133" s="29"/>
      <c r="G133" s="29"/>
      <c r="H133" s="29"/>
      <c r="I133" s="29"/>
      <c r="J133" s="29"/>
      <c r="K133" s="29"/>
      <c r="L133" s="29"/>
      <c r="M133" s="29"/>
      <c r="N133" s="29"/>
      <c r="O133" s="29"/>
      <c r="P133" s="29"/>
      <c r="Q133" s="29"/>
      <c r="R133" s="29"/>
      <c r="S133" s="29"/>
      <c r="T133" s="29"/>
      <c r="U133" s="29"/>
      <c r="V133" s="29"/>
      <c r="W133" s="29"/>
      <c r="X133" s="29"/>
      <c r="Y133" s="29"/>
      <c r="Z133" s="29"/>
    </row>
    <row r="134" ht="15.75" customHeight="1">
      <c r="A134" s="29"/>
      <c r="B134" s="29"/>
      <c r="C134" s="29"/>
      <c r="D134" s="29"/>
      <c r="E134" s="29"/>
      <c r="F134" s="29"/>
      <c r="G134" s="29"/>
      <c r="H134" s="29"/>
      <c r="I134" s="29"/>
      <c r="J134" s="29"/>
      <c r="K134" s="29"/>
      <c r="L134" s="29"/>
      <c r="M134" s="29"/>
      <c r="N134" s="29"/>
      <c r="O134" s="29"/>
      <c r="P134" s="29"/>
      <c r="Q134" s="29"/>
      <c r="R134" s="29"/>
      <c r="S134" s="29"/>
      <c r="T134" s="29"/>
      <c r="U134" s="29"/>
      <c r="V134" s="29"/>
      <c r="W134" s="29"/>
      <c r="X134" s="29"/>
      <c r="Y134" s="29"/>
      <c r="Z134" s="29"/>
    </row>
    <row r="135" ht="15.75" customHeight="1">
      <c r="A135" s="29"/>
      <c r="B135" s="29"/>
      <c r="C135" s="29"/>
      <c r="D135" s="29"/>
      <c r="E135" s="29"/>
      <c r="F135" s="29"/>
      <c r="G135" s="29"/>
      <c r="H135" s="29"/>
      <c r="I135" s="29"/>
      <c r="J135" s="29"/>
      <c r="K135" s="29"/>
      <c r="L135" s="29"/>
      <c r="M135" s="29"/>
      <c r="N135" s="29"/>
      <c r="O135" s="29"/>
      <c r="P135" s="29"/>
      <c r="Q135" s="29"/>
      <c r="R135" s="29"/>
      <c r="S135" s="29"/>
      <c r="T135" s="29"/>
      <c r="U135" s="29"/>
      <c r="V135" s="29"/>
      <c r="W135" s="29"/>
      <c r="X135" s="29"/>
      <c r="Y135" s="29"/>
      <c r="Z135" s="29"/>
    </row>
    <row r="136" ht="15.75" customHeight="1">
      <c r="A136" s="29"/>
      <c r="B136" s="29"/>
      <c r="C136" s="29"/>
      <c r="D136" s="29"/>
      <c r="E136" s="29"/>
      <c r="F136" s="29"/>
      <c r="G136" s="29"/>
      <c r="H136" s="29"/>
      <c r="I136" s="29"/>
      <c r="J136" s="29"/>
      <c r="K136" s="29"/>
      <c r="L136" s="29"/>
      <c r="M136" s="29"/>
      <c r="N136" s="29"/>
      <c r="O136" s="29"/>
      <c r="P136" s="29"/>
      <c r="Q136" s="29"/>
      <c r="R136" s="29"/>
      <c r="S136" s="29"/>
      <c r="T136" s="29"/>
      <c r="U136" s="29"/>
      <c r="V136" s="29"/>
      <c r="W136" s="29"/>
      <c r="X136" s="29"/>
      <c r="Y136" s="29"/>
      <c r="Z136" s="29"/>
    </row>
    <row r="137" ht="15.75" customHeight="1">
      <c r="A137" s="29"/>
      <c r="B137" s="29"/>
      <c r="C137" s="29"/>
      <c r="D137" s="29"/>
      <c r="E137" s="29"/>
      <c r="F137" s="29"/>
      <c r="G137" s="29"/>
      <c r="H137" s="29"/>
      <c r="I137" s="29"/>
      <c r="J137" s="29"/>
      <c r="K137" s="29"/>
      <c r="L137" s="29"/>
      <c r="M137" s="29"/>
      <c r="N137" s="29"/>
      <c r="O137" s="29"/>
      <c r="P137" s="29"/>
      <c r="Q137" s="29"/>
      <c r="R137" s="29"/>
      <c r="S137" s="29"/>
      <c r="T137" s="29"/>
      <c r="U137" s="29"/>
      <c r="V137" s="29"/>
      <c r="W137" s="29"/>
      <c r="X137" s="29"/>
      <c r="Y137" s="29"/>
      <c r="Z137" s="29"/>
    </row>
    <row r="138" ht="15.75" customHeight="1">
      <c r="A138" s="29"/>
      <c r="B138" s="29"/>
      <c r="C138" s="29"/>
      <c r="D138" s="29"/>
      <c r="E138" s="29"/>
      <c r="F138" s="29"/>
      <c r="G138" s="29"/>
      <c r="H138" s="29"/>
      <c r="I138" s="29"/>
      <c r="J138" s="29"/>
      <c r="K138" s="29"/>
      <c r="L138" s="29"/>
      <c r="M138" s="29"/>
      <c r="N138" s="29"/>
      <c r="O138" s="29"/>
      <c r="P138" s="29"/>
      <c r="Q138" s="29"/>
      <c r="R138" s="29"/>
      <c r="S138" s="29"/>
      <c r="T138" s="29"/>
      <c r="U138" s="29"/>
      <c r="V138" s="29"/>
      <c r="W138" s="29"/>
      <c r="X138" s="29"/>
      <c r="Y138" s="29"/>
      <c r="Z138" s="29"/>
    </row>
    <row r="139" ht="15.75" customHeight="1">
      <c r="A139" s="29"/>
      <c r="B139" s="29"/>
      <c r="C139" s="29"/>
      <c r="D139" s="29"/>
      <c r="E139" s="29"/>
      <c r="F139" s="29"/>
      <c r="G139" s="29"/>
      <c r="H139" s="29"/>
      <c r="I139" s="29"/>
      <c r="J139" s="29"/>
      <c r="K139" s="29"/>
      <c r="L139" s="29"/>
      <c r="M139" s="29"/>
      <c r="N139" s="29"/>
      <c r="O139" s="29"/>
      <c r="P139" s="29"/>
      <c r="Q139" s="29"/>
      <c r="R139" s="29"/>
      <c r="S139" s="29"/>
      <c r="T139" s="29"/>
      <c r="U139" s="29"/>
      <c r="V139" s="29"/>
      <c r="W139" s="29"/>
      <c r="X139" s="29"/>
      <c r="Y139" s="29"/>
      <c r="Z139" s="29"/>
    </row>
    <row r="140" ht="15.75" customHeight="1">
      <c r="A140" s="29"/>
      <c r="B140" s="29"/>
      <c r="C140" s="29"/>
      <c r="D140" s="29"/>
      <c r="E140" s="29"/>
      <c r="F140" s="29"/>
      <c r="G140" s="29"/>
      <c r="H140" s="29"/>
      <c r="I140" s="29"/>
      <c r="J140" s="29"/>
      <c r="K140" s="29"/>
      <c r="L140" s="29"/>
      <c r="M140" s="29"/>
      <c r="N140" s="29"/>
      <c r="O140" s="29"/>
      <c r="P140" s="29"/>
      <c r="Q140" s="29"/>
      <c r="R140" s="29"/>
      <c r="S140" s="29"/>
      <c r="T140" s="29"/>
      <c r="U140" s="29"/>
      <c r="V140" s="29"/>
      <c r="W140" s="29"/>
      <c r="X140" s="29"/>
      <c r="Y140" s="29"/>
      <c r="Z140" s="29"/>
    </row>
    <row r="141" ht="15.75" customHeight="1">
      <c r="A141" s="29"/>
      <c r="B141" s="29"/>
      <c r="C141" s="29"/>
      <c r="D141" s="29"/>
      <c r="E141" s="29"/>
      <c r="F141" s="29"/>
      <c r="G141" s="29"/>
      <c r="H141" s="29"/>
      <c r="I141" s="29"/>
      <c r="J141" s="29"/>
      <c r="K141" s="29"/>
      <c r="L141" s="29"/>
      <c r="M141" s="29"/>
      <c r="N141" s="29"/>
      <c r="O141" s="29"/>
      <c r="P141" s="29"/>
      <c r="Q141" s="29"/>
      <c r="R141" s="29"/>
      <c r="S141" s="29"/>
      <c r="T141" s="29"/>
      <c r="U141" s="29"/>
      <c r="V141" s="29"/>
      <c r="W141" s="29"/>
      <c r="X141" s="29"/>
      <c r="Y141" s="29"/>
      <c r="Z141" s="29"/>
    </row>
    <row r="142" ht="15.75" customHeight="1">
      <c r="A142" s="29"/>
      <c r="B142" s="29"/>
      <c r="C142" s="29"/>
      <c r="D142" s="29"/>
      <c r="E142" s="29"/>
      <c r="F142" s="29"/>
      <c r="G142" s="29"/>
      <c r="H142" s="29"/>
      <c r="I142" s="29"/>
      <c r="J142" s="29"/>
      <c r="K142" s="29"/>
      <c r="L142" s="29"/>
      <c r="M142" s="29"/>
      <c r="N142" s="29"/>
      <c r="O142" s="29"/>
      <c r="P142" s="29"/>
      <c r="Q142" s="29"/>
      <c r="R142" s="29"/>
      <c r="S142" s="29"/>
      <c r="T142" s="29"/>
      <c r="U142" s="29"/>
      <c r="V142" s="29"/>
      <c r="W142" s="29"/>
      <c r="X142" s="29"/>
      <c r="Y142" s="29"/>
      <c r="Z142" s="29"/>
    </row>
    <row r="143" ht="15.75" customHeight="1">
      <c r="A143" s="29"/>
      <c r="B143" s="29"/>
      <c r="C143" s="29"/>
      <c r="D143" s="29"/>
      <c r="E143" s="29"/>
      <c r="F143" s="29"/>
      <c r="G143" s="29"/>
      <c r="H143" s="29"/>
      <c r="I143" s="29"/>
      <c r="J143" s="29"/>
      <c r="K143" s="29"/>
      <c r="L143" s="29"/>
      <c r="M143" s="29"/>
      <c r="N143" s="29"/>
      <c r="O143" s="29"/>
      <c r="P143" s="29"/>
      <c r="Q143" s="29"/>
      <c r="R143" s="29"/>
      <c r="S143" s="29"/>
      <c r="T143" s="29"/>
      <c r="U143" s="29"/>
      <c r="V143" s="29"/>
      <c r="W143" s="29"/>
      <c r="X143" s="29"/>
      <c r="Y143" s="29"/>
      <c r="Z143" s="29"/>
    </row>
    <row r="144" ht="15.75" customHeight="1">
      <c r="A144" s="29"/>
      <c r="B144" s="29"/>
      <c r="C144" s="29"/>
      <c r="D144" s="29"/>
      <c r="E144" s="29"/>
      <c r="F144" s="29"/>
      <c r="G144" s="29"/>
      <c r="H144" s="29"/>
      <c r="I144" s="29"/>
      <c r="J144" s="29"/>
      <c r="K144" s="29"/>
      <c r="L144" s="29"/>
      <c r="M144" s="29"/>
      <c r="N144" s="29"/>
      <c r="O144" s="29"/>
      <c r="P144" s="29"/>
      <c r="Q144" s="29"/>
      <c r="R144" s="29"/>
      <c r="S144" s="29"/>
      <c r="T144" s="29"/>
      <c r="U144" s="29"/>
      <c r="V144" s="29"/>
      <c r="W144" s="29"/>
      <c r="X144" s="29"/>
      <c r="Y144" s="29"/>
      <c r="Z144" s="29"/>
    </row>
    <row r="145" ht="15.75" customHeight="1">
      <c r="A145" s="29"/>
      <c r="B145" s="29"/>
      <c r="C145" s="29"/>
      <c r="D145" s="29"/>
      <c r="E145" s="29"/>
      <c r="F145" s="29"/>
      <c r="G145" s="29"/>
      <c r="H145" s="29"/>
      <c r="I145" s="29"/>
      <c r="J145" s="29"/>
      <c r="K145" s="29"/>
      <c r="L145" s="29"/>
      <c r="M145" s="29"/>
      <c r="N145" s="29"/>
      <c r="O145" s="29"/>
      <c r="P145" s="29"/>
      <c r="Q145" s="29"/>
      <c r="R145" s="29"/>
      <c r="S145" s="29"/>
      <c r="T145" s="29"/>
      <c r="U145" s="29"/>
      <c r="V145" s="29"/>
      <c r="W145" s="29"/>
      <c r="X145" s="29"/>
      <c r="Y145" s="29"/>
      <c r="Z145" s="29"/>
    </row>
    <row r="146" ht="15.75" customHeight="1">
      <c r="A146" s="29"/>
      <c r="B146" s="29"/>
      <c r="C146" s="29"/>
      <c r="D146" s="29"/>
      <c r="E146" s="29"/>
      <c r="F146" s="29"/>
      <c r="G146" s="29"/>
      <c r="H146" s="29"/>
      <c r="I146" s="29"/>
      <c r="J146" s="29"/>
      <c r="K146" s="29"/>
      <c r="L146" s="29"/>
      <c r="M146" s="29"/>
      <c r="N146" s="29"/>
      <c r="O146" s="29"/>
      <c r="P146" s="29"/>
      <c r="Q146" s="29"/>
      <c r="R146" s="29"/>
      <c r="S146" s="29"/>
      <c r="T146" s="29"/>
      <c r="U146" s="29"/>
      <c r="V146" s="29"/>
      <c r="W146" s="29"/>
      <c r="X146" s="29"/>
      <c r="Y146" s="29"/>
      <c r="Z146" s="29"/>
    </row>
    <row r="147" ht="15.75" customHeight="1">
      <c r="A147" s="29"/>
      <c r="B147" s="29"/>
      <c r="C147" s="29"/>
      <c r="D147" s="29"/>
      <c r="E147" s="29"/>
      <c r="F147" s="29"/>
      <c r="G147" s="29"/>
      <c r="H147" s="29"/>
      <c r="I147" s="29"/>
      <c r="J147" s="29"/>
      <c r="K147" s="29"/>
      <c r="L147" s="29"/>
      <c r="M147" s="29"/>
      <c r="N147" s="29"/>
      <c r="O147" s="29"/>
      <c r="P147" s="29"/>
      <c r="Q147" s="29"/>
      <c r="R147" s="29"/>
      <c r="S147" s="29"/>
      <c r="T147" s="29"/>
      <c r="U147" s="29"/>
      <c r="V147" s="29"/>
      <c r="W147" s="29"/>
      <c r="X147" s="29"/>
      <c r="Y147" s="29"/>
      <c r="Z147" s="29"/>
    </row>
    <row r="148" ht="15.75" customHeight="1">
      <c r="A148" s="29"/>
      <c r="B148" s="29"/>
      <c r="C148" s="29"/>
      <c r="D148" s="29"/>
      <c r="E148" s="29"/>
      <c r="F148" s="29"/>
      <c r="G148" s="29"/>
      <c r="H148" s="29"/>
      <c r="I148" s="29"/>
      <c r="J148" s="29"/>
      <c r="K148" s="29"/>
      <c r="L148" s="29"/>
      <c r="M148" s="29"/>
      <c r="N148" s="29"/>
      <c r="O148" s="29"/>
      <c r="P148" s="29"/>
      <c r="Q148" s="29"/>
      <c r="R148" s="29"/>
      <c r="S148" s="29"/>
      <c r="T148" s="29"/>
      <c r="U148" s="29"/>
      <c r="V148" s="29"/>
      <c r="W148" s="29"/>
      <c r="X148" s="29"/>
      <c r="Y148" s="29"/>
      <c r="Z148" s="29"/>
    </row>
    <row r="149" ht="15.75" customHeight="1">
      <c r="A149" s="29"/>
      <c r="B149" s="29"/>
      <c r="C149" s="29"/>
      <c r="D149" s="29"/>
      <c r="E149" s="29"/>
      <c r="F149" s="29"/>
      <c r="G149" s="29"/>
      <c r="H149" s="29"/>
      <c r="I149" s="29"/>
      <c r="J149" s="29"/>
      <c r="K149" s="29"/>
      <c r="L149" s="29"/>
      <c r="M149" s="29"/>
      <c r="N149" s="29"/>
      <c r="O149" s="29"/>
      <c r="P149" s="29"/>
      <c r="Q149" s="29"/>
      <c r="R149" s="29"/>
      <c r="S149" s="29"/>
      <c r="T149" s="29"/>
      <c r="U149" s="29"/>
      <c r="V149" s="29"/>
      <c r="W149" s="29"/>
      <c r="X149" s="29"/>
      <c r="Y149" s="29"/>
      <c r="Z149" s="29"/>
    </row>
    <row r="150" ht="15.75" customHeight="1">
      <c r="A150" s="29"/>
      <c r="B150" s="29"/>
      <c r="C150" s="29"/>
      <c r="D150" s="29"/>
      <c r="E150" s="29"/>
      <c r="F150" s="29"/>
      <c r="G150" s="29"/>
      <c r="H150" s="29"/>
      <c r="I150" s="29"/>
      <c r="J150" s="29"/>
      <c r="K150" s="29"/>
      <c r="L150" s="29"/>
      <c r="M150" s="29"/>
      <c r="N150" s="29"/>
      <c r="O150" s="29"/>
      <c r="P150" s="29"/>
      <c r="Q150" s="29"/>
      <c r="R150" s="29"/>
      <c r="S150" s="29"/>
      <c r="T150" s="29"/>
      <c r="U150" s="29"/>
      <c r="V150" s="29"/>
      <c r="W150" s="29"/>
      <c r="X150" s="29"/>
      <c r="Y150" s="29"/>
      <c r="Z150" s="29"/>
    </row>
    <row r="151" ht="15.75" customHeight="1">
      <c r="A151" s="29"/>
      <c r="B151" s="29"/>
      <c r="C151" s="29"/>
      <c r="D151" s="29"/>
      <c r="E151" s="29"/>
      <c r="F151" s="29"/>
      <c r="G151" s="29"/>
      <c r="H151" s="29"/>
      <c r="I151" s="29"/>
      <c r="J151" s="29"/>
      <c r="K151" s="29"/>
      <c r="L151" s="29"/>
      <c r="M151" s="29"/>
      <c r="N151" s="29"/>
      <c r="O151" s="29"/>
      <c r="P151" s="29"/>
      <c r="Q151" s="29"/>
      <c r="R151" s="29"/>
      <c r="S151" s="29"/>
      <c r="T151" s="29"/>
      <c r="U151" s="29"/>
      <c r="V151" s="29"/>
      <c r="W151" s="29"/>
      <c r="X151" s="29"/>
      <c r="Y151" s="29"/>
      <c r="Z151" s="29"/>
    </row>
    <row r="152" ht="15.75" customHeight="1">
      <c r="A152" s="29"/>
      <c r="B152" s="29"/>
      <c r="C152" s="29"/>
      <c r="D152" s="29"/>
      <c r="E152" s="29"/>
      <c r="F152" s="29"/>
      <c r="G152" s="29"/>
      <c r="H152" s="29"/>
      <c r="I152" s="29"/>
      <c r="J152" s="29"/>
      <c r="K152" s="29"/>
      <c r="L152" s="29"/>
      <c r="M152" s="29"/>
      <c r="N152" s="29"/>
      <c r="O152" s="29"/>
      <c r="P152" s="29"/>
      <c r="Q152" s="29"/>
      <c r="R152" s="29"/>
      <c r="S152" s="29"/>
      <c r="T152" s="29"/>
      <c r="U152" s="29"/>
      <c r="V152" s="29"/>
      <c r="W152" s="29"/>
      <c r="X152" s="29"/>
      <c r="Y152" s="29"/>
      <c r="Z152" s="29"/>
    </row>
    <row r="153" ht="15.75" customHeight="1">
      <c r="A153" s="29"/>
      <c r="B153" s="29"/>
      <c r="C153" s="29"/>
      <c r="D153" s="29"/>
      <c r="E153" s="29"/>
      <c r="F153" s="29"/>
      <c r="G153" s="29"/>
      <c r="H153" s="29"/>
      <c r="I153" s="29"/>
      <c r="J153" s="29"/>
      <c r="K153" s="29"/>
      <c r="L153" s="29"/>
      <c r="M153" s="29"/>
      <c r="N153" s="29"/>
      <c r="O153" s="29"/>
      <c r="P153" s="29"/>
      <c r="Q153" s="29"/>
      <c r="R153" s="29"/>
      <c r="S153" s="29"/>
      <c r="T153" s="29"/>
      <c r="U153" s="29"/>
      <c r="V153" s="29"/>
      <c r="W153" s="29"/>
      <c r="X153" s="29"/>
      <c r="Y153" s="29"/>
      <c r="Z153" s="29"/>
    </row>
    <row r="154" ht="15.75" customHeight="1">
      <c r="A154" s="29"/>
      <c r="B154" s="29"/>
      <c r="C154" s="29"/>
      <c r="D154" s="29"/>
      <c r="E154" s="29"/>
      <c r="F154" s="29"/>
      <c r="G154" s="29"/>
      <c r="H154" s="29"/>
      <c r="I154" s="29"/>
      <c r="J154" s="29"/>
      <c r="K154" s="29"/>
      <c r="L154" s="29"/>
      <c r="M154" s="29"/>
      <c r="N154" s="29"/>
      <c r="O154" s="29"/>
      <c r="P154" s="29"/>
      <c r="Q154" s="29"/>
      <c r="R154" s="29"/>
      <c r="S154" s="29"/>
      <c r="T154" s="29"/>
      <c r="U154" s="29"/>
      <c r="V154" s="29"/>
      <c r="W154" s="29"/>
      <c r="X154" s="29"/>
      <c r="Y154" s="29"/>
      <c r="Z154" s="29"/>
    </row>
    <row r="155" ht="15.75" customHeight="1">
      <c r="A155" s="29"/>
      <c r="B155" s="29"/>
      <c r="C155" s="29"/>
      <c r="D155" s="29"/>
      <c r="E155" s="29"/>
      <c r="F155" s="29"/>
      <c r="G155" s="29"/>
      <c r="H155" s="29"/>
      <c r="I155" s="29"/>
      <c r="J155" s="29"/>
      <c r="K155" s="29"/>
      <c r="L155" s="29"/>
      <c r="M155" s="29"/>
      <c r="N155" s="29"/>
      <c r="O155" s="29"/>
      <c r="P155" s="29"/>
      <c r="Q155" s="29"/>
      <c r="R155" s="29"/>
      <c r="S155" s="29"/>
      <c r="T155" s="29"/>
      <c r="U155" s="29"/>
      <c r="V155" s="29"/>
      <c r="W155" s="29"/>
      <c r="X155" s="29"/>
      <c r="Y155" s="29"/>
      <c r="Z155" s="29"/>
    </row>
    <row r="156" ht="15.75" customHeight="1">
      <c r="A156" s="29"/>
      <c r="B156" s="29"/>
      <c r="C156" s="29"/>
      <c r="D156" s="29"/>
      <c r="E156" s="29"/>
      <c r="F156" s="29"/>
      <c r="G156" s="29"/>
      <c r="H156" s="29"/>
      <c r="I156" s="29"/>
      <c r="J156" s="29"/>
      <c r="K156" s="29"/>
      <c r="L156" s="29"/>
      <c r="M156" s="29"/>
      <c r="N156" s="29"/>
      <c r="O156" s="29"/>
      <c r="P156" s="29"/>
      <c r="Q156" s="29"/>
      <c r="R156" s="29"/>
      <c r="S156" s="29"/>
      <c r="T156" s="29"/>
      <c r="U156" s="29"/>
      <c r="V156" s="29"/>
      <c r="W156" s="29"/>
      <c r="X156" s="29"/>
      <c r="Y156" s="29"/>
      <c r="Z156" s="29"/>
    </row>
    <row r="157" ht="15.75" customHeight="1">
      <c r="A157" s="29"/>
      <c r="B157" s="29"/>
      <c r="C157" s="29"/>
      <c r="D157" s="29"/>
      <c r="E157" s="29"/>
      <c r="F157" s="29"/>
      <c r="G157" s="29"/>
      <c r="H157" s="29"/>
      <c r="I157" s="29"/>
      <c r="J157" s="29"/>
      <c r="K157" s="29"/>
      <c r="L157" s="29"/>
      <c r="M157" s="29"/>
      <c r="N157" s="29"/>
      <c r="O157" s="29"/>
      <c r="P157" s="29"/>
      <c r="Q157" s="29"/>
      <c r="R157" s="29"/>
      <c r="S157" s="29"/>
      <c r="T157" s="29"/>
      <c r="U157" s="29"/>
      <c r="V157" s="29"/>
      <c r="W157" s="29"/>
      <c r="X157" s="29"/>
      <c r="Y157" s="29"/>
      <c r="Z157" s="29"/>
    </row>
    <row r="158" ht="15.75" customHeight="1">
      <c r="A158" s="29"/>
      <c r="B158" s="29"/>
      <c r="C158" s="29"/>
      <c r="D158" s="29"/>
      <c r="E158" s="29"/>
      <c r="F158" s="29"/>
      <c r="G158" s="29"/>
      <c r="H158" s="29"/>
      <c r="I158" s="29"/>
      <c r="J158" s="29"/>
      <c r="K158" s="29"/>
      <c r="L158" s="29"/>
      <c r="M158" s="29"/>
      <c r="N158" s="29"/>
      <c r="O158" s="29"/>
      <c r="P158" s="29"/>
      <c r="Q158" s="29"/>
      <c r="R158" s="29"/>
      <c r="S158" s="29"/>
      <c r="T158" s="29"/>
      <c r="U158" s="29"/>
      <c r="V158" s="29"/>
      <c r="W158" s="29"/>
      <c r="X158" s="29"/>
      <c r="Y158" s="29"/>
      <c r="Z158" s="29"/>
    </row>
    <row r="159" ht="15.75" customHeight="1">
      <c r="A159" s="29"/>
      <c r="B159" s="29"/>
      <c r="C159" s="29"/>
      <c r="D159" s="29"/>
      <c r="E159" s="29"/>
      <c r="F159" s="29"/>
      <c r="G159" s="29"/>
      <c r="H159" s="29"/>
      <c r="I159" s="29"/>
      <c r="J159" s="29"/>
      <c r="K159" s="29"/>
      <c r="L159" s="29"/>
      <c r="M159" s="29"/>
      <c r="N159" s="29"/>
      <c r="O159" s="29"/>
      <c r="P159" s="29"/>
      <c r="Q159" s="29"/>
      <c r="R159" s="29"/>
      <c r="S159" s="29"/>
      <c r="T159" s="29"/>
      <c r="U159" s="29"/>
      <c r="V159" s="29"/>
      <c r="W159" s="29"/>
      <c r="X159" s="29"/>
      <c r="Y159" s="29"/>
      <c r="Z159" s="29"/>
    </row>
    <row r="160" ht="15.75" customHeight="1">
      <c r="A160" s="29"/>
      <c r="B160" s="29"/>
      <c r="C160" s="29"/>
      <c r="D160" s="29"/>
      <c r="E160" s="29"/>
      <c r="F160" s="29"/>
      <c r="G160" s="29"/>
      <c r="H160" s="29"/>
      <c r="I160" s="29"/>
      <c r="J160" s="29"/>
      <c r="K160" s="29"/>
      <c r="L160" s="29"/>
      <c r="M160" s="29"/>
      <c r="N160" s="29"/>
      <c r="O160" s="29"/>
      <c r="P160" s="29"/>
      <c r="Q160" s="29"/>
      <c r="R160" s="29"/>
      <c r="S160" s="29"/>
      <c r="T160" s="29"/>
      <c r="U160" s="29"/>
      <c r="V160" s="29"/>
      <c r="W160" s="29"/>
      <c r="X160" s="29"/>
      <c r="Y160" s="29"/>
      <c r="Z160" s="29"/>
    </row>
    <row r="161" ht="15.75" customHeight="1">
      <c r="A161" s="29"/>
      <c r="B161" s="29"/>
      <c r="C161" s="29"/>
      <c r="D161" s="29"/>
      <c r="E161" s="29"/>
      <c r="F161" s="29"/>
      <c r="G161" s="29"/>
      <c r="H161" s="29"/>
      <c r="I161" s="29"/>
      <c r="J161" s="29"/>
      <c r="K161" s="29"/>
      <c r="L161" s="29"/>
      <c r="M161" s="29"/>
      <c r="N161" s="29"/>
      <c r="O161" s="29"/>
      <c r="P161" s="29"/>
      <c r="Q161" s="29"/>
      <c r="R161" s="29"/>
      <c r="S161" s="29"/>
      <c r="T161" s="29"/>
      <c r="U161" s="29"/>
      <c r="V161" s="29"/>
      <c r="W161" s="29"/>
      <c r="X161" s="29"/>
      <c r="Y161" s="29"/>
      <c r="Z161" s="29"/>
    </row>
    <row r="162" ht="15.75" customHeight="1">
      <c r="A162" s="29"/>
      <c r="B162" s="29"/>
      <c r="C162" s="29"/>
      <c r="D162" s="29"/>
      <c r="E162" s="29"/>
      <c r="F162" s="29"/>
      <c r="G162" s="29"/>
      <c r="H162" s="29"/>
      <c r="I162" s="29"/>
      <c r="J162" s="29"/>
      <c r="K162" s="29"/>
      <c r="L162" s="29"/>
      <c r="M162" s="29"/>
      <c r="N162" s="29"/>
      <c r="O162" s="29"/>
      <c r="P162" s="29"/>
      <c r="Q162" s="29"/>
      <c r="R162" s="29"/>
      <c r="S162" s="29"/>
      <c r="T162" s="29"/>
      <c r="U162" s="29"/>
      <c r="V162" s="29"/>
      <c r="W162" s="29"/>
      <c r="X162" s="29"/>
      <c r="Y162" s="29"/>
      <c r="Z162" s="29"/>
    </row>
    <row r="163" ht="15.75" customHeight="1">
      <c r="A163" s="29"/>
      <c r="B163" s="29"/>
      <c r="C163" s="29"/>
      <c r="D163" s="29"/>
      <c r="E163" s="29"/>
      <c r="F163" s="29"/>
      <c r="G163" s="29"/>
      <c r="H163" s="29"/>
      <c r="I163" s="29"/>
      <c r="J163" s="29"/>
      <c r="K163" s="29"/>
      <c r="L163" s="29"/>
      <c r="M163" s="29"/>
      <c r="N163" s="29"/>
      <c r="O163" s="29"/>
      <c r="P163" s="29"/>
      <c r="Q163" s="29"/>
      <c r="R163" s="29"/>
      <c r="S163" s="29"/>
      <c r="T163" s="29"/>
      <c r="U163" s="29"/>
      <c r="V163" s="29"/>
      <c r="W163" s="29"/>
      <c r="X163" s="29"/>
      <c r="Y163" s="29"/>
      <c r="Z163" s="29"/>
    </row>
    <row r="164" ht="15.75" customHeight="1">
      <c r="A164" s="29"/>
      <c r="B164" s="29"/>
      <c r="C164" s="29"/>
      <c r="D164" s="29"/>
      <c r="E164" s="29"/>
      <c r="F164" s="29"/>
      <c r="G164" s="29"/>
      <c r="H164" s="29"/>
      <c r="I164" s="29"/>
      <c r="J164" s="29"/>
      <c r="K164" s="29"/>
      <c r="L164" s="29"/>
      <c r="M164" s="29"/>
      <c r="N164" s="29"/>
      <c r="O164" s="29"/>
      <c r="P164" s="29"/>
      <c r="Q164" s="29"/>
      <c r="R164" s="29"/>
      <c r="S164" s="29"/>
      <c r="T164" s="29"/>
      <c r="U164" s="29"/>
      <c r="V164" s="29"/>
      <c r="W164" s="29"/>
      <c r="X164" s="29"/>
      <c r="Y164" s="29"/>
      <c r="Z164" s="29"/>
    </row>
    <row r="165" ht="15.75" customHeight="1">
      <c r="A165" s="29"/>
      <c r="B165" s="29"/>
      <c r="C165" s="29"/>
      <c r="D165" s="29"/>
      <c r="E165" s="29"/>
      <c r="F165" s="29"/>
      <c r="G165" s="29"/>
      <c r="H165" s="29"/>
      <c r="I165" s="29"/>
      <c r="J165" s="29"/>
      <c r="K165" s="29"/>
      <c r="L165" s="29"/>
      <c r="M165" s="29"/>
      <c r="N165" s="29"/>
      <c r="O165" s="29"/>
      <c r="P165" s="29"/>
      <c r="Q165" s="29"/>
      <c r="R165" s="29"/>
      <c r="S165" s="29"/>
      <c r="T165" s="29"/>
      <c r="U165" s="29"/>
      <c r="V165" s="29"/>
      <c r="W165" s="29"/>
      <c r="X165" s="29"/>
      <c r="Y165" s="29"/>
      <c r="Z165" s="29"/>
    </row>
    <row r="166" ht="15.75" customHeight="1">
      <c r="A166" s="29"/>
      <c r="B166" s="29"/>
      <c r="C166" s="29"/>
      <c r="D166" s="29"/>
      <c r="E166" s="29"/>
      <c r="F166" s="29"/>
      <c r="G166" s="29"/>
      <c r="H166" s="29"/>
      <c r="I166" s="29"/>
      <c r="J166" s="29"/>
      <c r="K166" s="29"/>
      <c r="L166" s="29"/>
      <c r="M166" s="29"/>
      <c r="N166" s="29"/>
      <c r="O166" s="29"/>
      <c r="P166" s="29"/>
      <c r="Q166" s="29"/>
      <c r="R166" s="29"/>
      <c r="S166" s="29"/>
      <c r="T166" s="29"/>
      <c r="U166" s="29"/>
      <c r="V166" s="29"/>
      <c r="W166" s="29"/>
      <c r="X166" s="29"/>
      <c r="Y166" s="29"/>
      <c r="Z166" s="29"/>
    </row>
    <row r="167" ht="15.75" customHeight="1">
      <c r="A167" s="29"/>
      <c r="B167" s="29"/>
      <c r="C167" s="29"/>
      <c r="D167" s="29"/>
      <c r="E167" s="29"/>
      <c r="F167" s="29"/>
      <c r="G167" s="29"/>
      <c r="H167" s="29"/>
      <c r="I167" s="29"/>
      <c r="J167" s="29"/>
      <c r="K167" s="29"/>
      <c r="L167" s="29"/>
      <c r="M167" s="29"/>
      <c r="N167" s="29"/>
      <c r="O167" s="29"/>
      <c r="P167" s="29"/>
      <c r="Q167" s="29"/>
      <c r="R167" s="29"/>
      <c r="S167" s="29"/>
      <c r="T167" s="29"/>
      <c r="U167" s="29"/>
      <c r="V167" s="29"/>
      <c r="W167" s="29"/>
      <c r="X167" s="29"/>
      <c r="Y167" s="29"/>
      <c r="Z167" s="29"/>
    </row>
    <row r="168" ht="15.75" customHeight="1">
      <c r="A168" s="29"/>
      <c r="B168" s="29"/>
      <c r="C168" s="29"/>
      <c r="D168" s="29"/>
      <c r="E168" s="29"/>
      <c r="F168" s="29"/>
      <c r="G168" s="29"/>
      <c r="H168" s="29"/>
      <c r="I168" s="29"/>
      <c r="J168" s="29"/>
      <c r="K168" s="29"/>
      <c r="L168" s="29"/>
      <c r="M168" s="29"/>
      <c r="N168" s="29"/>
      <c r="O168" s="29"/>
      <c r="P168" s="29"/>
      <c r="Q168" s="29"/>
      <c r="R168" s="29"/>
      <c r="S168" s="29"/>
      <c r="T168" s="29"/>
      <c r="U168" s="29"/>
      <c r="V168" s="29"/>
      <c r="W168" s="29"/>
      <c r="X168" s="29"/>
      <c r="Y168" s="29"/>
      <c r="Z168" s="29"/>
    </row>
    <row r="169" ht="15.75" customHeight="1">
      <c r="A169" s="29"/>
      <c r="B169" s="29"/>
      <c r="C169" s="29"/>
      <c r="D169" s="29"/>
      <c r="E169" s="29"/>
      <c r="F169" s="29"/>
      <c r="G169" s="29"/>
      <c r="H169" s="29"/>
      <c r="I169" s="29"/>
      <c r="J169" s="29"/>
      <c r="K169" s="29"/>
      <c r="L169" s="29"/>
      <c r="M169" s="29"/>
      <c r="N169" s="29"/>
      <c r="O169" s="29"/>
      <c r="P169" s="29"/>
      <c r="Q169" s="29"/>
      <c r="R169" s="29"/>
      <c r="S169" s="29"/>
      <c r="T169" s="29"/>
      <c r="U169" s="29"/>
      <c r="V169" s="29"/>
      <c r="W169" s="29"/>
      <c r="X169" s="29"/>
      <c r="Y169" s="29"/>
      <c r="Z169" s="29"/>
    </row>
    <row r="170" ht="15.75" customHeight="1">
      <c r="A170" s="29"/>
      <c r="B170" s="29"/>
      <c r="C170" s="29"/>
      <c r="D170" s="29"/>
      <c r="E170" s="29"/>
      <c r="F170" s="29"/>
      <c r="G170" s="29"/>
      <c r="H170" s="29"/>
      <c r="I170" s="29"/>
      <c r="J170" s="29"/>
      <c r="K170" s="29"/>
      <c r="L170" s="29"/>
      <c r="M170" s="29"/>
      <c r="N170" s="29"/>
      <c r="O170" s="29"/>
      <c r="P170" s="29"/>
      <c r="Q170" s="29"/>
      <c r="R170" s="29"/>
      <c r="S170" s="29"/>
      <c r="T170" s="29"/>
      <c r="U170" s="29"/>
      <c r="V170" s="29"/>
      <c r="W170" s="29"/>
      <c r="X170" s="29"/>
      <c r="Y170" s="29"/>
      <c r="Z170" s="29"/>
    </row>
    <row r="171" ht="15.75" customHeight="1">
      <c r="A171" s="29"/>
      <c r="B171" s="29"/>
      <c r="C171" s="29"/>
      <c r="D171" s="29"/>
      <c r="E171" s="29"/>
      <c r="F171" s="29"/>
      <c r="G171" s="29"/>
      <c r="H171" s="29"/>
      <c r="I171" s="29"/>
      <c r="J171" s="29"/>
      <c r="K171" s="29"/>
      <c r="L171" s="29"/>
      <c r="M171" s="29"/>
      <c r="N171" s="29"/>
      <c r="O171" s="29"/>
      <c r="P171" s="29"/>
      <c r="Q171" s="29"/>
      <c r="R171" s="29"/>
      <c r="S171" s="29"/>
      <c r="T171" s="29"/>
      <c r="U171" s="29"/>
      <c r="V171" s="29"/>
      <c r="W171" s="29"/>
      <c r="X171" s="29"/>
      <c r="Y171" s="29"/>
      <c r="Z171" s="29"/>
    </row>
    <row r="172" ht="15.75" customHeight="1">
      <c r="A172" s="29"/>
      <c r="B172" s="29"/>
      <c r="C172" s="29"/>
      <c r="D172" s="29"/>
      <c r="E172" s="29"/>
      <c r="F172" s="29"/>
      <c r="G172" s="29"/>
      <c r="H172" s="29"/>
      <c r="I172" s="29"/>
      <c r="J172" s="29"/>
      <c r="K172" s="29"/>
      <c r="L172" s="29"/>
      <c r="M172" s="29"/>
      <c r="N172" s="29"/>
      <c r="O172" s="29"/>
      <c r="P172" s="29"/>
      <c r="Q172" s="29"/>
      <c r="R172" s="29"/>
      <c r="S172" s="29"/>
      <c r="T172" s="29"/>
      <c r="U172" s="29"/>
      <c r="V172" s="29"/>
      <c r="W172" s="29"/>
      <c r="X172" s="29"/>
      <c r="Y172" s="29"/>
      <c r="Z172" s="29"/>
    </row>
    <row r="173" ht="15.75" customHeight="1">
      <c r="A173" s="29"/>
      <c r="B173" s="29"/>
      <c r="C173" s="29"/>
      <c r="D173" s="29"/>
      <c r="E173" s="29"/>
      <c r="F173" s="29"/>
      <c r="G173" s="29"/>
      <c r="H173" s="29"/>
      <c r="I173" s="29"/>
      <c r="J173" s="29"/>
      <c r="K173" s="29"/>
      <c r="L173" s="29"/>
      <c r="M173" s="29"/>
      <c r="N173" s="29"/>
      <c r="O173" s="29"/>
      <c r="P173" s="29"/>
      <c r="Q173" s="29"/>
      <c r="R173" s="29"/>
      <c r="S173" s="29"/>
      <c r="T173" s="29"/>
      <c r="U173" s="29"/>
      <c r="V173" s="29"/>
      <c r="W173" s="29"/>
      <c r="X173" s="29"/>
      <c r="Y173" s="29"/>
      <c r="Z173" s="29"/>
    </row>
    <row r="174" ht="15.75" customHeight="1">
      <c r="A174" s="29"/>
      <c r="B174" s="29"/>
      <c r="C174" s="29"/>
      <c r="D174" s="29"/>
      <c r="E174" s="29"/>
      <c r="F174" s="29"/>
      <c r="G174" s="29"/>
      <c r="H174" s="29"/>
      <c r="I174" s="29"/>
      <c r="J174" s="29"/>
      <c r="K174" s="29"/>
      <c r="L174" s="29"/>
      <c r="M174" s="29"/>
      <c r="N174" s="29"/>
      <c r="O174" s="29"/>
      <c r="P174" s="29"/>
      <c r="Q174" s="29"/>
      <c r="R174" s="29"/>
      <c r="S174" s="29"/>
      <c r="T174" s="29"/>
      <c r="U174" s="29"/>
      <c r="V174" s="29"/>
      <c r="W174" s="29"/>
      <c r="X174" s="29"/>
      <c r="Y174" s="29"/>
      <c r="Z174" s="29"/>
    </row>
    <row r="175" ht="15.75" customHeight="1">
      <c r="A175" s="29"/>
      <c r="B175" s="29"/>
      <c r="C175" s="29"/>
      <c r="D175" s="29"/>
      <c r="E175" s="29"/>
      <c r="F175" s="29"/>
      <c r="G175" s="29"/>
      <c r="H175" s="29"/>
      <c r="I175" s="29"/>
      <c r="J175" s="29"/>
      <c r="K175" s="29"/>
      <c r="L175" s="29"/>
      <c r="M175" s="29"/>
      <c r="N175" s="29"/>
      <c r="O175" s="29"/>
      <c r="P175" s="29"/>
      <c r="Q175" s="29"/>
      <c r="R175" s="29"/>
      <c r="S175" s="29"/>
      <c r="T175" s="29"/>
      <c r="U175" s="29"/>
      <c r="V175" s="29"/>
      <c r="W175" s="29"/>
      <c r="X175" s="29"/>
      <c r="Y175" s="29"/>
      <c r="Z175" s="29"/>
    </row>
    <row r="176" ht="15.75" customHeight="1">
      <c r="A176" s="29"/>
      <c r="B176" s="29"/>
      <c r="C176" s="29"/>
      <c r="D176" s="29"/>
      <c r="E176" s="29"/>
      <c r="F176" s="29"/>
      <c r="G176" s="29"/>
      <c r="H176" s="29"/>
      <c r="I176" s="29"/>
      <c r="J176" s="29"/>
      <c r="K176" s="29"/>
      <c r="L176" s="29"/>
      <c r="M176" s="29"/>
      <c r="N176" s="29"/>
      <c r="O176" s="29"/>
      <c r="P176" s="29"/>
      <c r="Q176" s="29"/>
      <c r="R176" s="29"/>
      <c r="S176" s="29"/>
      <c r="T176" s="29"/>
      <c r="U176" s="29"/>
      <c r="V176" s="29"/>
      <c r="W176" s="29"/>
      <c r="X176" s="29"/>
      <c r="Y176" s="29"/>
      <c r="Z176" s="29"/>
    </row>
    <row r="177" ht="15.75" customHeight="1">
      <c r="A177" s="29"/>
      <c r="B177" s="29"/>
      <c r="C177" s="29"/>
      <c r="D177" s="29"/>
      <c r="E177" s="29"/>
      <c r="F177" s="29"/>
      <c r="G177" s="29"/>
      <c r="H177" s="29"/>
      <c r="I177" s="29"/>
      <c r="J177" s="29"/>
      <c r="K177" s="29"/>
      <c r="L177" s="29"/>
      <c r="M177" s="29"/>
      <c r="N177" s="29"/>
      <c r="O177" s="29"/>
      <c r="P177" s="29"/>
      <c r="Q177" s="29"/>
      <c r="R177" s="29"/>
      <c r="S177" s="29"/>
      <c r="T177" s="29"/>
      <c r="U177" s="29"/>
      <c r="V177" s="29"/>
      <c r="W177" s="29"/>
      <c r="X177" s="29"/>
      <c r="Y177" s="29"/>
      <c r="Z177" s="29"/>
    </row>
    <row r="178" ht="15.75" customHeight="1">
      <c r="A178" s="29"/>
      <c r="B178" s="29"/>
      <c r="C178" s="29"/>
      <c r="D178" s="29"/>
      <c r="E178" s="29"/>
      <c r="F178" s="29"/>
      <c r="G178" s="29"/>
      <c r="H178" s="29"/>
      <c r="I178" s="29"/>
      <c r="J178" s="29"/>
      <c r="K178" s="29"/>
      <c r="L178" s="29"/>
      <c r="M178" s="29"/>
      <c r="N178" s="29"/>
      <c r="O178" s="29"/>
      <c r="P178" s="29"/>
      <c r="Q178" s="29"/>
      <c r="R178" s="29"/>
      <c r="S178" s="29"/>
      <c r="T178" s="29"/>
      <c r="U178" s="29"/>
      <c r="V178" s="29"/>
      <c r="W178" s="29"/>
      <c r="X178" s="29"/>
      <c r="Y178" s="29"/>
      <c r="Z178" s="29"/>
    </row>
    <row r="179" ht="15.75" customHeight="1">
      <c r="A179" s="29"/>
      <c r="B179" s="29"/>
      <c r="C179" s="29"/>
      <c r="D179" s="29"/>
      <c r="E179" s="29"/>
      <c r="F179" s="29"/>
      <c r="G179" s="29"/>
      <c r="H179" s="29"/>
      <c r="I179" s="29"/>
      <c r="J179" s="29"/>
      <c r="K179" s="29"/>
      <c r="L179" s="29"/>
      <c r="M179" s="29"/>
      <c r="N179" s="29"/>
      <c r="O179" s="29"/>
      <c r="P179" s="29"/>
      <c r="Q179" s="29"/>
      <c r="R179" s="29"/>
      <c r="S179" s="29"/>
      <c r="T179" s="29"/>
      <c r="U179" s="29"/>
      <c r="V179" s="29"/>
      <c r="W179" s="29"/>
      <c r="X179" s="29"/>
      <c r="Y179" s="29"/>
      <c r="Z179" s="29"/>
    </row>
    <row r="180" ht="15.75" customHeight="1">
      <c r="A180" s="29"/>
      <c r="B180" s="29"/>
      <c r="C180" s="29"/>
      <c r="D180" s="29"/>
      <c r="E180" s="29"/>
      <c r="F180" s="29"/>
      <c r="G180" s="29"/>
      <c r="H180" s="29"/>
      <c r="I180" s="29"/>
      <c r="J180" s="29"/>
      <c r="K180" s="29"/>
      <c r="L180" s="29"/>
      <c r="M180" s="29"/>
      <c r="N180" s="29"/>
      <c r="O180" s="29"/>
      <c r="P180" s="29"/>
      <c r="Q180" s="29"/>
      <c r="R180" s="29"/>
      <c r="S180" s="29"/>
      <c r="T180" s="29"/>
      <c r="U180" s="29"/>
      <c r="V180" s="29"/>
      <c r="W180" s="29"/>
      <c r="X180" s="29"/>
      <c r="Y180" s="29"/>
      <c r="Z180" s="29"/>
    </row>
    <row r="181" ht="15.75" customHeight="1">
      <c r="A181" s="29"/>
      <c r="B181" s="29"/>
      <c r="C181" s="29"/>
      <c r="D181" s="29"/>
      <c r="E181" s="29"/>
      <c r="F181" s="29"/>
      <c r="G181" s="29"/>
      <c r="H181" s="29"/>
      <c r="I181" s="29"/>
      <c r="J181" s="29"/>
      <c r="K181" s="29"/>
      <c r="L181" s="29"/>
      <c r="M181" s="29"/>
      <c r="N181" s="29"/>
      <c r="O181" s="29"/>
      <c r="P181" s="29"/>
      <c r="Q181" s="29"/>
      <c r="R181" s="29"/>
      <c r="S181" s="29"/>
      <c r="T181" s="29"/>
      <c r="U181" s="29"/>
      <c r="V181" s="29"/>
      <c r="W181" s="29"/>
      <c r="X181" s="29"/>
      <c r="Y181" s="29"/>
      <c r="Z181" s="29"/>
    </row>
    <row r="182" ht="15.75" customHeight="1">
      <c r="A182" s="29"/>
      <c r="B182" s="29"/>
      <c r="C182" s="29"/>
      <c r="D182" s="29"/>
      <c r="E182" s="29"/>
      <c r="F182" s="29"/>
      <c r="G182" s="29"/>
      <c r="H182" s="29"/>
      <c r="I182" s="29"/>
      <c r="J182" s="29"/>
      <c r="K182" s="29"/>
      <c r="L182" s="29"/>
      <c r="M182" s="29"/>
      <c r="N182" s="29"/>
      <c r="O182" s="29"/>
      <c r="P182" s="29"/>
      <c r="Q182" s="29"/>
      <c r="R182" s="29"/>
      <c r="S182" s="29"/>
      <c r="T182" s="29"/>
      <c r="U182" s="29"/>
      <c r="V182" s="29"/>
      <c r="W182" s="29"/>
      <c r="X182" s="29"/>
      <c r="Y182" s="29"/>
      <c r="Z182" s="29"/>
    </row>
    <row r="183" ht="15.75" customHeight="1">
      <c r="A183" s="29"/>
      <c r="B183" s="29"/>
      <c r="C183" s="29"/>
      <c r="D183" s="29"/>
      <c r="E183" s="29"/>
      <c r="F183" s="29"/>
      <c r="G183" s="29"/>
      <c r="H183" s="29"/>
      <c r="I183" s="29"/>
      <c r="J183" s="29"/>
      <c r="K183" s="29"/>
      <c r="L183" s="29"/>
      <c r="M183" s="29"/>
      <c r="N183" s="29"/>
      <c r="O183" s="29"/>
      <c r="P183" s="29"/>
      <c r="Q183" s="29"/>
      <c r="R183" s="29"/>
      <c r="S183" s="29"/>
      <c r="T183" s="29"/>
      <c r="U183" s="29"/>
      <c r="V183" s="29"/>
      <c r="W183" s="29"/>
      <c r="X183" s="29"/>
      <c r="Y183" s="29"/>
      <c r="Z183" s="29"/>
    </row>
    <row r="184" ht="15.75" customHeight="1">
      <c r="A184" s="29"/>
      <c r="B184" s="29"/>
      <c r="C184" s="29"/>
      <c r="D184" s="29"/>
      <c r="E184" s="29"/>
      <c r="F184" s="29"/>
      <c r="G184" s="29"/>
      <c r="H184" s="29"/>
      <c r="I184" s="29"/>
      <c r="J184" s="29"/>
      <c r="K184" s="29"/>
      <c r="L184" s="29"/>
      <c r="M184" s="29"/>
      <c r="N184" s="29"/>
      <c r="O184" s="29"/>
      <c r="P184" s="29"/>
      <c r="Q184" s="29"/>
      <c r="R184" s="29"/>
      <c r="S184" s="29"/>
      <c r="T184" s="29"/>
      <c r="U184" s="29"/>
      <c r="V184" s="29"/>
      <c r="W184" s="29"/>
      <c r="X184" s="29"/>
      <c r="Y184" s="29"/>
      <c r="Z184" s="29"/>
    </row>
    <row r="185" ht="15.75" customHeight="1">
      <c r="A185" s="29"/>
      <c r="B185" s="29"/>
      <c r="C185" s="29"/>
      <c r="D185" s="29"/>
      <c r="E185" s="29"/>
      <c r="F185" s="29"/>
      <c r="G185" s="29"/>
      <c r="H185" s="29"/>
      <c r="I185" s="29"/>
      <c r="J185" s="29"/>
      <c r="K185" s="29"/>
      <c r="L185" s="29"/>
      <c r="M185" s="29"/>
      <c r="N185" s="29"/>
      <c r="O185" s="29"/>
      <c r="P185" s="29"/>
      <c r="Q185" s="29"/>
      <c r="R185" s="29"/>
      <c r="S185" s="29"/>
      <c r="T185" s="29"/>
      <c r="U185" s="29"/>
      <c r="V185" s="29"/>
      <c r="W185" s="29"/>
      <c r="X185" s="29"/>
      <c r="Y185" s="29"/>
      <c r="Z185" s="29"/>
    </row>
    <row r="186" ht="15.75" customHeight="1">
      <c r="A186" s="29"/>
      <c r="B186" s="29"/>
      <c r="C186" s="29"/>
      <c r="D186" s="29"/>
      <c r="E186" s="29"/>
      <c r="F186" s="29"/>
      <c r="G186" s="29"/>
      <c r="H186" s="29"/>
      <c r="I186" s="29"/>
      <c r="J186" s="29"/>
      <c r="K186" s="29"/>
      <c r="L186" s="29"/>
      <c r="M186" s="29"/>
      <c r="N186" s="29"/>
      <c r="O186" s="29"/>
      <c r="P186" s="29"/>
      <c r="Q186" s="29"/>
      <c r="R186" s="29"/>
      <c r="S186" s="29"/>
      <c r="T186" s="29"/>
      <c r="U186" s="29"/>
      <c r="V186" s="29"/>
      <c r="W186" s="29"/>
      <c r="X186" s="29"/>
      <c r="Y186" s="29"/>
      <c r="Z186" s="29"/>
    </row>
    <row r="187" ht="15.75" customHeight="1">
      <c r="A187" s="29"/>
      <c r="B187" s="29"/>
      <c r="C187" s="29"/>
      <c r="D187" s="29"/>
      <c r="E187" s="29"/>
      <c r="F187" s="29"/>
      <c r="G187" s="29"/>
      <c r="H187" s="29"/>
      <c r="I187" s="29"/>
      <c r="J187" s="29"/>
      <c r="K187" s="29"/>
      <c r="L187" s="29"/>
      <c r="M187" s="29"/>
      <c r="N187" s="29"/>
      <c r="O187" s="29"/>
      <c r="P187" s="29"/>
      <c r="Q187" s="29"/>
      <c r="R187" s="29"/>
      <c r="S187" s="29"/>
      <c r="T187" s="29"/>
      <c r="U187" s="29"/>
      <c r="V187" s="29"/>
      <c r="W187" s="29"/>
      <c r="X187" s="29"/>
      <c r="Y187" s="29"/>
      <c r="Z187" s="29"/>
    </row>
    <row r="188" ht="15.75" customHeight="1">
      <c r="A188" s="29"/>
      <c r="B188" s="29"/>
      <c r="C188" s="29"/>
      <c r="D188" s="29"/>
      <c r="E188" s="29"/>
      <c r="F188" s="29"/>
      <c r="G188" s="29"/>
      <c r="H188" s="29"/>
      <c r="I188" s="29"/>
      <c r="J188" s="29"/>
      <c r="K188" s="29"/>
      <c r="L188" s="29"/>
      <c r="M188" s="29"/>
      <c r="N188" s="29"/>
      <c r="O188" s="29"/>
      <c r="P188" s="29"/>
      <c r="Q188" s="29"/>
      <c r="R188" s="29"/>
      <c r="S188" s="29"/>
      <c r="T188" s="29"/>
      <c r="U188" s="29"/>
      <c r="V188" s="29"/>
      <c r="W188" s="29"/>
      <c r="X188" s="29"/>
      <c r="Y188" s="29"/>
      <c r="Z188" s="29"/>
    </row>
    <row r="189" ht="15.75" customHeight="1">
      <c r="A189" s="29"/>
      <c r="B189" s="29"/>
      <c r="C189" s="29"/>
      <c r="D189" s="29"/>
      <c r="E189" s="29"/>
      <c r="F189" s="29"/>
      <c r="G189" s="29"/>
      <c r="H189" s="29"/>
      <c r="I189" s="29"/>
      <c r="J189" s="29"/>
      <c r="K189" s="29"/>
      <c r="L189" s="29"/>
      <c r="M189" s="29"/>
      <c r="N189" s="29"/>
      <c r="O189" s="29"/>
      <c r="P189" s="29"/>
      <c r="Q189" s="29"/>
      <c r="R189" s="29"/>
      <c r="S189" s="29"/>
      <c r="T189" s="29"/>
      <c r="U189" s="29"/>
      <c r="V189" s="29"/>
      <c r="W189" s="29"/>
      <c r="X189" s="29"/>
      <c r="Y189" s="29"/>
      <c r="Z189" s="29"/>
    </row>
    <row r="190" ht="15.75" customHeight="1">
      <c r="A190" s="29"/>
      <c r="B190" s="29"/>
      <c r="C190" s="29"/>
      <c r="D190" s="29"/>
      <c r="E190" s="29"/>
      <c r="F190" s="29"/>
      <c r="G190" s="29"/>
      <c r="H190" s="29"/>
      <c r="I190" s="29"/>
      <c r="J190" s="29"/>
      <c r="K190" s="29"/>
      <c r="L190" s="29"/>
      <c r="M190" s="29"/>
      <c r="N190" s="29"/>
      <c r="O190" s="29"/>
      <c r="P190" s="29"/>
      <c r="Q190" s="29"/>
      <c r="R190" s="29"/>
      <c r="S190" s="29"/>
      <c r="T190" s="29"/>
      <c r="U190" s="29"/>
      <c r="V190" s="29"/>
      <c r="W190" s="29"/>
      <c r="X190" s="29"/>
      <c r="Y190" s="29"/>
      <c r="Z190" s="29"/>
    </row>
    <row r="191" ht="15.75" customHeight="1">
      <c r="A191" s="29"/>
      <c r="B191" s="29"/>
      <c r="C191" s="29"/>
      <c r="D191" s="29"/>
      <c r="E191" s="29"/>
      <c r="F191" s="29"/>
      <c r="G191" s="29"/>
      <c r="H191" s="29"/>
      <c r="I191" s="29"/>
      <c r="J191" s="29"/>
      <c r="K191" s="29"/>
      <c r="L191" s="29"/>
      <c r="M191" s="29"/>
      <c r="N191" s="29"/>
      <c r="O191" s="29"/>
      <c r="P191" s="29"/>
      <c r="Q191" s="29"/>
      <c r="R191" s="29"/>
      <c r="S191" s="29"/>
      <c r="T191" s="29"/>
      <c r="U191" s="29"/>
      <c r="V191" s="29"/>
      <c r="W191" s="29"/>
      <c r="X191" s="29"/>
      <c r="Y191" s="29"/>
      <c r="Z191" s="29"/>
    </row>
    <row r="192" ht="15.75" customHeight="1">
      <c r="A192" s="29"/>
      <c r="B192" s="29"/>
      <c r="C192" s="29"/>
      <c r="D192" s="29"/>
      <c r="E192" s="29"/>
      <c r="F192" s="29"/>
      <c r="G192" s="29"/>
      <c r="H192" s="29"/>
      <c r="I192" s="29"/>
      <c r="J192" s="29"/>
      <c r="K192" s="29"/>
      <c r="L192" s="29"/>
      <c r="M192" s="29"/>
      <c r="N192" s="29"/>
      <c r="O192" s="29"/>
      <c r="P192" s="29"/>
      <c r="Q192" s="29"/>
      <c r="R192" s="29"/>
      <c r="S192" s="29"/>
      <c r="T192" s="29"/>
      <c r="U192" s="29"/>
      <c r="V192" s="29"/>
      <c r="W192" s="29"/>
      <c r="X192" s="29"/>
      <c r="Y192" s="29"/>
      <c r="Z192" s="29"/>
    </row>
    <row r="193" ht="15.75" customHeight="1">
      <c r="A193" s="29"/>
      <c r="B193" s="29"/>
      <c r="C193" s="29"/>
      <c r="D193" s="29"/>
      <c r="E193" s="29"/>
      <c r="F193" s="29"/>
      <c r="G193" s="29"/>
      <c r="H193" s="29"/>
      <c r="I193" s="29"/>
      <c r="J193" s="29"/>
      <c r="K193" s="29"/>
      <c r="L193" s="29"/>
      <c r="M193" s="29"/>
      <c r="N193" s="29"/>
      <c r="O193" s="29"/>
      <c r="P193" s="29"/>
      <c r="Q193" s="29"/>
      <c r="R193" s="29"/>
      <c r="S193" s="29"/>
      <c r="T193" s="29"/>
      <c r="U193" s="29"/>
      <c r="V193" s="29"/>
      <c r="W193" s="29"/>
      <c r="X193" s="29"/>
      <c r="Y193" s="29"/>
      <c r="Z193" s="29"/>
    </row>
    <row r="194" ht="15.75" customHeight="1">
      <c r="A194" s="29"/>
      <c r="B194" s="29"/>
      <c r="C194" s="29"/>
      <c r="D194" s="29"/>
      <c r="E194" s="29"/>
      <c r="F194" s="29"/>
      <c r="G194" s="29"/>
      <c r="H194" s="29"/>
      <c r="I194" s="29"/>
      <c r="J194" s="29"/>
      <c r="K194" s="29"/>
      <c r="L194" s="29"/>
      <c r="M194" s="29"/>
      <c r="N194" s="29"/>
      <c r="O194" s="29"/>
      <c r="P194" s="29"/>
      <c r="Q194" s="29"/>
      <c r="R194" s="29"/>
      <c r="S194" s="29"/>
      <c r="T194" s="29"/>
      <c r="U194" s="29"/>
      <c r="V194" s="29"/>
      <c r="W194" s="29"/>
      <c r="X194" s="29"/>
      <c r="Y194" s="29"/>
      <c r="Z194" s="29"/>
    </row>
    <row r="195" ht="15.75" customHeight="1">
      <c r="A195" s="29"/>
      <c r="B195" s="29"/>
      <c r="C195" s="29"/>
      <c r="D195" s="29"/>
      <c r="E195" s="29"/>
      <c r="F195" s="29"/>
      <c r="G195" s="29"/>
      <c r="H195" s="29"/>
      <c r="I195" s="29"/>
      <c r="J195" s="29"/>
      <c r="K195" s="29"/>
      <c r="L195" s="29"/>
      <c r="M195" s="29"/>
      <c r="N195" s="29"/>
      <c r="O195" s="29"/>
      <c r="P195" s="29"/>
      <c r="Q195" s="29"/>
      <c r="R195" s="29"/>
      <c r="S195" s="29"/>
      <c r="T195" s="29"/>
      <c r="U195" s="29"/>
      <c r="V195" s="29"/>
      <c r="W195" s="29"/>
      <c r="X195" s="29"/>
      <c r="Y195" s="29"/>
      <c r="Z195" s="29"/>
    </row>
    <row r="196" ht="15.75" customHeight="1">
      <c r="A196" s="29"/>
      <c r="B196" s="29"/>
      <c r="C196" s="29"/>
      <c r="D196" s="29"/>
      <c r="E196" s="29"/>
      <c r="F196" s="29"/>
      <c r="G196" s="29"/>
      <c r="H196" s="29"/>
      <c r="I196" s="29"/>
      <c r="J196" s="29"/>
      <c r="K196" s="29"/>
      <c r="L196" s="29"/>
      <c r="M196" s="29"/>
      <c r="N196" s="29"/>
      <c r="O196" s="29"/>
      <c r="P196" s="29"/>
      <c r="Q196" s="29"/>
      <c r="R196" s="29"/>
      <c r="S196" s="29"/>
      <c r="T196" s="29"/>
      <c r="U196" s="29"/>
      <c r="V196" s="29"/>
      <c r="W196" s="29"/>
      <c r="X196" s="29"/>
      <c r="Y196" s="29"/>
      <c r="Z196" s="29"/>
    </row>
    <row r="197" ht="15.75" customHeight="1">
      <c r="A197" s="29"/>
      <c r="B197" s="29"/>
      <c r="C197" s="29"/>
      <c r="D197" s="29"/>
      <c r="E197" s="29"/>
      <c r="F197" s="29"/>
      <c r="G197" s="29"/>
      <c r="H197" s="29"/>
      <c r="I197" s="29"/>
      <c r="J197" s="29"/>
      <c r="K197" s="29"/>
      <c r="L197" s="29"/>
      <c r="M197" s="29"/>
      <c r="N197" s="29"/>
      <c r="O197" s="29"/>
      <c r="P197" s="29"/>
      <c r="Q197" s="29"/>
      <c r="R197" s="29"/>
      <c r="S197" s="29"/>
      <c r="T197" s="29"/>
      <c r="U197" s="29"/>
      <c r="V197" s="29"/>
      <c r="W197" s="29"/>
      <c r="X197" s="29"/>
      <c r="Y197" s="29"/>
      <c r="Z197" s="29"/>
    </row>
    <row r="198" ht="15.75" customHeight="1">
      <c r="A198" s="29"/>
      <c r="B198" s="29"/>
      <c r="C198" s="29"/>
      <c r="D198" s="29"/>
      <c r="E198" s="29"/>
      <c r="F198" s="29"/>
      <c r="G198" s="29"/>
      <c r="H198" s="29"/>
      <c r="I198" s="29"/>
      <c r="J198" s="29"/>
      <c r="K198" s="29"/>
      <c r="L198" s="29"/>
      <c r="M198" s="29"/>
      <c r="N198" s="29"/>
      <c r="O198" s="29"/>
      <c r="P198" s="29"/>
      <c r="Q198" s="29"/>
      <c r="R198" s="29"/>
      <c r="S198" s="29"/>
      <c r="T198" s="29"/>
      <c r="U198" s="29"/>
      <c r="V198" s="29"/>
      <c r="W198" s="29"/>
      <c r="X198" s="29"/>
      <c r="Y198" s="29"/>
      <c r="Z198" s="29"/>
    </row>
    <row r="199" ht="15.75" customHeight="1">
      <c r="A199" s="29"/>
      <c r="B199" s="29"/>
      <c r="C199" s="29"/>
      <c r="D199" s="29"/>
      <c r="E199" s="29"/>
      <c r="F199" s="29"/>
      <c r="G199" s="29"/>
      <c r="H199" s="29"/>
      <c r="I199" s="29"/>
      <c r="J199" s="29"/>
      <c r="K199" s="29"/>
      <c r="L199" s="29"/>
      <c r="M199" s="29"/>
      <c r="N199" s="29"/>
      <c r="O199" s="29"/>
      <c r="P199" s="29"/>
      <c r="Q199" s="29"/>
      <c r="R199" s="29"/>
      <c r="S199" s="29"/>
      <c r="T199" s="29"/>
      <c r="U199" s="29"/>
      <c r="V199" s="29"/>
      <c r="W199" s="29"/>
      <c r="X199" s="29"/>
      <c r="Y199" s="29"/>
      <c r="Z199" s="29"/>
    </row>
    <row r="200" ht="15.75" customHeight="1">
      <c r="A200" s="29"/>
      <c r="B200" s="29"/>
      <c r="C200" s="29"/>
      <c r="D200" s="29"/>
      <c r="E200" s="29"/>
      <c r="F200" s="29"/>
      <c r="G200" s="29"/>
      <c r="H200" s="29"/>
      <c r="I200" s="29"/>
      <c r="J200" s="29"/>
      <c r="K200" s="29"/>
      <c r="L200" s="29"/>
      <c r="M200" s="29"/>
      <c r="N200" s="29"/>
      <c r="O200" s="29"/>
      <c r="P200" s="29"/>
      <c r="Q200" s="29"/>
      <c r="R200" s="29"/>
      <c r="S200" s="29"/>
      <c r="T200" s="29"/>
      <c r="U200" s="29"/>
      <c r="V200" s="29"/>
      <c r="W200" s="29"/>
      <c r="X200" s="29"/>
      <c r="Y200" s="29"/>
      <c r="Z200" s="29"/>
    </row>
    <row r="201" ht="15.75" customHeight="1">
      <c r="A201" s="29"/>
      <c r="B201" s="29"/>
      <c r="C201" s="29"/>
      <c r="D201" s="29"/>
      <c r="E201" s="29"/>
      <c r="F201" s="29"/>
      <c r="G201" s="29"/>
      <c r="H201" s="29"/>
      <c r="I201" s="29"/>
      <c r="J201" s="29"/>
      <c r="K201" s="29"/>
      <c r="L201" s="29"/>
      <c r="M201" s="29"/>
      <c r="N201" s="29"/>
      <c r="O201" s="29"/>
      <c r="P201" s="29"/>
      <c r="Q201" s="29"/>
      <c r="R201" s="29"/>
      <c r="S201" s="29"/>
      <c r="T201" s="29"/>
      <c r="U201" s="29"/>
      <c r="V201" s="29"/>
      <c r="W201" s="29"/>
      <c r="X201" s="29"/>
      <c r="Y201" s="29"/>
      <c r="Z201" s="29"/>
    </row>
    <row r="202" ht="15.75" customHeight="1">
      <c r="A202" s="29"/>
      <c r="B202" s="29"/>
      <c r="C202" s="29"/>
      <c r="D202" s="29"/>
      <c r="E202" s="29"/>
      <c r="F202" s="29"/>
      <c r="G202" s="29"/>
      <c r="H202" s="29"/>
      <c r="I202" s="29"/>
      <c r="J202" s="29"/>
      <c r="K202" s="29"/>
      <c r="L202" s="29"/>
      <c r="M202" s="29"/>
      <c r="N202" s="29"/>
      <c r="O202" s="29"/>
      <c r="P202" s="29"/>
      <c r="Q202" s="29"/>
      <c r="R202" s="29"/>
      <c r="S202" s="29"/>
      <c r="T202" s="29"/>
      <c r="U202" s="29"/>
      <c r="V202" s="29"/>
      <c r="W202" s="29"/>
      <c r="X202" s="29"/>
      <c r="Y202" s="29"/>
      <c r="Z202" s="29"/>
    </row>
    <row r="203" ht="15.75" customHeight="1">
      <c r="A203" s="29"/>
      <c r="B203" s="29"/>
      <c r="C203" s="29"/>
      <c r="D203" s="29"/>
      <c r="E203" s="29"/>
      <c r="F203" s="29"/>
      <c r="G203" s="29"/>
      <c r="H203" s="29"/>
      <c r="I203" s="29"/>
      <c r="J203" s="29"/>
      <c r="K203" s="29"/>
      <c r="L203" s="29"/>
      <c r="M203" s="29"/>
      <c r="N203" s="29"/>
      <c r="O203" s="29"/>
      <c r="P203" s="29"/>
      <c r="Q203" s="29"/>
      <c r="R203" s="29"/>
      <c r="S203" s="29"/>
      <c r="T203" s="29"/>
      <c r="U203" s="29"/>
      <c r="V203" s="29"/>
      <c r="W203" s="29"/>
      <c r="X203" s="29"/>
      <c r="Y203" s="29"/>
      <c r="Z203" s="29"/>
    </row>
    <row r="204" ht="15.75" customHeight="1">
      <c r="A204" s="29"/>
      <c r="B204" s="29"/>
      <c r="C204" s="29"/>
      <c r="D204" s="29"/>
      <c r="E204" s="29"/>
      <c r="F204" s="29"/>
      <c r="G204" s="29"/>
      <c r="H204" s="29"/>
      <c r="I204" s="29"/>
      <c r="J204" s="29"/>
      <c r="K204" s="29"/>
      <c r="L204" s="29"/>
      <c r="M204" s="29"/>
      <c r="N204" s="29"/>
      <c r="O204" s="29"/>
      <c r="P204" s="29"/>
      <c r="Q204" s="29"/>
      <c r="R204" s="29"/>
      <c r="S204" s="29"/>
      <c r="T204" s="29"/>
      <c r="U204" s="29"/>
      <c r="V204" s="29"/>
      <c r="W204" s="29"/>
      <c r="X204" s="29"/>
      <c r="Y204" s="29"/>
      <c r="Z204" s="29"/>
    </row>
    <row r="205" ht="15.75" customHeight="1">
      <c r="A205" s="29"/>
      <c r="B205" s="29"/>
      <c r="C205" s="29"/>
      <c r="D205" s="29"/>
      <c r="E205" s="29"/>
      <c r="F205" s="29"/>
      <c r="G205" s="29"/>
      <c r="H205" s="29"/>
      <c r="I205" s="29"/>
      <c r="J205" s="29"/>
      <c r="K205" s="29"/>
      <c r="L205" s="29"/>
      <c r="M205" s="29"/>
      <c r="N205" s="29"/>
      <c r="O205" s="29"/>
      <c r="P205" s="29"/>
      <c r="Q205" s="29"/>
      <c r="R205" s="29"/>
      <c r="S205" s="29"/>
      <c r="T205" s="29"/>
      <c r="U205" s="29"/>
      <c r="V205" s="29"/>
      <c r="W205" s="29"/>
      <c r="X205" s="29"/>
      <c r="Y205" s="29"/>
      <c r="Z205" s="29"/>
    </row>
    <row r="206" ht="15.75" customHeight="1">
      <c r="A206" s="29"/>
      <c r="B206" s="29"/>
      <c r="C206" s="29"/>
      <c r="D206" s="29"/>
      <c r="E206" s="29"/>
      <c r="F206" s="29"/>
      <c r="G206" s="29"/>
      <c r="H206" s="29"/>
      <c r="I206" s="29"/>
      <c r="J206" s="29"/>
      <c r="K206" s="29"/>
      <c r="L206" s="29"/>
      <c r="M206" s="29"/>
      <c r="N206" s="29"/>
      <c r="O206" s="29"/>
      <c r="P206" s="29"/>
      <c r="Q206" s="29"/>
      <c r="R206" s="29"/>
      <c r="S206" s="29"/>
      <c r="T206" s="29"/>
      <c r="U206" s="29"/>
      <c r="V206" s="29"/>
      <c r="W206" s="29"/>
      <c r="X206" s="29"/>
      <c r="Y206" s="29"/>
      <c r="Z206" s="29"/>
    </row>
    <row r="207" ht="15.75" customHeight="1">
      <c r="A207" s="29"/>
      <c r="B207" s="29"/>
      <c r="C207" s="29"/>
      <c r="D207" s="29"/>
      <c r="E207" s="29"/>
      <c r="F207" s="29"/>
      <c r="G207" s="29"/>
      <c r="H207" s="29"/>
      <c r="I207" s="29"/>
      <c r="J207" s="29"/>
      <c r="K207" s="29"/>
      <c r="L207" s="29"/>
      <c r="M207" s="29"/>
      <c r="N207" s="29"/>
      <c r="O207" s="29"/>
      <c r="P207" s="29"/>
      <c r="Q207" s="29"/>
      <c r="R207" s="29"/>
      <c r="S207" s="29"/>
      <c r="T207" s="29"/>
      <c r="U207" s="29"/>
      <c r="V207" s="29"/>
      <c r="W207" s="29"/>
      <c r="X207" s="29"/>
      <c r="Y207" s="29"/>
      <c r="Z207" s="29"/>
    </row>
    <row r="208" ht="15.75" customHeight="1">
      <c r="A208" s="29"/>
      <c r="B208" s="29"/>
      <c r="C208" s="29"/>
      <c r="D208" s="29"/>
      <c r="E208" s="29"/>
      <c r="F208" s="29"/>
      <c r="G208" s="29"/>
      <c r="H208" s="29"/>
      <c r="I208" s="29"/>
      <c r="J208" s="29"/>
      <c r="K208" s="29"/>
      <c r="L208" s="29"/>
      <c r="M208" s="29"/>
      <c r="N208" s="29"/>
      <c r="O208" s="29"/>
      <c r="P208" s="29"/>
      <c r="Q208" s="29"/>
      <c r="R208" s="29"/>
      <c r="S208" s="29"/>
      <c r="T208" s="29"/>
      <c r="U208" s="29"/>
      <c r="V208" s="29"/>
      <c r="W208" s="29"/>
      <c r="X208" s="29"/>
      <c r="Y208" s="29"/>
      <c r="Z208" s="29"/>
    </row>
    <row r="209" ht="15.75" customHeight="1">
      <c r="A209" s="29"/>
      <c r="B209" s="29"/>
      <c r="C209" s="29"/>
      <c r="D209" s="29"/>
      <c r="E209" s="29"/>
      <c r="F209" s="29"/>
      <c r="G209" s="29"/>
      <c r="H209" s="29"/>
      <c r="I209" s="29"/>
      <c r="J209" s="29"/>
      <c r="K209" s="29"/>
      <c r="L209" s="29"/>
      <c r="M209" s="29"/>
      <c r="N209" s="29"/>
      <c r="O209" s="29"/>
      <c r="P209" s="29"/>
      <c r="Q209" s="29"/>
      <c r="R209" s="29"/>
      <c r="S209" s="29"/>
      <c r="T209" s="29"/>
      <c r="U209" s="29"/>
      <c r="V209" s="29"/>
      <c r="W209" s="29"/>
      <c r="X209" s="29"/>
      <c r="Y209" s="29"/>
      <c r="Z209" s="29"/>
    </row>
    <row r="210" ht="15.75" customHeight="1">
      <c r="A210" s="29"/>
      <c r="B210" s="29"/>
      <c r="C210" s="29"/>
      <c r="D210" s="29"/>
      <c r="E210" s="29"/>
      <c r="F210" s="29"/>
      <c r="G210" s="29"/>
      <c r="H210" s="29"/>
      <c r="I210" s="29"/>
      <c r="J210" s="29"/>
      <c r="K210" s="29"/>
      <c r="L210" s="29"/>
      <c r="M210" s="29"/>
      <c r="N210" s="29"/>
      <c r="O210" s="29"/>
      <c r="P210" s="29"/>
      <c r="Q210" s="29"/>
      <c r="R210" s="29"/>
      <c r="S210" s="29"/>
      <c r="T210" s="29"/>
      <c r="U210" s="29"/>
      <c r="V210" s="29"/>
      <c r="W210" s="29"/>
      <c r="X210" s="29"/>
      <c r="Y210" s="29"/>
      <c r="Z210" s="29"/>
    </row>
    <row r="211" ht="15.75" customHeight="1">
      <c r="A211" s="29"/>
      <c r="B211" s="29"/>
      <c r="C211" s="29"/>
      <c r="D211" s="29"/>
      <c r="E211" s="29"/>
      <c r="F211" s="29"/>
      <c r="G211" s="29"/>
      <c r="H211" s="29"/>
      <c r="I211" s="29"/>
      <c r="J211" s="29"/>
      <c r="K211" s="29"/>
      <c r="L211" s="29"/>
      <c r="M211" s="29"/>
      <c r="N211" s="29"/>
      <c r="O211" s="29"/>
      <c r="P211" s="29"/>
      <c r="Q211" s="29"/>
      <c r="R211" s="29"/>
      <c r="S211" s="29"/>
      <c r="T211" s="29"/>
      <c r="U211" s="29"/>
      <c r="V211" s="29"/>
      <c r="W211" s="29"/>
      <c r="X211" s="29"/>
      <c r="Y211" s="29"/>
      <c r="Z211" s="29"/>
    </row>
    <row r="212" ht="15.75" customHeight="1">
      <c r="A212" s="29"/>
      <c r="B212" s="29"/>
      <c r="C212" s="29"/>
      <c r="D212" s="29"/>
      <c r="E212" s="29"/>
      <c r="F212" s="29"/>
      <c r="G212" s="29"/>
      <c r="H212" s="29"/>
      <c r="I212" s="29"/>
      <c r="J212" s="29"/>
      <c r="K212" s="29"/>
      <c r="L212" s="29"/>
      <c r="M212" s="29"/>
      <c r="N212" s="29"/>
      <c r="O212" s="29"/>
      <c r="P212" s="29"/>
      <c r="Q212" s="29"/>
      <c r="R212" s="29"/>
      <c r="S212" s="29"/>
      <c r="T212" s="29"/>
      <c r="U212" s="29"/>
      <c r="V212" s="29"/>
      <c r="W212" s="29"/>
      <c r="X212" s="29"/>
      <c r="Y212" s="29"/>
      <c r="Z212" s="29"/>
    </row>
    <row r="213" ht="15.75" customHeight="1">
      <c r="A213" s="29"/>
      <c r="B213" s="29"/>
      <c r="C213" s="29"/>
      <c r="D213" s="29"/>
      <c r="E213" s="29"/>
      <c r="F213" s="29"/>
      <c r="G213" s="29"/>
      <c r="H213" s="29"/>
      <c r="I213" s="29"/>
      <c r="J213" s="29"/>
      <c r="K213" s="29"/>
      <c r="L213" s="29"/>
      <c r="M213" s="29"/>
      <c r="N213" s="29"/>
      <c r="O213" s="29"/>
      <c r="P213" s="29"/>
      <c r="Q213" s="29"/>
      <c r="R213" s="29"/>
      <c r="S213" s="29"/>
      <c r="T213" s="29"/>
      <c r="U213" s="29"/>
      <c r="V213" s="29"/>
      <c r="W213" s="29"/>
      <c r="X213" s="29"/>
      <c r="Y213" s="29"/>
      <c r="Z213" s="29"/>
    </row>
    <row r="214" ht="15.75" customHeight="1">
      <c r="A214" s="29"/>
      <c r="B214" s="29"/>
      <c r="C214" s="29"/>
      <c r="D214" s="29"/>
      <c r="E214" s="29"/>
      <c r="F214" s="29"/>
      <c r="G214" s="29"/>
      <c r="H214" s="29"/>
      <c r="I214" s="29"/>
      <c r="J214" s="29"/>
      <c r="K214" s="29"/>
      <c r="L214" s="29"/>
      <c r="M214" s="29"/>
      <c r="N214" s="29"/>
      <c r="O214" s="29"/>
      <c r="P214" s="29"/>
      <c r="Q214" s="29"/>
      <c r="R214" s="29"/>
      <c r="S214" s="29"/>
      <c r="T214" s="29"/>
      <c r="U214" s="29"/>
      <c r="V214" s="29"/>
      <c r="W214" s="29"/>
      <c r="X214" s="29"/>
      <c r="Y214" s="29"/>
      <c r="Z214" s="29"/>
    </row>
    <row r="215" ht="15.75" customHeight="1">
      <c r="A215" s="29"/>
      <c r="B215" s="29"/>
      <c r="C215" s="29"/>
      <c r="D215" s="29"/>
      <c r="E215" s="29"/>
      <c r="F215" s="29"/>
      <c r="G215" s="29"/>
      <c r="H215" s="29"/>
      <c r="I215" s="29"/>
      <c r="J215" s="29"/>
      <c r="K215" s="29"/>
      <c r="L215" s="29"/>
      <c r="M215" s="29"/>
      <c r="N215" s="29"/>
      <c r="O215" s="29"/>
      <c r="P215" s="29"/>
      <c r="Q215" s="29"/>
      <c r="R215" s="29"/>
      <c r="S215" s="29"/>
      <c r="T215" s="29"/>
      <c r="U215" s="29"/>
      <c r="V215" s="29"/>
      <c r="W215" s="29"/>
      <c r="X215" s="29"/>
      <c r="Y215" s="29"/>
      <c r="Z215" s="29"/>
    </row>
    <row r="216" ht="15.75" customHeight="1">
      <c r="A216" s="29"/>
      <c r="B216" s="29"/>
      <c r="C216" s="29"/>
      <c r="D216" s="29"/>
      <c r="E216" s="29"/>
      <c r="F216" s="29"/>
      <c r="G216" s="29"/>
      <c r="H216" s="29"/>
      <c r="I216" s="29"/>
      <c r="J216" s="29"/>
      <c r="K216" s="29"/>
      <c r="L216" s="29"/>
      <c r="M216" s="29"/>
      <c r="N216" s="29"/>
      <c r="O216" s="29"/>
      <c r="P216" s="29"/>
      <c r="Q216" s="29"/>
      <c r="R216" s="29"/>
      <c r="S216" s="29"/>
      <c r="T216" s="29"/>
      <c r="U216" s="29"/>
      <c r="V216" s="29"/>
      <c r="W216" s="29"/>
      <c r="X216" s="29"/>
      <c r="Y216" s="29"/>
      <c r="Z216" s="29"/>
    </row>
    <row r="217" ht="15.75" customHeight="1">
      <c r="A217" s="29"/>
      <c r="B217" s="29"/>
      <c r="C217" s="29"/>
      <c r="D217" s="29"/>
      <c r="E217" s="29"/>
      <c r="F217" s="29"/>
      <c r="G217" s="29"/>
      <c r="H217" s="29"/>
      <c r="I217" s="29"/>
      <c r="J217" s="29"/>
      <c r="K217" s="29"/>
      <c r="L217" s="29"/>
      <c r="M217" s="29"/>
      <c r="N217" s="29"/>
      <c r="O217" s="29"/>
      <c r="P217" s="29"/>
      <c r="Q217" s="29"/>
      <c r="R217" s="29"/>
      <c r="S217" s="29"/>
      <c r="T217" s="29"/>
      <c r="U217" s="29"/>
      <c r="V217" s="29"/>
      <c r="W217" s="29"/>
      <c r="X217" s="29"/>
      <c r="Y217" s="29"/>
      <c r="Z217" s="29"/>
    </row>
    <row r="218" ht="15.75" customHeight="1">
      <c r="A218" s="29"/>
      <c r="B218" s="29"/>
      <c r="C218" s="29"/>
      <c r="D218" s="29"/>
      <c r="E218" s="29"/>
      <c r="F218" s="29"/>
      <c r="G218" s="29"/>
      <c r="H218" s="29"/>
      <c r="I218" s="29"/>
      <c r="J218" s="29"/>
      <c r="K218" s="29"/>
      <c r="L218" s="29"/>
      <c r="M218" s="29"/>
      <c r="N218" s="29"/>
      <c r="O218" s="29"/>
      <c r="P218" s="29"/>
      <c r="Q218" s="29"/>
      <c r="R218" s="29"/>
      <c r="S218" s="29"/>
      <c r="T218" s="29"/>
      <c r="U218" s="29"/>
      <c r="V218" s="29"/>
      <c r="W218" s="29"/>
      <c r="X218" s="29"/>
      <c r="Y218" s="29"/>
      <c r="Z218" s="29"/>
    </row>
    <row r="219" ht="15.75" customHeight="1">
      <c r="A219" s="29"/>
      <c r="B219" s="29"/>
      <c r="C219" s="29"/>
      <c r="D219" s="29"/>
      <c r="E219" s="29"/>
      <c r="F219" s="29"/>
      <c r="G219" s="29"/>
      <c r="H219" s="29"/>
      <c r="I219" s="29"/>
      <c r="J219" s="29"/>
      <c r="K219" s="29"/>
      <c r="L219" s="29"/>
      <c r="M219" s="29"/>
      <c r="N219" s="29"/>
      <c r="O219" s="29"/>
      <c r="P219" s="29"/>
      <c r="Q219" s="29"/>
      <c r="R219" s="29"/>
      <c r="S219" s="29"/>
      <c r="T219" s="29"/>
      <c r="U219" s="29"/>
      <c r="V219" s="29"/>
      <c r="W219" s="29"/>
      <c r="X219" s="29"/>
      <c r="Y219" s="29"/>
      <c r="Z219" s="29"/>
    </row>
    <row r="220" ht="15.75" customHeight="1">
      <c r="A220" s="29"/>
      <c r="B220" s="29"/>
      <c r="C220" s="29"/>
      <c r="D220" s="29"/>
      <c r="E220" s="29"/>
      <c r="F220" s="29"/>
      <c r="G220" s="29"/>
      <c r="H220" s="29"/>
      <c r="I220" s="29"/>
      <c r="J220" s="29"/>
      <c r="K220" s="29"/>
      <c r="L220" s="29"/>
      <c r="M220" s="29"/>
      <c r="N220" s="29"/>
      <c r="O220" s="29"/>
      <c r="P220" s="29"/>
      <c r="Q220" s="29"/>
      <c r="R220" s="29"/>
      <c r="S220" s="29"/>
      <c r="T220" s="29"/>
      <c r="U220" s="29"/>
      <c r="V220" s="29"/>
      <c r="W220" s="29"/>
      <c r="X220" s="29"/>
      <c r="Y220" s="29"/>
      <c r="Z220" s="29"/>
    </row>
    <row r="221" ht="15.75" customHeight="1">
      <c r="A221" s="29"/>
      <c r="B221" s="29"/>
      <c r="C221" s="29"/>
      <c r="D221" s="29"/>
      <c r="E221" s="29"/>
      <c r="F221" s="29"/>
      <c r="G221" s="29"/>
      <c r="H221" s="29"/>
      <c r="I221" s="29"/>
      <c r="J221" s="29"/>
      <c r="K221" s="29"/>
      <c r="L221" s="29"/>
      <c r="M221" s="29"/>
      <c r="N221" s="29"/>
      <c r="O221" s="29"/>
      <c r="P221" s="29"/>
      <c r="Q221" s="29"/>
      <c r="R221" s="29"/>
      <c r="S221" s="29"/>
      <c r="T221" s="29"/>
      <c r="U221" s="29"/>
      <c r="V221" s="29"/>
      <c r="W221" s="29"/>
      <c r="X221" s="29"/>
      <c r="Y221" s="29"/>
      <c r="Z221" s="29"/>
    </row>
    <row r="222" ht="15.75" customHeight="1">
      <c r="A222" s="29"/>
      <c r="B222" s="29"/>
      <c r="C222" s="29"/>
      <c r="D222" s="29"/>
      <c r="E222" s="29"/>
      <c r="F222" s="29"/>
      <c r="G222" s="29"/>
      <c r="H222" s="29"/>
      <c r="I222" s="29"/>
      <c r="J222" s="29"/>
      <c r="K222" s="29"/>
      <c r="L222" s="29"/>
      <c r="M222" s="29"/>
      <c r="N222" s="29"/>
      <c r="O222" s="29"/>
      <c r="P222" s="29"/>
      <c r="Q222" s="29"/>
      <c r="R222" s="29"/>
      <c r="S222" s="29"/>
      <c r="T222" s="29"/>
      <c r="U222" s="29"/>
      <c r="V222" s="29"/>
      <c r="W222" s="29"/>
      <c r="X222" s="29"/>
      <c r="Y222" s="29"/>
      <c r="Z222" s="29"/>
    </row>
    <row r="223" ht="15.75" customHeight="1">
      <c r="A223" s="29"/>
      <c r="B223" s="29"/>
      <c r="C223" s="29"/>
      <c r="D223" s="29"/>
      <c r="E223" s="29"/>
      <c r="F223" s="29"/>
      <c r="G223" s="29"/>
      <c r="H223" s="29"/>
      <c r="I223" s="29"/>
      <c r="J223" s="29"/>
      <c r="K223" s="29"/>
      <c r="L223" s="29"/>
      <c r="M223" s="29"/>
      <c r="N223" s="29"/>
      <c r="O223" s="29"/>
      <c r="P223" s="29"/>
      <c r="Q223" s="29"/>
      <c r="R223" s="29"/>
      <c r="S223" s="29"/>
      <c r="T223" s="29"/>
      <c r="U223" s="29"/>
      <c r="V223" s="29"/>
      <c r="W223" s="29"/>
      <c r="X223" s="29"/>
      <c r="Y223" s="29"/>
      <c r="Z223" s="29"/>
    </row>
    <row r="224" ht="15.75" customHeight="1">
      <c r="A224" s="29"/>
      <c r="B224" s="29"/>
      <c r="C224" s="29"/>
      <c r="D224" s="29"/>
      <c r="E224" s="29"/>
      <c r="F224" s="29"/>
      <c r="G224" s="29"/>
      <c r="H224" s="29"/>
      <c r="I224" s="29"/>
      <c r="J224" s="29"/>
      <c r="K224" s="29"/>
      <c r="L224" s="29"/>
      <c r="M224" s="29"/>
      <c r="N224" s="29"/>
      <c r="O224" s="29"/>
      <c r="P224" s="29"/>
      <c r="Q224" s="29"/>
      <c r="R224" s="29"/>
      <c r="S224" s="29"/>
      <c r="T224" s="29"/>
      <c r="U224" s="29"/>
      <c r="V224" s="29"/>
      <c r="W224" s="29"/>
      <c r="X224" s="29"/>
      <c r="Y224" s="29"/>
      <c r="Z224" s="29"/>
    </row>
    <row r="225" ht="15.75" customHeight="1">
      <c r="A225" s="29"/>
      <c r="B225" s="29"/>
      <c r="C225" s="29"/>
      <c r="D225" s="29"/>
      <c r="E225" s="29"/>
      <c r="F225" s="29"/>
      <c r="G225" s="29"/>
      <c r="H225" s="29"/>
      <c r="I225" s="29"/>
      <c r="J225" s="29"/>
      <c r="K225" s="29"/>
      <c r="L225" s="29"/>
      <c r="M225" s="29"/>
      <c r="N225" s="29"/>
      <c r="O225" s="29"/>
      <c r="P225" s="29"/>
      <c r="Q225" s="29"/>
      <c r="R225" s="29"/>
      <c r="S225" s="29"/>
      <c r="T225" s="29"/>
      <c r="U225" s="29"/>
      <c r="V225" s="29"/>
      <c r="W225" s="29"/>
      <c r="X225" s="29"/>
      <c r="Y225" s="29"/>
      <c r="Z225" s="29"/>
    </row>
    <row r="226" ht="15.75" customHeight="1">
      <c r="A226" s="29"/>
      <c r="B226" s="29"/>
      <c r="C226" s="29"/>
      <c r="D226" s="29"/>
      <c r="E226" s="29"/>
      <c r="F226" s="29"/>
      <c r="G226" s="29"/>
      <c r="H226" s="29"/>
      <c r="I226" s="29"/>
      <c r="J226" s="29"/>
      <c r="K226" s="29"/>
      <c r="L226" s="29"/>
      <c r="M226" s="29"/>
      <c r="N226" s="29"/>
      <c r="O226" s="29"/>
      <c r="P226" s="29"/>
      <c r="Q226" s="29"/>
      <c r="R226" s="29"/>
      <c r="S226" s="29"/>
      <c r="T226" s="29"/>
      <c r="U226" s="29"/>
      <c r="V226" s="29"/>
      <c r="W226" s="29"/>
      <c r="X226" s="29"/>
      <c r="Y226" s="29"/>
      <c r="Z226" s="29"/>
    </row>
    <row r="227" ht="15.75" customHeight="1">
      <c r="A227" s="29"/>
      <c r="B227" s="29"/>
      <c r="C227" s="29"/>
      <c r="D227" s="29"/>
      <c r="E227" s="29"/>
      <c r="F227" s="29"/>
      <c r="G227" s="29"/>
      <c r="H227" s="29"/>
      <c r="I227" s="29"/>
      <c r="J227" s="29"/>
      <c r="K227" s="29"/>
      <c r="L227" s="29"/>
      <c r="M227" s="29"/>
      <c r="N227" s="29"/>
      <c r="O227" s="29"/>
      <c r="P227" s="29"/>
      <c r="Q227" s="29"/>
      <c r="R227" s="29"/>
      <c r="S227" s="29"/>
      <c r="T227" s="29"/>
      <c r="U227" s="29"/>
      <c r="V227" s="29"/>
      <c r="W227" s="29"/>
      <c r="X227" s="29"/>
      <c r="Y227" s="29"/>
      <c r="Z227" s="29"/>
    </row>
    <row r="228" ht="15.75" customHeight="1">
      <c r="A228" s="29"/>
      <c r="B228" s="29"/>
      <c r="C228" s="29"/>
      <c r="D228" s="29"/>
      <c r="E228" s="29"/>
      <c r="F228" s="29"/>
      <c r="G228" s="29"/>
      <c r="H228" s="29"/>
      <c r="I228" s="29"/>
      <c r="J228" s="29"/>
      <c r="K228" s="29"/>
      <c r="L228" s="29"/>
      <c r="M228" s="29"/>
      <c r="N228" s="29"/>
      <c r="O228" s="29"/>
      <c r="P228" s="29"/>
      <c r="Q228" s="29"/>
      <c r="R228" s="29"/>
      <c r="S228" s="29"/>
      <c r="T228" s="29"/>
      <c r="U228" s="29"/>
      <c r="V228" s="29"/>
      <c r="W228" s="29"/>
      <c r="X228" s="29"/>
      <c r="Y228" s="29"/>
      <c r="Z228" s="29"/>
    </row>
    <row r="229" ht="15.75" customHeight="1">
      <c r="A229" s="29"/>
      <c r="B229" s="29"/>
      <c r="C229" s="29"/>
      <c r="D229" s="29"/>
      <c r="E229" s="29"/>
      <c r="F229" s="29"/>
      <c r="G229" s="29"/>
      <c r="H229" s="29"/>
      <c r="I229" s="29"/>
      <c r="J229" s="29"/>
      <c r="K229" s="29"/>
      <c r="L229" s="29"/>
      <c r="M229" s="29"/>
      <c r="N229" s="29"/>
      <c r="O229" s="29"/>
      <c r="P229" s="29"/>
      <c r="Q229" s="29"/>
      <c r="R229" s="29"/>
      <c r="S229" s="29"/>
      <c r="T229" s="29"/>
      <c r="U229" s="29"/>
      <c r="V229" s="29"/>
      <c r="W229" s="29"/>
      <c r="X229" s="29"/>
      <c r="Y229" s="29"/>
      <c r="Z229" s="29"/>
    </row>
    <row r="230" ht="15.75" customHeight="1">
      <c r="A230" s="29"/>
      <c r="B230" s="29"/>
      <c r="C230" s="29"/>
      <c r="D230" s="29"/>
      <c r="E230" s="29"/>
      <c r="F230" s="29"/>
      <c r="G230" s="29"/>
      <c r="H230" s="29"/>
      <c r="I230" s="29"/>
      <c r="J230" s="29"/>
      <c r="K230" s="29"/>
      <c r="L230" s="29"/>
      <c r="M230" s="29"/>
      <c r="N230" s="29"/>
      <c r="O230" s="29"/>
      <c r="P230" s="29"/>
      <c r="Q230" s="29"/>
      <c r="R230" s="29"/>
      <c r="S230" s="29"/>
      <c r="T230" s="29"/>
      <c r="U230" s="29"/>
      <c r="V230" s="29"/>
      <c r="W230" s="29"/>
      <c r="X230" s="29"/>
      <c r="Y230" s="29"/>
      <c r="Z230" s="29"/>
    </row>
    <row r="231" ht="15.75" customHeight="1">
      <c r="A231" s="29"/>
      <c r="B231" s="29"/>
      <c r="C231" s="29"/>
      <c r="D231" s="29"/>
      <c r="E231" s="29"/>
      <c r="F231" s="29"/>
      <c r="G231" s="29"/>
      <c r="H231" s="29"/>
      <c r="I231" s="29"/>
      <c r="J231" s="29"/>
      <c r="K231" s="29"/>
      <c r="L231" s="29"/>
      <c r="M231" s="29"/>
      <c r="N231" s="29"/>
      <c r="O231" s="29"/>
      <c r="P231" s="29"/>
      <c r="Q231" s="29"/>
      <c r="R231" s="29"/>
      <c r="S231" s="29"/>
      <c r="T231" s="29"/>
      <c r="U231" s="29"/>
      <c r="V231" s="29"/>
      <c r="W231" s="29"/>
      <c r="X231" s="29"/>
      <c r="Y231" s="29"/>
      <c r="Z231" s="29"/>
    </row>
    <row r="232" ht="15.75" customHeight="1">
      <c r="A232" s="29"/>
      <c r="B232" s="29"/>
      <c r="C232" s="29"/>
      <c r="D232" s="29"/>
      <c r="E232" s="29"/>
      <c r="F232" s="29"/>
      <c r="G232" s="29"/>
      <c r="H232" s="29"/>
      <c r="I232" s="29"/>
      <c r="J232" s="29"/>
      <c r="K232" s="29"/>
      <c r="L232" s="29"/>
      <c r="M232" s="29"/>
      <c r="N232" s="29"/>
      <c r="O232" s="29"/>
      <c r="P232" s="29"/>
      <c r="Q232" s="29"/>
      <c r="R232" s="29"/>
      <c r="S232" s="29"/>
      <c r="T232" s="29"/>
      <c r="U232" s="29"/>
      <c r="V232" s="29"/>
      <c r="W232" s="29"/>
      <c r="X232" s="29"/>
      <c r="Y232" s="29"/>
      <c r="Z232" s="29"/>
    </row>
    <row r="233" ht="15.75" customHeight="1">
      <c r="A233" s="29"/>
      <c r="B233" s="29"/>
      <c r="C233" s="29"/>
      <c r="D233" s="29"/>
      <c r="E233" s="29"/>
      <c r="F233" s="29"/>
      <c r="G233" s="29"/>
      <c r="H233" s="29"/>
      <c r="I233" s="29"/>
      <c r="J233" s="29"/>
      <c r="K233" s="29"/>
      <c r="L233" s="29"/>
      <c r="M233" s="29"/>
      <c r="N233" s="29"/>
      <c r="O233" s="29"/>
      <c r="P233" s="29"/>
      <c r="Q233" s="29"/>
      <c r="R233" s="29"/>
      <c r="S233" s="29"/>
      <c r="T233" s="29"/>
      <c r="U233" s="29"/>
      <c r="V233" s="29"/>
      <c r="W233" s="29"/>
      <c r="X233" s="29"/>
      <c r="Y233" s="29"/>
      <c r="Z233" s="29"/>
    </row>
    <row r="234" ht="15.75" customHeight="1">
      <c r="A234" s="29"/>
      <c r="B234" s="29"/>
      <c r="C234" s="29"/>
      <c r="D234" s="29"/>
      <c r="E234" s="29"/>
      <c r="F234" s="29"/>
      <c r="G234" s="29"/>
      <c r="H234" s="29"/>
      <c r="I234" s="29"/>
      <c r="J234" s="29"/>
      <c r="K234" s="29"/>
      <c r="L234" s="29"/>
      <c r="M234" s="29"/>
      <c r="N234" s="29"/>
      <c r="O234" s="29"/>
      <c r="P234" s="29"/>
      <c r="Q234" s="29"/>
      <c r="R234" s="29"/>
      <c r="S234" s="29"/>
      <c r="T234" s="29"/>
      <c r="U234" s="29"/>
      <c r="V234" s="29"/>
      <c r="W234" s="29"/>
      <c r="X234" s="29"/>
      <c r="Y234" s="29"/>
      <c r="Z234" s="29"/>
    </row>
    <row r="235" ht="15.75" customHeight="1">
      <c r="A235" s="29"/>
      <c r="B235" s="29"/>
      <c r="C235" s="29"/>
      <c r="D235" s="29"/>
      <c r="E235" s="29"/>
      <c r="F235" s="29"/>
      <c r="G235" s="29"/>
      <c r="H235" s="29"/>
      <c r="I235" s="29"/>
      <c r="J235" s="29"/>
      <c r="K235" s="29"/>
      <c r="L235" s="29"/>
      <c r="M235" s="29"/>
      <c r="N235" s="29"/>
      <c r="O235" s="29"/>
      <c r="P235" s="29"/>
      <c r="Q235" s="29"/>
      <c r="R235" s="29"/>
      <c r="S235" s="29"/>
      <c r="T235" s="29"/>
      <c r="U235" s="29"/>
      <c r="V235" s="29"/>
      <c r="W235" s="29"/>
      <c r="X235" s="29"/>
      <c r="Y235" s="29"/>
      <c r="Z235" s="29"/>
    </row>
    <row r="236" ht="15.75" customHeight="1">
      <c r="A236" s="29"/>
      <c r="B236" s="29"/>
      <c r="C236" s="29"/>
      <c r="D236" s="29"/>
      <c r="E236" s="29"/>
      <c r="F236" s="29"/>
      <c r="G236" s="29"/>
      <c r="H236" s="29"/>
      <c r="I236" s="29"/>
      <c r="J236" s="29"/>
      <c r="K236" s="29"/>
      <c r="L236" s="29"/>
      <c r="M236" s="29"/>
      <c r="N236" s="29"/>
      <c r="O236" s="29"/>
      <c r="P236" s="29"/>
      <c r="Q236" s="29"/>
      <c r="R236" s="29"/>
      <c r="S236" s="29"/>
      <c r="T236" s="29"/>
      <c r="U236" s="29"/>
      <c r="V236" s="29"/>
      <c r="W236" s="29"/>
      <c r="X236" s="29"/>
      <c r="Y236" s="29"/>
      <c r="Z236" s="29"/>
    </row>
    <row r="237" ht="15.75" customHeight="1">
      <c r="A237" s="29"/>
      <c r="B237" s="29"/>
      <c r="C237" s="29"/>
      <c r="D237" s="29"/>
      <c r="E237" s="29"/>
      <c r="F237" s="29"/>
      <c r="G237" s="29"/>
      <c r="H237" s="29"/>
      <c r="I237" s="29"/>
      <c r="J237" s="29"/>
      <c r="K237" s="29"/>
      <c r="L237" s="29"/>
      <c r="M237" s="29"/>
      <c r="N237" s="29"/>
      <c r="O237" s="29"/>
      <c r="P237" s="29"/>
      <c r="Q237" s="29"/>
      <c r="R237" s="29"/>
      <c r="S237" s="29"/>
      <c r="T237" s="29"/>
      <c r="U237" s="29"/>
      <c r="V237" s="29"/>
      <c r="W237" s="29"/>
      <c r="X237" s="29"/>
      <c r="Y237" s="29"/>
      <c r="Z237" s="29"/>
    </row>
    <row r="238" ht="15.75" customHeight="1">
      <c r="A238" s="29"/>
      <c r="B238" s="29"/>
      <c r="C238" s="29"/>
      <c r="D238" s="29"/>
      <c r="E238" s="29"/>
      <c r="F238" s="29"/>
      <c r="G238" s="29"/>
      <c r="H238" s="29"/>
      <c r="I238" s="29"/>
      <c r="J238" s="29"/>
      <c r="K238" s="29"/>
      <c r="L238" s="29"/>
      <c r="M238" s="29"/>
      <c r="N238" s="29"/>
      <c r="O238" s="29"/>
      <c r="P238" s="29"/>
      <c r="Q238" s="29"/>
      <c r="R238" s="29"/>
      <c r="S238" s="29"/>
      <c r="T238" s="29"/>
      <c r="U238" s="29"/>
      <c r="V238" s="29"/>
      <c r="W238" s="29"/>
      <c r="X238" s="29"/>
      <c r="Y238" s="29"/>
      <c r="Z238" s="29"/>
    </row>
    <row r="239" ht="15.75" customHeight="1">
      <c r="A239" s="29"/>
      <c r="B239" s="29"/>
      <c r="C239" s="29"/>
      <c r="D239" s="29"/>
      <c r="E239" s="29"/>
      <c r="F239" s="29"/>
      <c r="G239" s="29"/>
      <c r="H239" s="29"/>
      <c r="I239" s="29"/>
      <c r="J239" s="29"/>
      <c r="K239" s="29"/>
      <c r="L239" s="29"/>
      <c r="M239" s="29"/>
      <c r="N239" s="29"/>
      <c r="O239" s="29"/>
      <c r="P239" s="29"/>
      <c r="Q239" s="29"/>
      <c r="R239" s="29"/>
      <c r="S239" s="29"/>
      <c r="T239" s="29"/>
      <c r="U239" s="29"/>
      <c r="V239" s="29"/>
      <c r="W239" s="29"/>
      <c r="X239" s="29"/>
      <c r="Y239" s="29"/>
      <c r="Z239" s="29"/>
    </row>
    <row r="240" ht="15.75" customHeight="1">
      <c r="A240" s="29"/>
      <c r="B240" s="29"/>
      <c r="C240" s="29"/>
      <c r="D240" s="29"/>
      <c r="E240" s="29"/>
      <c r="F240" s="29"/>
      <c r="G240" s="29"/>
      <c r="H240" s="29"/>
      <c r="I240" s="29"/>
      <c r="J240" s="29"/>
      <c r="K240" s="29"/>
      <c r="L240" s="29"/>
      <c r="M240" s="29"/>
      <c r="N240" s="29"/>
      <c r="O240" s="29"/>
      <c r="P240" s="29"/>
      <c r="Q240" s="29"/>
      <c r="R240" s="29"/>
      <c r="S240" s="29"/>
      <c r="T240" s="29"/>
      <c r="U240" s="29"/>
      <c r="V240" s="29"/>
      <c r="W240" s="29"/>
      <c r="X240" s="29"/>
      <c r="Y240" s="29"/>
      <c r="Z240" s="29"/>
    </row>
    <row r="241" ht="15.75" customHeight="1">
      <c r="A241" s="29"/>
      <c r="B241" s="29"/>
      <c r="C241" s="29"/>
      <c r="D241" s="29"/>
      <c r="E241" s="29"/>
      <c r="F241" s="29"/>
      <c r="G241" s="29"/>
      <c r="H241" s="29"/>
      <c r="I241" s="29"/>
      <c r="J241" s="29"/>
      <c r="K241" s="29"/>
      <c r="L241" s="29"/>
      <c r="M241" s="29"/>
      <c r="N241" s="29"/>
      <c r="O241" s="29"/>
      <c r="P241" s="29"/>
      <c r="Q241" s="29"/>
      <c r="R241" s="29"/>
      <c r="S241" s="29"/>
      <c r="T241" s="29"/>
      <c r="U241" s="29"/>
      <c r="V241" s="29"/>
      <c r="W241" s="29"/>
      <c r="X241" s="29"/>
      <c r="Y241" s="29"/>
      <c r="Z241" s="29"/>
    </row>
    <row r="242" ht="15.75" customHeight="1">
      <c r="A242" s="29"/>
      <c r="B242" s="29"/>
      <c r="C242" s="29"/>
      <c r="D242" s="29"/>
      <c r="E242" s="29"/>
      <c r="F242" s="29"/>
      <c r="G242" s="29"/>
      <c r="H242" s="29"/>
      <c r="I242" s="29"/>
      <c r="J242" s="29"/>
      <c r="K242" s="29"/>
      <c r="L242" s="29"/>
      <c r="M242" s="29"/>
      <c r="N242" s="29"/>
      <c r="O242" s="29"/>
      <c r="P242" s="29"/>
      <c r="Q242" s="29"/>
      <c r="R242" s="29"/>
      <c r="S242" s="29"/>
      <c r="T242" s="29"/>
      <c r="U242" s="29"/>
      <c r="V242" s="29"/>
      <c r="W242" s="29"/>
      <c r="X242" s="29"/>
      <c r="Y242" s="29"/>
      <c r="Z242" s="29"/>
    </row>
    <row r="243" ht="15.75" customHeight="1">
      <c r="A243" s="29"/>
      <c r="B243" s="29"/>
      <c r="C243" s="29"/>
      <c r="D243" s="29"/>
      <c r="E243" s="29"/>
      <c r="F243" s="29"/>
      <c r="G243" s="29"/>
      <c r="H243" s="29"/>
      <c r="I243" s="29"/>
      <c r="J243" s="29"/>
      <c r="K243" s="29"/>
      <c r="L243" s="29"/>
      <c r="M243" s="29"/>
      <c r="N243" s="29"/>
      <c r="O243" s="29"/>
      <c r="P243" s="29"/>
      <c r="Q243" s="29"/>
      <c r="R243" s="29"/>
      <c r="S243" s="29"/>
      <c r="T243" s="29"/>
      <c r="U243" s="29"/>
      <c r="V243" s="29"/>
      <c r="W243" s="29"/>
      <c r="X243" s="29"/>
      <c r="Y243" s="29"/>
      <c r="Z243" s="29"/>
    </row>
    <row r="244" ht="15.75" customHeight="1">
      <c r="A244" s="29"/>
      <c r="B244" s="29"/>
      <c r="C244" s="29"/>
      <c r="D244" s="29"/>
      <c r="E244" s="29"/>
      <c r="F244" s="29"/>
      <c r="G244" s="29"/>
      <c r="H244" s="29"/>
      <c r="I244" s="29"/>
      <c r="J244" s="29"/>
      <c r="K244" s="29"/>
      <c r="L244" s="29"/>
      <c r="M244" s="29"/>
      <c r="N244" s="29"/>
      <c r="O244" s="29"/>
      <c r="P244" s="29"/>
      <c r="Q244" s="29"/>
      <c r="R244" s="29"/>
      <c r="S244" s="29"/>
      <c r="T244" s="29"/>
      <c r="U244" s="29"/>
      <c r="V244" s="29"/>
      <c r="W244" s="29"/>
      <c r="X244" s="29"/>
      <c r="Y244" s="29"/>
      <c r="Z244" s="29"/>
    </row>
    <row r="245" ht="15.75" customHeight="1">
      <c r="A245" s="29"/>
      <c r="B245" s="29"/>
      <c r="C245" s="29"/>
      <c r="D245" s="29"/>
      <c r="E245" s="29"/>
      <c r="F245" s="29"/>
      <c r="G245" s="29"/>
      <c r="H245" s="29"/>
      <c r="I245" s="29"/>
      <c r="J245" s="29"/>
      <c r="K245" s="29"/>
      <c r="L245" s="29"/>
      <c r="M245" s="29"/>
      <c r="N245" s="29"/>
      <c r="O245" s="29"/>
      <c r="P245" s="29"/>
      <c r="Q245" s="29"/>
      <c r="R245" s="29"/>
      <c r="S245" s="29"/>
      <c r="T245" s="29"/>
      <c r="U245" s="29"/>
      <c r="V245" s="29"/>
      <c r="W245" s="29"/>
      <c r="X245" s="29"/>
      <c r="Y245" s="29"/>
      <c r="Z245" s="29"/>
    </row>
    <row r="246" ht="15.75" customHeight="1">
      <c r="A246" s="29"/>
      <c r="B246" s="29"/>
      <c r="C246" s="29"/>
      <c r="D246" s="29"/>
      <c r="E246" s="29"/>
      <c r="F246" s="29"/>
      <c r="G246" s="29"/>
      <c r="H246" s="29"/>
      <c r="I246" s="29"/>
      <c r="J246" s="29"/>
      <c r="K246" s="29"/>
      <c r="L246" s="29"/>
      <c r="M246" s="29"/>
      <c r="N246" s="29"/>
      <c r="O246" s="29"/>
      <c r="P246" s="29"/>
      <c r="Q246" s="29"/>
      <c r="R246" s="29"/>
      <c r="S246" s="29"/>
      <c r="T246" s="29"/>
      <c r="U246" s="29"/>
      <c r="V246" s="29"/>
      <c r="W246" s="29"/>
      <c r="X246" s="29"/>
      <c r="Y246" s="29"/>
      <c r="Z246" s="29"/>
    </row>
    <row r="247" ht="15.75" customHeight="1">
      <c r="A247" s="29"/>
      <c r="B247" s="29"/>
      <c r="C247" s="29"/>
      <c r="D247" s="29"/>
      <c r="E247" s="29"/>
      <c r="F247" s="29"/>
      <c r="G247" s="29"/>
      <c r="H247" s="29"/>
      <c r="I247" s="29"/>
      <c r="J247" s="29"/>
      <c r="K247" s="29"/>
      <c r="L247" s="29"/>
      <c r="M247" s="29"/>
      <c r="N247" s="29"/>
      <c r="O247" s="29"/>
      <c r="P247" s="29"/>
      <c r="Q247" s="29"/>
      <c r="R247" s="29"/>
      <c r="S247" s="29"/>
      <c r="T247" s="29"/>
      <c r="U247" s="29"/>
      <c r="V247" s="29"/>
      <c r="W247" s="29"/>
      <c r="X247" s="29"/>
      <c r="Y247" s="29"/>
      <c r="Z247" s="29"/>
    </row>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6">
    <mergeCell ref="B10:C10"/>
    <mergeCell ref="B11:C11"/>
    <mergeCell ref="B15:C15"/>
    <mergeCell ref="B16:C16"/>
    <mergeCell ref="B17:C17"/>
    <mergeCell ref="B18:C18"/>
    <mergeCell ref="A3:J4"/>
    <mergeCell ref="A6:J7"/>
    <mergeCell ref="B8:C8"/>
    <mergeCell ref="D8:I8"/>
    <mergeCell ref="B9:C9"/>
    <mergeCell ref="D9:I9"/>
    <mergeCell ref="D10:I10"/>
    <mergeCell ref="D11:I11"/>
    <mergeCell ref="A12:J12"/>
    <mergeCell ref="A13:J14"/>
    <mergeCell ref="D15:E15"/>
    <mergeCell ref="D16:E16"/>
    <mergeCell ref="D17:E17"/>
    <mergeCell ref="D18:E18"/>
    <mergeCell ref="A23:J24"/>
    <mergeCell ref="A27:J27"/>
    <mergeCell ref="A32:J33"/>
    <mergeCell ref="A35:J36"/>
    <mergeCell ref="A38:J38"/>
    <mergeCell ref="A39:J39"/>
    <mergeCell ref="A40:J40"/>
    <mergeCell ref="C47:J47"/>
    <mergeCell ref="A48:J48"/>
    <mergeCell ref="A41:J41"/>
    <mergeCell ref="A42:J43"/>
    <mergeCell ref="A45:B45"/>
    <mergeCell ref="C45:J45"/>
    <mergeCell ref="A46:B46"/>
    <mergeCell ref="C46:J46"/>
    <mergeCell ref="A47:B47"/>
  </mergeCells>
  <printOptions/>
  <pageMargins bottom="1.0" footer="0.0" header="0.0" left="1.0" right="1.0" top="1.0"/>
  <pageSetup orientation="portrait"/>
  <headerFooter>
    <oddFooter>&amp;C000000&amp;P</oddFooter>
  </headerFooter>
  <drawing r:id="rId1"/>
</worksheet>
</file>