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727"/>
  <fileSharing readOnlyRecommended="1"/>
  <workbookPr/>
  <mc:AlternateContent xmlns:mc="http://schemas.openxmlformats.org/markup-compatibility/2006">
    <mc:Choice Requires="x15">
      <x15ac:absPath xmlns:x15ac="http://schemas.microsoft.com/office/spreadsheetml/2010/11/ac" url="/Users/tomfeighan/Documents/Observation 2025:2026/"/>
    </mc:Choice>
  </mc:AlternateContent>
  <xr:revisionPtr revIDLastSave="0" documentId="13_ncr:1_{A14F3370-4BBB-C043-BD22-48C91BBD1B71}" xr6:coauthVersionLast="47" xr6:coauthVersionMax="47" xr10:uidLastSave="{00000000-0000-0000-0000-000000000000}"/>
  <bookViews>
    <workbookView xWindow="0" yWindow="680" windowWidth="29400" windowHeight="17100" xr2:uid="{58600FC9-A629-425A-A3A5-6E338A9554B5}"/>
  </bookViews>
  <sheets>
    <sheet name="Observation 2025-2026" sheetId="1" r:id="rId1"/>
    <sheet name="Sheet1 (2)" sheetId="3" state="hidden" r:id="rId2"/>
    <sheet name="Observation 2025-2026 Criteria" sheetId="4" r:id="rId3"/>
    <sheet name="Sheet1" sheetId="5" state="hidden" r:id="rId4"/>
    <sheet name="Sheet2" sheetId="2" state="hidden" r:id="rId5"/>
  </sheets>
  <definedNames>
    <definedName name="_xlnm.Print_Area" localSheetId="0">'Observation 2025-2026'!$B$2:$H$49</definedName>
    <definedName name="_xlnm.Print_Area" localSheetId="2">'Observation 2025-2026 Criteria'!$A$1:$AL$32</definedName>
    <definedName name="_xlnm.Print_Area" localSheetId="1">'Sheet1 (2)'!$A$1:$H$8</definedName>
    <definedName name="UNIT_OF_WORK">'Observation 2025-2026'!$G$5:$H$5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9" i="1" l="1"/>
  <c r="H28" i="1"/>
  <c r="H11" i="1"/>
  <c r="H12" i="1" s="1"/>
  <c r="H35" i="1"/>
  <c r="G38" i="1" s="1"/>
  <c r="G39" i="1" s="1"/>
  <c r="B38" i="1" l="1"/>
  <c r="B39" i="1" s="1"/>
  <c r="D38" i="1"/>
  <c r="D39" i="1" s="1"/>
  <c r="H37" i="1"/>
  <c r="H39" i="1" s="1"/>
  <c r="F38" i="1"/>
  <c r="F39" i="1" s="1"/>
</calcChain>
</file>

<file path=xl/sharedStrings.xml><?xml version="1.0" encoding="utf-8"?>
<sst xmlns="http://schemas.openxmlformats.org/spreadsheetml/2006/main" count="313" uniqueCount="261">
  <si>
    <t>Achieve sufficient gains in pupil knowledge, skills and understanding (Intent)? (5)</t>
  </si>
  <si>
    <t>Do pupils understand what they are doing and why and know how well they have done? (5)</t>
  </si>
  <si>
    <t>CONFIDENCE IN DELIVERY (35)</t>
  </si>
  <si>
    <t>TRACKING PUPIL PROGRESS (20)</t>
  </si>
  <si>
    <t>PLANNING (20)</t>
  </si>
  <si>
    <t>TOTAL</t>
  </si>
  <si>
    <t xml:space="preserve">TOTAL </t>
  </si>
  <si>
    <t>OVERALL TOTAL</t>
  </si>
  <si>
    <t>SUBJECT KNOWLEDGE (25)</t>
  </si>
  <si>
    <t>TERM</t>
  </si>
  <si>
    <t>UNIT OF WORK</t>
  </si>
  <si>
    <t>OBSERVER</t>
  </si>
  <si>
    <t>COACH</t>
  </si>
  <si>
    <t>DATE</t>
  </si>
  <si>
    <t>YEAR GROUP</t>
  </si>
  <si>
    <t>EYFS</t>
  </si>
  <si>
    <t>COACHES OBSERVATION 2025/2026</t>
  </si>
  <si>
    <t>AREAS OF STRENGTH</t>
  </si>
  <si>
    <t>AREAS OF IMPROVEMENT</t>
  </si>
  <si>
    <t>LAST LOGGED INTO CURRICULUM</t>
  </si>
  <si>
    <t>SEAN OGDEN</t>
  </si>
  <si>
    <t>LEON DAVIES</t>
  </si>
  <si>
    <t>STE HOGG</t>
  </si>
  <si>
    <t>NICK WILKINSON</t>
  </si>
  <si>
    <t>MARCUS BARLOW</t>
  </si>
  <si>
    <t>JOHN BROOKES</t>
  </si>
  <si>
    <t>NEIL TAYLOR</t>
  </si>
  <si>
    <t>MIA FERRY</t>
  </si>
  <si>
    <t>JEN BAKER</t>
  </si>
  <si>
    <t>PAUL SKANDEROWICZ</t>
  </si>
  <si>
    <t>SASHA JONES</t>
  </si>
  <si>
    <t>JORDAN SHAW</t>
  </si>
  <si>
    <t>JAMES KELLY</t>
  </si>
  <si>
    <t>TOM FEIGHAN</t>
  </si>
  <si>
    <t>ELIZABETH CLARKSON</t>
  </si>
  <si>
    <t>BECKS SMITH</t>
  </si>
  <si>
    <t>ADAM ROWLES</t>
  </si>
  <si>
    <t>ASHLEY GREENHALGH</t>
  </si>
  <si>
    <t>AUTUMN 1</t>
  </si>
  <si>
    <t>AUTUMN 2</t>
  </si>
  <si>
    <t>SPRING 1</t>
  </si>
  <si>
    <t>SPRING 2</t>
  </si>
  <si>
    <t>SUMMER 1</t>
  </si>
  <si>
    <t>SUMMER 2</t>
  </si>
  <si>
    <t>YEAR 1</t>
  </si>
  <si>
    <t>YEAR 1 / 2</t>
  </si>
  <si>
    <t>YEAR 2</t>
  </si>
  <si>
    <t>YEAR 3</t>
  </si>
  <si>
    <t>YEAR 3 / 4</t>
  </si>
  <si>
    <t>YEAR 4</t>
  </si>
  <si>
    <t>YEAR 5</t>
  </si>
  <si>
    <t>YEAR 5 / 6</t>
  </si>
  <si>
    <t>YEAR 6</t>
  </si>
  <si>
    <t>URGENT ATTENTION</t>
  </si>
  <si>
    <t>SATISFACTORY</t>
  </si>
  <si>
    <t>GOOD</t>
  </si>
  <si>
    <t>EXCELLENT</t>
  </si>
  <si>
    <t>UNDER REVIEW</t>
  </si>
  <si>
    <t>18 to 20</t>
  </si>
  <si>
    <t>22 - 25</t>
  </si>
  <si>
    <t>YES</t>
  </si>
  <si>
    <t>JACK KENDALL</t>
  </si>
  <si>
    <t>Fully prepared for the lesson , set up prior to the lesson, ( 5)</t>
  </si>
  <si>
    <t>PROFESSIONAL STANDARDS and SESSION PREPARATION (15)</t>
  </si>
  <si>
    <t>OLIVER LEE</t>
  </si>
  <si>
    <t>Full Edstart Uniform
(No unbranded uniform including black trainers, black socks)</t>
  </si>
  <si>
    <t>ALEX SPEAKMAN</t>
  </si>
  <si>
    <t>OLIVIA JOLLEY</t>
  </si>
  <si>
    <t>Set high expectations: - Session plan and success criteria in place, area checked and set up appropriately? (5)</t>
  </si>
  <si>
    <t>30 to 32</t>
  </si>
  <si>
    <t>33 to 35</t>
  </si>
  <si>
    <t>1 to 9</t>
  </si>
  <si>
    <t>10 to 12</t>
  </si>
  <si>
    <t>13 - 15</t>
  </si>
  <si>
    <t>15 - 17</t>
  </si>
  <si>
    <t>19 - 21</t>
  </si>
  <si>
    <t>15 to 18</t>
  </si>
  <si>
    <t>0 to 12</t>
  </si>
  <si>
    <t>12 to 14</t>
  </si>
  <si>
    <t>27 to 29</t>
  </si>
  <si>
    <t>1 to19</t>
  </si>
  <si>
    <t>20 to 27</t>
  </si>
  <si>
    <t>Coach Folder - Completed with all documents</t>
  </si>
  <si>
    <t>PROFESSIONAL STANDARDS (15)</t>
  </si>
  <si>
    <t>TRACKING PUPIL PROGRESS (25)</t>
  </si>
  <si>
    <t>THOMAS STREET</t>
  </si>
  <si>
    <t>NATHAN WHALLEY</t>
  </si>
  <si>
    <t>SEB FRANCE</t>
  </si>
  <si>
    <t>URGENT ATTENTION
1</t>
  </si>
  <si>
    <t>UNDER REVIEW
2</t>
  </si>
  <si>
    <t>GOOD
4</t>
  </si>
  <si>
    <t>EXCELLENT
5</t>
  </si>
  <si>
    <t>COACH OBSERVATION - MARKING CRITERIA 2025/2026</t>
  </si>
  <si>
    <t>Pupils have a clear and confident 
understanding of the task and its purpose.</t>
  </si>
  <si>
    <t>Pupils understand what they are doing
 and give a reasonable explanation of why.</t>
  </si>
  <si>
    <t>REQUIRES IMPROVEMENT
3</t>
  </si>
  <si>
    <t>Pupils show a basic understanding of 
the task but may struggle to explain its purpose clearly</t>
  </si>
  <si>
    <t>Pupils are unclear about either the task, its purpose, or both.</t>
  </si>
  <si>
    <t>Pupils do not understand what they are doing or why.</t>
  </si>
  <si>
    <t>A range of assessment methods are used 
regularly (e.g., questioning, marking, mini-plenaries).</t>
  </si>
  <si>
    <t>A wide variety of assessment strategies
 (formative, summative, peer, self, observational) are used consistently and effectively.</t>
  </si>
  <si>
    <t>A limited range of assessment strategies
 are used, often inconsistently.</t>
  </si>
  <si>
    <t>Assessment strategies are minimal 
or used without clear purpose.</t>
  </si>
  <si>
    <t>No effective assessment
 strategies observed.</t>
  </si>
  <si>
    <t>Is the coach fully prepared for the lesson, set up prior to the lesson (5)</t>
  </si>
  <si>
    <t>Does the coach set high expectations: - Session plan and success criteria in place, area checked and set up appropriately? (5)</t>
  </si>
  <si>
    <t>Does the Coach use the Lesson Objectives / Success Criteria to support learning. (5)</t>
  </si>
  <si>
    <t>Does the Coach use a range of assessment strategies and methods to secure pupils’ progress? (5)</t>
  </si>
  <si>
    <t>Does the Coach use evidence of pupils’ progress in lessons to adapt teaching? (5)</t>
  </si>
  <si>
    <t>Do the Coach use effective questioning to address any misconceptions? (5)</t>
  </si>
  <si>
    <t>Does the Coach employ strategies to meet individual needs, including the most and least able pupils? (5)</t>
  </si>
  <si>
    <t>Does the Coach achieve sufficient gains in pupil knowledge, skills and understanding (Intent)? (5)</t>
  </si>
  <si>
    <t>Does the Coach use teaching methods that motivate, engage and include all pupils. Positive body language? (5)</t>
  </si>
  <si>
    <t>Does the Coach maximise opportunities for pupils to be physically active. Pace of the lesson is good? (5)</t>
  </si>
  <si>
    <t>Does the Coach make sure behaviour makes a strong contribution to good learning, showing interest and enthusiasm in the lesson? (5)</t>
  </si>
  <si>
    <t>Does the Coach promote pupil understanding of how to improve their work? (5)</t>
  </si>
  <si>
    <t>Does the Coach create a safe, calm, orderly and positive environment? (5)</t>
  </si>
  <si>
    <r>
      <t>Does the Coach create opportunities for all pupils to reflect on their own learning and progress?</t>
    </r>
    <r>
      <rPr>
        <sz val="20"/>
        <color rgb="FF000000"/>
        <rFont val="Krana Fat B"/>
        <family val="3"/>
      </rPr>
      <t xml:space="preserve"> </t>
    </r>
    <r>
      <rPr>
        <sz val="20"/>
        <color rgb="FF211551"/>
        <rFont val="Krana Fat B"/>
        <family val="3"/>
      </rPr>
      <t>(5)</t>
    </r>
  </si>
  <si>
    <t>Does the Coach make sure behaviour makes a strong contribution to good learning, showing interest 
and enthusiasm in the lesson? (5)</t>
  </si>
  <si>
    <t>Does the Coach use previous experiences as the basis for new learning? (5)</t>
  </si>
  <si>
    <t>Does the Coach make sure there is Cross Curricular Input? (5)</t>
  </si>
  <si>
    <t>Does the lesson contribute to the personal development of the child, including reflecting on experiences? (5)</t>
  </si>
  <si>
    <t>Does the Coach use teaching methods that motivate, engage and include all pupils.
 Positive body language? (5)</t>
  </si>
  <si>
    <t>Does the Coach maximise opportunities for pupils to be physically active. 
Pace of the lesson is good? (5)</t>
  </si>
  <si>
    <r>
      <t>Does the Coach create opportunities for all pupils to reflect on their own learning
 and progress?</t>
    </r>
    <r>
      <rPr>
        <sz val="20"/>
        <color rgb="FF000000"/>
        <rFont val="Krana Fat B"/>
        <family val="3"/>
      </rPr>
      <t xml:space="preserve"> </t>
    </r>
    <r>
      <rPr>
        <sz val="20"/>
        <color rgb="FF211551"/>
        <rFont val="Krana Fat B"/>
        <family val="3"/>
      </rPr>
      <t>(5)</t>
    </r>
  </si>
  <si>
    <t>Does the Coach use appropriate vocabulary to describe/explain, analyse and make
 judgements about their performances? (5)</t>
  </si>
  <si>
    <t>Does the Coach ensure the children acquire new knowledge and skills to 
develop ideas that increase their understanding? (5)</t>
  </si>
  <si>
    <t>Does the lesson contribute to the personal development of the child, including 
reflecting on experiences? (5)</t>
  </si>
  <si>
    <t>The coach uses some differentiation 
strategies to support a range of abilities.</t>
  </si>
  <si>
    <t>The same task is given to all pupils, 
regardless of ability or need.</t>
  </si>
  <si>
    <t>Differentiation is limited 
or inconsistent.</t>
  </si>
  <si>
    <t>No evidence of strategies to meet 
individual needs.</t>
  </si>
  <si>
    <t>The coach consistently plans and delivers 
differentiated activities that challenge all ability levels.</t>
  </si>
  <si>
    <t>Questioning is mostly surface-level or closed, with limited impact on correcting misconceptions.</t>
  </si>
  <si>
    <t>No effective questioning observed.</t>
  </si>
  <si>
    <t>Very few questions are asked during the session, or they lack relevance to learning goals.</t>
  </si>
  <si>
    <t>The coach consistently uses a range of open and targeted 
questions to probe understanding and uncover misconceptions.</t>
  </si>
  <si>
    <t>The coach actively and continuously assesses pupil progress through observation, questioning, and task outcomes.</t>
  </si>
  <si>
    <t>The coach checks for understanding but does not always act on what is observed.</t>
  </si>
  <si>
    <t>There is little visible assessment 
of pupil progress during the lesson.</t>
  </si>
  <si>
    <t>No evidence that the coach is 
monitoring pupil progress.</t>
  </si>
  <si>
    <t>The coach checks pupil understanding regularly during the session using appropriate methods (e.g., questioning, observing, task completion).</t>
  </si>
  <si>
    <t>Pupils make clear progress in knowledge, skills, and understanding.</t>
  </si>
  <si>
    <t>Little evidence of measurable gains in pupil knowledge, skills, or understanding.</t>
  </si>
  <si>
    <t>No clear learning intent is observed.</t>
  </si>
  <si>
    <t>Progress is variable —
 some pupils improve, others do not.</t>
  </si>
  <si>
    <t>Pupils make outstanding progress in knowledge, skills, and understanding during the session.</t>
  </si>
  <si>
    <t>The coach uses a range of effective teaching methods that keep most pupils engaged.</t>
  </si>
  <si>
    <t>The coach uses a limited set of strategies, with mixed levels of engagement.</t>
  </si>
  <si>
    <t>Teaching methods lack variety or inclusivity, leading to poor engagement.</t>
  </si>
  <si>
    <t>Teaching methods are ineffective, repetitive, or inappropriate for the group.</t>
  </si>
  <si>
    <t>The coach consistently uses a variety of 
engaging and inclusive methods that cater to all learning styles and abilities</t>
  </si>
  <si>
    <t>Most of the lesson is spent being physically active, with occasional passive moments.</t>
  </si>
  <si>
    <t>Very limited physical activity is 
observed — most of the session is spent sitting, standing, or waiting.</t>
  </si>
  <si>
    <t>Pupils are inactive for large 
parts of the lesson.</t>
  </si>
  <si>
    <t>Physical activity is present but not maximised —  pupils are inactive for longer than necessary.</t>
  </si>
  <si>
    <t>The coach ensures pupils are
 physically active for the vast majority of the session.</t>
  </si>
  <si>
    <t>Behaviour is poor and unmanaged, 
severely impacting learning.</t>
  </si>
  <si>
    <t>Behaviour issues occur frequently and 
disrupt learning.</t>
  </si>
  <si>
    <t>Behaviour is inconsistent; some pupils are
 distracted or off-task at times.</t>
  </si>
  <si>
    <t>Behaviour is generally positive and 
supports learning well.</t>
  </si>
  <si>
    <t>Behaviour is consistently excellent; pupils 
are focused, respectful, and highly motivated throughout.</t>
  </si>
  <si>
    <t>No opportunities for pupil reflection 
are observed.</t>
  </si>
  <si>
    <t>The coach rarely encourages reflection or checks  for pupil understanding of their learning.</t>
  </si>
  <si>
    <t>Opportunities for reflection are 
occasional or inconsistent.</t>
  </si>
  <si>
    <t>The coach provides frequent opportunities for
 pupils to reflect on their progress.</t>
  </si>
  <si>
    <t>Reflection is a regular and embedded part of the session; pupils 
are routinely encouraged to think critically about what they’ve learned.</t>
  </si>
  <si>
    <t>No feedback or guidance is given to 
support pupil improvement.</t>
  </si>
  <si>
    <t>Feedback is minimal or unclear, and most 
pupils don’t know how to improve their work.</t>
  </si>
  <si>
    <t>Feedback is general or inconsistent, so 
pupils only have a partial understanding of how to improve.</t>
  </si>
  <si>
    <t>Feedback is frequent and constructive, 
helping most pupils recognise what to improve.</t>
  </si>
  <si>
    <t>The coach gives clear, specific, and timely 
feedback that helps all pupils understand how to improve.</t>
  </si>
  <si>
    <t>The session environment is disorganised or tense, and pupils show signs of disengagement or discomfort.</t>
  </si>
  <si>
    <t>The environment is chaotic, unsafe or emotionally negative.</t>
  </si>
  <si>
    <t>The coach attempts to create a positive 
environment, but inconsistencies in expectations or behaviour affect the climate.</t>
  </si>
  <si>
    <t>The environment is mostly calm, 
structured and positive.</t>
  </si>
  <si>
    <t>The coach creates a consistently calm, 
welcoming, and safe atmosphere where pupils feel supported and valued.</t>
  </si>
  <si>
    <t>The coach consistently builds on prior learning by clearly linking past sessions to current objectives.</t>
  </si>
  <si>
    <t>The coach makes regular reference to prior learning, helping pupils connect it to new tasks.</t>
  </si>
  <si>
    <t>The coach occasionally refers to past learning, but connections are not always explicit or effective.</t>
  </si>
  <si>
    <t>The coach rarely uses prior learning to inform teaching or pupil understanding.</t>
  </si>
  <si>
    <t>There is no evidence that prior learning is being used to guide 
instruction or scaffold new learning.</t>
  </si>
  <si>
    <t>The coach regularly uses correct and relevant terminology to describe and assess performance.</t>
  </si>
  <si>
    <t>The coach uses inappropriate or incorrect 
vocabulary that confuses pupils or misrepresents key concepts.</t>
  </si>
  <si>
    <t>Use of subject-specific language 
is minimal or unclear.</t>
  </si>
  <si>
    <t>The coach uses some subject-specific language, 
but not always accurately or consistently.</t>
  </si>
  <si>
    <t>The coach uses precise, subject-specific vocabulary consistently 
and accurately to explain and evaluate performance.</t>
  </si>
  <si>
    <t>The coach consistently introduces new knowledge and skills in a clear, engaging, and structured way.</t>
  </si>
  <si>
    <t>The coach introduces new skills or concepts, but not always clearly or consistently.</t>
  </si>
  <si>
    <t>The coach provides limited opportunities for pupils to acquire new knowledge or skills.</t>
  </si>
  <si>
    <t>The coach does not support pupils in 
acquiring new knowledge or skills.</t>
  </si>
  <si>
    <t>The coach introduces new knowledge and skills  effectively, and pupils make clear progress in their understanding.</t>
  </si>
  <si>
    <t>Some cross-curricular links are made, but they may be limited, incidental or unclear.</t>
  </si>
  <si>
    <t>The coach seamlessly integrates cross-curricular links (e.g. maths, literacy, science, PSHE) into the session.</t>
  </si>
  <si>
    <t>No evidence of cross-curricular input
 in planning or delivery.</t>
  </si>
  <si>
    <t>Few or no meaningful cross-curricular
 links are made in the session.</t>
  </si>
  <si>
    <t>The coach makes regular, relevant references  to other curriculum areas during the session.</t>
  </si>
  <si>
    <t>The coach consistently creates opportunities for pupils to reflect on their experiences and choices, promoting emotional, social, and moral development.</t>
  </si>
  <si>
    <t>No effort is made to address or support 
pupils’ personal development.</t>
  </si>
  <si>
    <t>The lesson lacks clear intent or planning for developing the 
child beyond skill-based learning.</t>
  </si>
  <si>
    <t>There are limited or surface-level opportunities for
 personal development or reflection.</t>
  </si>
  <si>
    <t>The coach includes some personal development opportunities 
in the lesson (e.g. teamwork, communication, or fair play).</t>
  </si>
  <si>
    <t>The coach is unprepared, with no setup completed before the session begins.</t>
  </si>
  <si>
    <t>The coach is well-prepared, with the 
session set up in good time for a prompt start.</t>
  </si>
  <si>
    <t>Preparation is incomplete or last-minute,
 causing a slightly delayed or disrupted start.</t>
  </si>
  <si>
    <t>The coach arrives just in time or begins
setting up as pupils arrive, causing noticeable delays.</t>
  </si>
  <si>
    <t>The coach is fully prepared, with all equipment 
set up well before the start of the lesson.</t>
  </si>
  <si>
    <t>A session plan is in place with clear learning intentions and basic success criteria.</t>
  </si>
  <si>
    <t>A basic or loosely structured plan is in place, but learning goals or success criteria are vague or underdeveloped.</t>
  </si>
  <si>
    <t>The session lacks a clear or purposeful plan, and success criteria are absent or irrelevant.</t>
  </si>
  <si>
    <t>No evidence of a session plan, success criteria, or learning goals.</t>
  </si>
  <si>
    <t>A detailed session plan is in place, with clearly 
defined learning objectives and success criteria.</t>
  </si>
  <si>
    <t>Pupils make some progress, but it is inconsistent across the group.</t>
  </si>
  <si>
    <t>Pupils make no meaningful progress
 in the lesson.</t>
  </si>
  <si>
    <t>Limited or unclear evidence of progress 
in pupil learning.</t>
  </si>
  <si>
    <t>Pupils make secure progress in knowledge, 
skills, and understanding.</t>
  </si>
  <si>
    <t>Pupils make outstanding progress in 
knowledge, skills, and understanding throughout the session.</t>
  </si>
  <si>
    <t>Full Edstart Uniform
(No unbranded uniform, must be wearing black trainers, black socks)</t>
  </si>
  <si>
    <t>NO</t>
  </si>
  <si>
    <t xml:space="preserve">YES </t>
  </si>
  <si>
    <t>They are wearing all Edstart-branded kit and have black trainers and black socks on.</t>
  </si>
  <si>
    <t>They’re missing any Edstart branding or not wearing black trainers or black socks.</t>
  </si>
  <si>
    <t>The folder has all required documents, fully filled in, signed (where needed), and kept up to date.</t>
  </si>
  <si>
    <t>Any documents are missing, incomplete, not signed, or out of date.</t>
  </si>
  <si>
    <t>When did you last log on to the Curriculum?</t>
  </si>
  <si>
    <t>Does the Coach achieve sufficient gains in pupil knowledge, skills 
and understanding (Intent)? (5)</t>
  </si>
  <si>
    <t>Does the Coach use appropriate vocabulary to describe/explain, analyse and make judgements about 
their performances? (5)</t>
  </si>
  <si>
    <t>Does the Coach ensure the children acquire new knowledge and skills to develop ideas that increase their
 understanding? (5)</t>
  </si>
  <si>
    <t>SCHOOL</t>
  </si>
  <si>
    <r>
      <rPr>
        <sz val="26"/>
        <color rgb="FFFF5000"/>
        <rFont val="Krana Fat B"/>
        <family val="3"/>
      </rPr>
      <t xml:space="preserve">URGENT ATTENTION 0 - 4 </t>
    </r>
    <r>
      <rPr>
        <sz val="26"/>
        <color rgb="FF211551"/>
        <rFont val="Krana Fat B"/>
        <family val="3"/>
      </rPr>
      <t xml:space="preserve">            UNDER REVIEW 5 - 7              </t>
    </r>
    <r>
      <rPr>
        <sz val="26"/>
        <color rgb="FFFF5000"/>
        <rFont val="Krana Fat B"/>
        <family val="3"/>
      </rPr>
      <t xml:space="preserve">REQUIRES IMPROVEMENT 8 - 11    </t>
    </r>
    <r>
      <rPr>
        <sz val="26"/>
        <color rgb="FF211551"/>
        <rFont val="Krana Fat B"/>
        <family val="3"/>
      </rPr>
      <t xml:space="preserve">            GOOD 12 - 13   </t>
    </r>
    <r>
      <rPr>
        <sz val="26"/>
        <color rgb="FFFF5000"/>
        <rFont val="Krana Fat B"/>
        <family val="3"/>
      </rPr>
      <t xml:space="preserve">            EXCELLENT 14 - 15</t>
    </r>
  </si>
  <si>
    <r>
      <rPr>
        <sz val="26"/>
        <color rgb="FFFF5000"/>
        <rFont val="Krana Fat B"/>
        <family val="3"/>
      </rPr>
      <t xml:space="preserve">URGENT ATTENTION 0 - 7 </t>
    </r>
    <r>
      <rPr>
        <sz val="26"/>
        <color rgb="FF211551"/>
        <rFont val="Krana Fat B"/>
        <family val="3"/>
      </rPr>
      <t xml:space="preserve">              UNDER REVIEW 8 - 12                   </t>
    </r>
    <r>
      <rPr>
        <sz val="26"/>
        <color rgb="FFFF5000"/>
        <rFont val="Krana Fat B"/>
        <family val="3"/>
      </rPr>
      <t xml:space="preserve">REQUIRES IMPROVEMENT 13 - 19   </t>
    </r>
    <r>
      <rPr>
        <sz val="26"/>
        <color rgb="FF211551"/>
        <rFont val="Krana Fat B"/>
        <family val="3"/>
      </rPr>
      <t xml:space="preserve">                GOOD 20 - 22  </t>
    </r>
    <r>
      <rPr>
        <sz val="26"/>
        <color rgb="FFFF5000"/>
        <rFont val="Krana Fat B"/>
        <family val="3"/>
      </rPr>
      <t xml:space="preserve">               EXCELLENT 23 - 25</t>
    </r>
  </si>
  <si>
    <r>
      <rPr>
        <sz val="26"/>
        <color rgb="FFFF5000"/>
        <rFont val="Krana Fat B"/>
        <family val="3"/>
      </rPr>
      <t xml:space="preserve">URGENT ATTENTION 0 - 10 </t>
    </r>
    <r>
      <rPr>
        <sz val="26"/>
        <color rgb="FF211551"/>
        <rFont val="Krana Fat B"/>
        <family val="3"/>
      </rPr>
      <t xml:space="preserve">              UNDER REVIEW 11 - 17                   </t>
    </r>
    <r>
      <rPr>
        <sz val="26"/>
        <color rgb="FFFF5000"/>
        <rFont val="Krana Fat B"/>
        <family val="3"/>
      </rPr>
      <t xml:space="preserve">REQUIRES IMPROVEMENT 18 - 27   </t>
    </r>
    <r>
      <rPr>
        <sz val="26"/>
        <color rgb="FF211551"/>
        <rFont val="Krana Fat B"/>
        <family val="3"/>
      </rPr>
      <t xml:space="preserve">                GOOD 28 - 31  </t>
    </r>
    <r>
      <rPr>
        <sz val="26"/>
        <color rgb="FFFF5000"/>
        <rFont val="Krana Fat B"/>
        <family val="3"/>
      </rPr>
      <t xml:space="preserve">               EXCELLENT 32 - 35</t>
    </r>
  </si>
  <si>
    <t>URGENT ATTENTION 0 - 39               UNDER REVIEW 40 - 51                   REQUIRES IMPROVEMENT 52 - 79                   GOOD 80 - 91                 EXCELLENT 92 - 100</t>
  </si>
  <si>
    <t>BOLTON PARISH PRIMARY SCHOOL</t>
  </si>
  <si>
    <t>Well prepared for the lesson, eveything in place ready to teach.</t>
  </si>
  <si>
    <t>Great use of the whiteboard to introduce the lesson objective.</t>
  </si>
  <si>
    <t>Nice calm mannor when delivering, children worked well in the postitive environment.</t>
  </si>
  <si>
    <t>JAG TAG</t>
  </si>
  <si>
    <t>Set expectations well at the start, really liked the star of the day criteria whiteboard that the children could see. 
They knew what was needed to do in order to achieve</t>
  </si>
  <si>
    <t>Children had to work hard and listen during the lesson, and communicate and work well with classmates.</t>
  </si>
  <si>
    <t>Warm up was fu nand engaging which motivated all pupils. Everyone was motivated and on task.</t>
  </si>
  <si>
    <t>Could see that the Unit of Work has been followed and that children could recall prior learning.</t>
  </si>
  <si>
    <t>Really good comments from the teachers in the lesson. Really imprressed with how you are with the children.</t>
  </si>
  <si>
    <t>Children knew what they needed to do in the lesson, and you highlighted this well with the group.</t>
  </si>
  <si>
    <t>Could you talk about the heart rate during the warm up (science) and potentially count the downs/yardage in the main activity (maths)</t>
  </si>
  <si>
    <t>Moved around well and worked with individuals when needed.</t>
  </si>
  <si>
    <t>Could you ask questions of the children of what they think they need to do better, get them talking about the technique they are doing.</t>
  </si>
  <si>
    <t>Mentioned about the QB Throw, but can you go round and make sure all pupils are using the correct technique.</t>
  </si>
  <si>
    <t>Moved around well and encouraged children, start adding progrerssions and adpatations where needed.</t>
  </si>
  <si>
    <t>Children udnerstood the LO of the day,  and knew the basics of route running.</t>
  </si>
  <si>
    <t>Can you keep refering back to the LO and Success Criteria on the whiteboard, use to make sure children fully understand the task.</t>
  </si>
  <si>
    <t>Used the appropriate vocabulary with the group, children knew what you were asking of them, and could demonstrate this well.
 You made sure the children knew the key vocab and corrected when needed.</t>
  </si>
  <si>
    <t>Coould you potentially have the route cards for Year 3 printed so that children  can iuse them in the lesson.</t>
  </si>
  <si>
    <t>Very good pace to the lesson, children were active for long periods of the lesson, with very little 'down time'</t>
  </si>
  <si>
    <t>Could see that the Unit of Work has been followed, children could use prior learning well, and could talk about what they have done.</t>
  </si>
  <si>
    <t>Potentially add the route cards , so that children can see the 'comeback' before they try it.</t>
  </si>
  <si>
    <t>Adapt the task for individuals, you split the groups well, good differentating for the 2nd part of the activity.</t>
  </si>
  <si>
    <t>Adapted the main activity well for the children who needed progressing, could you make the task simplier for those that needed it</t>
  </si>
  <si>
    <t>Could yopu adpat the task for those that struggled - varied the distance, smaller ball etc</t>
  </si>
  <si>
    <t>Adpated the tas kwell for those that were achieving</t>
  </si>
  <si>
    <t>Great us of whiteboard, refer back to the LO and Success criteria throughout the lesson more.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</si>
</sst>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F800]dddd\,\ mmmm\ dd\,\ yyyy"/>
    <numFmt numFmtId="165" formatCode="dd/mm/yyyy;@"/>
  </numFmts>
  <fonts count="33">
    <font>
      <sz val="11"/>
      <color theme="1"/>
      <name val="Aptos Narrow"/>
      <family val="2"/>
      <scheme val="minor"/>
    </font>
    <font>
      <sz val="12"/>
      <color theme="1"/>
      <name val="Krana Fat B"/>
      <family val="3"/>
    </font>
    <font>
      <sz val="24"/>
      <color theme="0"/>
      <name val="Krana Fat B"/>
      <family val="3"/>
    </font>
    <font>
      <sz val="18"/>
      <color theme="1"/>
      <name val="Krana Fat B"/>
      <family val="3"/>
    </font>
    <font>
      <sz val="26"/>
      <color rgb="FFFF5000"/>
      <name val="Krana Fat B"/>
      <family val="3"/>
    </font>
    <font>
      <sz val="48"/>
      <color rgb="FFFF5000"/>
      <name val="Krana Fat B"/>
      <family val="3"/>
    </font>
    <font>
      <sz val="26"/>
      <color theme="0"/>
      <name val="Krana Fat B"/>
      <family val="3"/>
    </font>
    <font>
      <sz val="48"/>
      <color theme="0"/>
      <name val="Krana Fat B"/>
      <family val="3"/>
    </font>
    <font>
      <sz val="28"/>
      <color theme="0"/>
      <name val="Krana Fat B"/>
      <family val="3"/>
    </font>
    <font>
      <sz val="36"/>
      <color theme="0"/>
      <name val="Krana Fat B"/>
      <family val="3"/>
    </font>
    <font>
      <sz val="11"/>
      <color theme="0"/>
      <name val="Aptos Narrow"/>
      <family val="2"/>
      <scheme val="minor"/>
    </font>
    <font>
      <sz val="12"/>
      <color theme="0"/>
      <name val="Krana Fat B"/>
      <family val="3"/>
    </font>
    <font>
      <sz val="36"/>
      <color rgb="FFFF5000"/>
      <name val="Krana Fat B"/>
      <family val="3"/>
    </font>
    <font>
      <sz val="36"/>
      <color rgb="FF211551"/>
      <name val="Krana Fat B"/>
      <family val="3"/>
    </font>
    <font>
      <sz val="8"/>
      <color rgb="FF211551"/>
      <name val="Krana Fat B"/>
      <family val="3"/>
    </font>
    <font>
      <sz val="8"/>
      <color theme="1"/>
      <name val="Calibri"/>
      <family val="2"/>
    </font>
    <font>
      <sz val="8"/>
      <name val="Aptos Narrow"/>
      <family val="2"/>
      <scheme val="minor"/>
    </font>
    <font>
      <sz val="24"/>
      <color rgb="FF211551"/>
      <name val="Krana Fat B"/>
      <family val="3"/>
    </font>
    <font>
      <b/>
      <sz val="48"/>
      <color theme="0"/>
      <name val="Krana Fat B"/>
      <family val="3"/>
    </font>
    <font>
      <sz val="26"/>
      <color rgb="FF211551"/>
      <name val="Krana Fat B"/>
      <family val="3"/>
    </font>
    <font>
      <sz val="20"/>
      <color rgb="FF211551"/>
      <name val="Krana Fat B"/>
      <family val="3"/>
    </font>
    <font>
      <sz val="18"/>
      <color rgb="FFFF5000"/>
      <name val="Krana Fat B"/>
      <family val="3"/>
    </font>
    <font>
      <sz val="20"/>
      <color rgb="FFFF5000"/>
      <name val="Krana Fat B"/>
      <family val="3"/>
    </font>
    <font>
      <sz val="72"/>
      <color rgb="FFFF5000"/>
      <name val="Krana Fat B"/>
      <family val="3"/>
    </font>
    <font>
      <sz val="18"/>
      <color rgb="FFFF5000"/>
      <name val="KranaFat-B"/>
    </font>
    <font>
      <sz val="20"/>
      <color rgb="FF211551"/>
      <name val="Krana Fat B"/>
      <family val="3"/>
    </font>
    <font>
      <sz val="20"/>
      <color rgb="FF000000"/>
      <name val="Krana Fat B"/>
      <family val="3"/>
    </font>
    <font>
      <sz val="28"/>
      <color theme="0"/>
      <name val="KranaFat-B"/>
    </font>
    <font>
      <sz val="72"/>
      <color rgb="FF211551"/>
      <name val="Krana Fat B"/>
      <family val="3"/>
    </font>
    <font>
      <sz val="48"/>
      <color rgb="FF211551"/>
      <name val="Krana Fat B"/>
      <family val="3"/>
    </font>
    <font>
      <sz val="28"/>
      <color rgb="FFFF5000"/>
      <name val="Krana Fat B"/>
      <family val="3"/>
    </font>
    <font>
      <sz val="22"/>
      <color rgb="FF211551"/>
      <name val="Krana Fat B"/>
      <family val="3"/>
    </font>
    <font>
      <sz val="22"/>
      <color rgb="FF211551"/>
      <name val="KranaFat-B"/>
    </font>
  </fonts>
  <fills count="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FF5000"/>
        <bgColor indexed="64"/>
      </patternFill>
    </fill>
  </fills>
  <borders count="52">
    <border>
      <left/>
      <right/>
      <top/>
      <bottom/>
      <diagonal/>
    </border>
    <border>
      <left/>
      <right/>
      <top style="thin">
        <color rgb="FFFF5000"/>
      </top>
      <bottom style="thin">
        <color rgb="FFFF5000"/>
      </bottom>
      <diagonal/>
    </border>
    <border>
      <left/>
      <right/>
      <top/>
      <bottom style="thin">
        <color rgb="FFFF5000"/>
      </bottom>
      <diagonal/>
    </border>
    <border>
      <left style="medium">
        <color rgb="FF211551"/>
      </left>
      <right style="medium">
        <color rgb="FF211551"/>
      </right>
      <top style="medium">
        <color rgb="FF211551"/>
      </top>
      <bottom style="medium">
        <color rgb="FF211551"/>
      </bottom>
      <diagonal/>
    </border>
    <border>
      <left style="medium">
        <color rgb="FF211551"/>
      </left>
      <right/>
      <top style="medium">
        <color rgb="FF211551"/>
      </top>
      <bottom style="medium">
        <color rgb="FF211551"/>
      </bottom>
      <diagonal/>
    </border>
    <border>
      <left/>
      <right/>
      <top style="medium">
        <color rgb="FF211551"/>
      </top>
      <bottom style="medium">
        <color rgb="FF211551"/>
      </bottom>
      <diagonal/>
    </border>
    <border>
      <left/>
      <right style="medium">
        <color rgb="FF211551"/>
      </right>
      <top style="medium">
        <color rgb="FF211551"/>
      </top>
      <bottom style="medium">
        <color rgb="FF211551"/>
      </bottom>
      <diagonal/>
    </border>
    <border>
      <left/>
      <right/>
      <top style="medium">
        <color rgb="FF211551"/>
      </top>
      <bottom style="thin">
        <color rgb="FFFF5000"/>
      </bottom>
      <diagonal/>
    </border>
    <border>
      <left/>
      <right style="medium">
        <color rgb="FF211551"/>
      </right>
      <top style="medium">
        <color rgb="FF211551"/>
      </top>
      <bottom style="thin">
        <color rgb="FFFF5000"/>
      </bottom>
      <diagonal/>
    </border>
    <border>
      <left/>
      <right style="medium">
        <color rgb="FF211551"/>
      </right>
      <top style="thin">
        <color rgb="FFFF5000"/>
      </top>
      <bottom style="thin">
        <color rgb="FFFF5000"/>
      </bottom>
      <diagonal/>
    </border>
    <border>
      <left style="medium">
        <color rgb="FF211551"/>
      </left>
      <right/>
      <top style="medium">
        <color rgb="FF211551"/>
      </top>
      <bottom/>
      <diagonal/>
    </border>
    <border>
      <left/>
      <right/>
      <top/>
      <bottom style="medium">
        <color rgb="FF211551"/>
      </bottom>
      <diagonal/>
    </border>
    <border>
      <left style="medium">
        <color rgb="FF211551"/>
      </left>
      <right/>
      <top/>
      <bottom style="medium">
        <color rgb="FF211551"/>
      </bottom>
      <diagonal/>
    </border>
    <border>
      <left/>
      <right style="medium">
        <color rgb="FF211551"/>
      </right>
      <top/>
      <bottom style="medium">
        <color rgb="FF211551"/>
      </bottom>
      <diagonal/>
    </border>
    <border>
      <left style="medium">
        <color rgb="FF211551"/>
      </left>
      <right style="medium">
        <color rgb="FF211551"/>
      </right>
      <top style="medium">
        <color rgb="FF211551"/>
      </top>
      <bottom/>
      <diagonal/>
    </border>
    <border>
      <left style="medium">
        <color rgb="FF211551"/>
      </left>
      <right style="medium">
        <color rgb="FF211551"/>
      </right>
      <top/>
      <bottom/>
      <diagonal/>
    </border>
    <border>
      <left/>
      <right/>
      <top style="thick">
        <color rgb="FFFE5000"/>
      </top>
      <bottom/>
      <diagonal/>
    </border>
    <border>
      <left/>
      <right/>
      <top/>
      <bottom style="thick">
        <color rgb="FFFE5000"/>
      </bottom>
      <diagonal/>
    </border>
    <border>
      <left/>
      <right/>
      <top/>
      <bottom style="thick">
        <color rgb="FFFF5000"/>
      </bottom>
      <diagonal/>
    </border>
    <border>
      <left/>
      <right/>
      <top style="thick">
        <color rgb="FFFF5000"/>
      </top>
      <bottom/>
      <diagonal/>
    </border>
    <border>
      <left/>
      <right style="thin">
        <color rgb="FFFF5000"/>
      </right>
      <top style="medium">
        <color rgb="FF211551"/>
      </top>
      <bottom style="medium">
        <color rgb="FF211551"/>
      </bottom>
      <diagonal/>
    </border>
    <border>
      <left style="thin">
        <color rgb="FFFF5000"/>
      </left>
      <right style="medium">
        <color rgb="FF211551"/>
      </right>
      <top style="medium">
        <color rgb="FF211551"/>
      </top>
      <bottom style="medium">
        <color rgb="FF211551"/>
      </bottom>
      <diagonal/>
    </border>
    <border>
      <left/>
      <right style="thin">
        <color rgb="FFFF5000"/>
      </right>
      <top style="medium">
        <color rgb="FF211551"/>
      </top>
      <bottom/>
      <diagonal/>
    </border>
    <border>
      <left style="thin">
        <color rgb="FFFF5000"/>
      </left>
      <right style="medium">
        <color rgb="FF211551"/>
      </right>
      <top style="medium">
        <color rgb="FF211551"/>
      </top>
      <bottom/>
      <diagonal/>
    </border>
    <border>
      <left/>
      <right style="medium">
        <color rgb="FF211551"/>
      </right>
      <top/>
      <bottom/>
      <diagonal/>
    </border>
    <border>
      <left style="medium">
        <color rgb="FF211551"/>
      </left>
      <right/>
      <top style="medium">
        <color rgb="FF211551"/>
      </top>
      <bottom style="thin">
        <color rgb="FFFF5000"/>
      </bottom>
      <diagonal/>
    </border>
    <border>
      <left style="medium">
        <color rgb="FF211551"/>
      </left>
      <right/>
      <top style="thin">
        <color rgb="FFFF5000"/>
      </top>
      <bottom style="thin">
        <color rgb="FFFF5000"/>
      </bottom>
      <diagonal/>
    </border>
    <border>
      <left/>
      <right/>
      <top style="medium">
        <color rgb="FF211551"/>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style="medium">
        <color rgb="FF211551"/>
      </left>
      <right style="medium">
        <color rgb="FF211551"/>
      </right>
      <top style="medium">
        <color indexed="64"/>
      </top>
      <bottom/>
      <diagonal/>
    </border>
    <border>
      <left style="medium">
        <color rgb="FF211551"/>
      </left>
      <right style="medium">
        <color rgb="FF211551"/>
      </right>
      <top/>
      <bottom style="medium">
        <color indexed="64"/>
      </bottom>
      <diagonal/>
    </border>
    <border>
      <left style="thick">
        <color rgb="FF211551"/>
      </left>
      <right style="thick">
        <color rgb="FF211551"/>
      </right>
      <top style="thick">
        <color rgb="FF211551"/>
      </top>
      <bottom style="thick">
        <color rgb="FF211551"/>
      </bottom>
      <diagonal/>
    </border>
    <border>
      <left style="medium">
        <color indexed="64"/>
      </left>
      <right style="medium">
        <color indexed="64"/>
      </right>
      <top/>
      <bottom style="medium">
        <color indexed="64"/>
      </bottom>
      <diagonal/>
    </border>
    <border>
      <left style="medium">
        <color rgb="FF211551"/>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right/>
      <top/>
      <bottom style="medium">
        <color indexed="64"/>
      </bottom>
      <diagonal/>
    </border>
    <border>
      <left style="thin">
        <color indexed="64"/>
      </left>
      <right style="thin">
        <color indexed="64"/>
      </right>
      <top/>
      <bottom style="thin">
        <color indexed="64"/>
      </bottom>
      <diagonal/>
    </border>
    <border>
      <left style="medium">
        <color rgb="FF211551"/>
      </left>
      <right/>
      <top/>
      <bottom style="thin">
        <color rgb="FFFF5000"/>
      </bottom>
      <diagonal/>
    </border>
    <border>
      <left/>
      <right style="medium">
        <color rgb="FF211551"/>
      </right>
      <top/>
      <bottom style="thin">
        <color rgb="FFFF5000"/>
      </bottom>
      <diagonal/>
    </border>
    <border>
      <left style="medium">
        <color rgb="FF211551"/>
      </left>
      <right/>
      <top style="thin">
        <color rgb="FFFF5000"/>
      </top>
      <bottom style="medium">
        <color rgb="FF211551"/>
      </bottom>
      <diagonal/>
    </border>
    <border>
      <left/>
      <right/>
      <top style="thin">
        <color rgb="FFFF5000"/>
      </top>
      <bottom style="medium">
        <color rgb="FF211551"/>
      </bottom>
      <diagonal/>
    </border>
    <border>
      <left/>
      <right style="medium">
        <color rgb="FF211551"/>
      </right>
      <top style="thin">
        <color rgb="FFFF5000"/>
      </top>
      <bottom style="medium">
        <color rgb="FF211551"/>
      </bottom>
      <diagonal/>
    </border>
    <border>
      <left/>
      <right style="medium">
        <color rgb="FF211551"/>
      </right>
      <top style="medium">
        <color rgb="FF211551"/>
      </top>
      <bottom/>
      <diagonal/>
    </border>
  </borders>
  <cellStyleXfs count="1">
    <xf numFmtId="0" fontId="0" fillId="0" borderId="0"/>
  </cellStyleXfs>
  <cellXfs count="176">
    <xf numFmtId="0" fontId="0" fillId="0" borderId="0" xfId="0"/>
    <xf numFmtId="0" fontId="1" fillId="0" borderId="0" xfId="0" applyFont="1" applyAlignment="1">
      <alignment horizontal="center" vertical="center"/>
    </xf>
    <xf numFmtId="0" fontId="3" fillId="0" borderId="0" xfId="0" applyFont="1"/>
    <xf numFmtId="0" fontId="11" fillId="0" borderId="0" xfId="0" applyFont="1" applyAlignment="1">
      <alignment horizontal="center" vertical="center"/>
    </xf>
    <xf numFmtId="0" fontId="10" fillId="0" borderId="0" xfId="0" applyFont="1"/>
    <xf numFmtId="164" fontId="4" fillId="0" borderId="2" xfId="0" applyNumberFormat="1" applyFont="1" applyBorder="1" applyAlignment="1">
      <alignment vertical="center"/>
    </xf>
    <xf numFmtId="0" fontId="12" fillId="3" borderId="0" xfId="0" applyFont="1" applyFill="1" applyAlignment="1">
      <alignment vertical="center"/>
    </xf>
    <xf numFmtId="0" fontId="7" fillId="0" borderId="14" xfId="0" applyFont="1" applyBorder="1" applyAlignment="1">
      <alignment horizontal="center" vertical="center"/>
    </xf>
    <xf numFmtId="0" fontId="15" fillId="0" borderId="0" xfId="0" applyFont="1" applyAlignment="1">
      <alignment vertical="center" wrapText="1"/>
    </xf>
    <xf numFmtId="0" fontId="14" fillId="0" borderId="16" xfId="0" applyFont="1" applyBorder="1" applyAlignment="1">
      <alignment vertical="center" wrapText="1"/>
    </xf>
    <xf numFmtId="0" fontId="14" fillId="0" borderId="17" xfId="0" applyFont="1" applyBorder="1" applyAlignment="1">
      <alignment vertical="center" wrapText="1"/>
    </xf>
    <xf numFmtId="0" fontId="14" fillId="0" borderId="18" xfId="0" applyFont="1" applyBorder="1" applyAlignment="1">
      <alignment vertical="center" wrapText="1"/>
    </xf>
    <xf numFmtId="0" fontId="14" fillId="0" borderId="19" xfId="0" applyFont="1" applyBorder="1" applyAlignment="1">
      <alignment vertical="center" wrapText="1"/>
    </xf>
    <xf numFmtId="0" fontId="0" fillId="0" borderId="16" xfId="0" applyBorder="1"/>
    <xf numFmtId="0" fontId="14" fillId="0" borderId="0" xfId="0" applyFont="1" applyAlignment="1">
      <alignment vertical="center" wrapText="1"/>
    </xf>
    <xf numFmtId="0" fontId="6" fillId="4" borderId="3" xfId="0" applyFont="1" applyFill="1" applyBorder="1" applyAlignment="1">
      <alignment horizontal="center" vertical="center"/>
    </xf>
    <xf numFmtId="0" fontId="6" fillId="0" borderId="6" xfId="0" applyFont="1" applyBorder="1" applyAlignment="1">
      <alignment horizontal="center" vertical="center"/>
    </xf>
    <xf numFmtId="0" fontId="2" fillId="4" borderId="14" xfId="0" applyFont="1" applyFill="1" applyBorder="1" applyAlignment="1">
      <alignment horizontal="center" vertical="center"/>
    </xf>
    <xf numFmtId="0" fontId="6" fillId="0" borderId="13" xfId="0" applyFont="1" applyBorder="1" applyAlignment="1">
      <alignment horizontal="center" vertical="center"/>
    </xf>
    <xf numFmtId="165" fontId="0" fillId="0" borderId="0" xfId="0" applyNumberFormat="1"/>
    <xf numFmtId="0" fontId="17" fillId="0" borderId="15" xfId="0" applyFont="1" applyBorder="1" applyAlignment="1">
      <alignment horizontal="center" vertical="center"/>
    </xf>
    <xf numFmtId="0" fontId="7" fillId="0" borderId="3" xfId="0" applyFont="1" applyBorder="1" applyAlignment="1">
      <alignment horizontal="center" vertical="center"/>
    </xf>
    <xf numFmtId="0" fontId="17" fillId="0" borderId="24" xfId="0" applyFont="1" applyBorder="1" applyAlignment="1">
      <alignment horizontal="center" vertical="center"/>
    </xf>
    <xf numFmtId="1" fontId="18" fillId="0" borderId="14" xfId="0" applyNumberFormat="1" applyFont="1" applyBorder="1" applyAlignment="1">
      <alignment horizontal="center" vertical="center"/>
    </xf>
    <xf numFmtId="1" fontId="19" fillId="3" borderId="35" xfId="0" applyNumberFormat="1" applyFont="1" applyFill="1" applyBorder="1" applyAlignment="1">
      <alignment horizontal="center" vertical="center"/>
    </xf>
    <xf numFmtId="16" fontId="19" fillId="3" borderId="35" xfId="0" applyNumberFormat="1" applyFont="1" applyFill="1" applyBorder="1" applyAlignment="1">
      <alignment horizontal="center" vertical="center"/>
    </xf>
    <xf numFmtId="0" fontId="0" fillId="0" borderId="35" xfId="0" applyBorder="1"/>
    <xf numFmtId="0" fontId="17" fillId="0" borderId="35" xfId="0" applyFont="1" applyBorder="1" applyAlignment="1">
      <alignment horizontal="center" vertical="center"/>
    </xf>
    <xf numFmtId="0" fontId="19" fillId="3" borderId="35" xfId="0" applyFont="1" applyFill="1" applyBorder="1" applyAlignment="1">
      <alignment horizontal="center" vertical="center"/>
    </xf>
    <xf numFmtId="0" fontId="4" fillId="0" borderId="2" xfId="0" applyFont="1" applyBorder="1" applyAlignment="1">
      <alignment vertical="center"/>
    </xf>
    <xf numFmtId="0" fontId="9" fillId="0" borderId="6" xfId="0" applyFont="1" applyBorder="1" applyAlignment="1">
      <alignment horizontal="center" vertical="center"/>
    </xf>
    <xf numFmtId="0" fontId="8" fillId="0" borderId="36" xfId="0" applyFont="1" applyBorder="1" applyAlignment="1">
      <alignment horizontal="center" vertical="center"/>
    </xf>
    <xf numFmtId="0" fontId="8" fillId="0" borderId="13" xfId="0" applyFont="1" applyBorder="1" applyAlignment="1">
      <alignment horizontal="center" vertical="center"/>
    </xf>
    <xf numFmtId="1" fontId="13" fillId="0" borderId="28" xfId="0" applyNumberFormat="1" applyFont="1" applyBorder="1" applyAlignment="1">
      <alignment horizontal="center" vertical="center"/>
    </xf>
    <xf numFmtId="1" fontId="13" fillId="0" borderId="38" xfId="0" applyNumberFormat="1" applyFont="1" applyBorder="1" applyAlignment="1">
      <alignment horizontal="center" vertical="center"/>
    </xf>
    <xf numFmtId="0" fontId="0" fillId="0" borderId="39" xfId="0" applyBorder="1"/>
    <xf numFmtId="0" fontId="1" fillId="0" borderId="39" xfId="0" applyFont="1" applyBorder="1" applyAlignment="1">
      <alignment horizontal="center" vertical="center"/>
    </xf>
    <xf numFmtId="0" fontId="8" fillId="4" borderId="0" xfId="0" applyFont="1" applyFill="1" applyAlignment="1">
      <alignment horizontal="center" vertical="center"/>
    </xf>
    <xf numFmtId="0" fontId="8" fillId="4" borderId="0" xfId="0" applyFont="1" applyFill="1" applyAlignment="1">
      <alignment horizontal="center" vertical="center" wrapText="1"/>
    </xf>
    <xf numFmtId="0" fontId="8" fillId="4" borderId="37" xfId="0" applyFont="1" applyFill="1" applyBorder="1" applyAlignment="1">
      <alignment horizontal="center" vertical="center" wrapText="1"/>
    </xf>
    <xf numFmtId="0" fontId="2" fillId="0" borderId="6" xfId="0" applyFont="1" applyBorder="1" applyAlignment="1">
      <alignment horizontal="center" vertical="center"/>
    </xf>
    <xf numFmtId="0" fontId="2" fillId="4" borderId="43" xfId="0" applyFont="1" applyFill="1" applyBorder="1" applyAlignment="1">
      <alignment horizontal="left" vertical="center" wrapText="1"/>
    </xf>
    <xf numFmtId="0" fontId="2" fillId="4" borderId="41" xfId="0" applyFont="1" applyFill="1" applyBorder="1" applyAlignment="1">
      <alignment horizontal="left" vertical="center" wrapText="1"/>
    </xf>
    <xf numFmtId="0" fontId="27" fillId="4" borderId="41" xfId="0" applyFont="1" applyFill="1" applyBorder="1" applyAlignment="1">
      <alignment horizontal="center" vertical="center" wrapText="1"/>
    </xf>
    <xf numFmtId="0" fontId="6" fillId="4" borderId="0" xfId="0" applyFont="1" applyFill="1" applyAlignment="1">
      <alignment horizontal="center" vertical="center" wrapText="1"/>
    </xf>
    <xf numFmtId="0" fontId="21" fillId="3" borderId="41" xfId="0" applyFont="1" applyFill="1" applyBorder="1" applyAlignment="1">
      <alignment horizontal="center" vertical="center" wrapText="1"/>
    </xf>
    <xf numFmtId="0" fontId="24" fillId="3" borderId="41" xfId="0" applyFont="1" applyFill="1" applyBorder="1" applyAlignment="1">
      <alignment horizontal="center" vertical="center" wrapText="1"/>
    </xf>
    <xf numFmtId="0" fontId="24" fillId="3" borderId="42" xfId="0" applyFont="1" applyFill="1" applyBorder="1" applyAlignment="1">
      <alignment horizontal="center" vertical="center" wrapText="1"/>
    </xf>
    <xf numFmtId="0" fontId="24" fillId="3" borderId="32" xfId="0" applyFont="1" applyFill="1" applyBorder="1" applyAlignment="1">
      <alignment horizontal="center" vertical="center" wrapText="1"/>
    </xf>
    <xf numFmtId="0" fontId="24" fillId="3" borderId="29" xfId="0" applyFont="1" applyFill="1" applyBorder="1" applyAlignment="1">
      <alignment horizontal="center" vertical="center" wrapText="1"/>
    </xf>
    <xf numFmtId="0" fontId="21" fillId="3" borderId="42" xfId="0" applyFont="1" applyFill="1" applyBorder="1" applyAlignment="1">
      <alignment horizontal="center" vertical="center" wrapText="1"/>
    </xf>
    <xf numFmtId="0" fontId="27" fillId="4" borderId="42" xfId="0" applyFont="1" applyFill="1" applyBorder="1" applyAlignment="1">
      <alignment horizontal="center" vertical="center" wrapText="1"/>
    </xf>
    <xf numFmtId="0" fontId="21" fillId="3" borderId="32" xfId="0" applyFont="1" applyFill="1" applyBorder="1" applyAlignment="1">
      <alignment horizontal="center" vertical="center" wrapText="1"/>
    </xf>
    <xf numFmtId="0" fontId="21" fillId="3" borderId="29" xfId="0" applyFont="1" applyFill="1" applyBorder="1" applyAlignment="1">
      <alignment horizontal="center" vertical="center" wrapText="1"/>
    </xf>
    <xf numFmtId="0" fontId="24" fillId="3" borderId="41" xfId="0" applyFont="1" applyFill="1" applyBorder="1" applyAlignment="1">
      <alignment horizontal="center" vertical="center"/>
    </xf>
    <xf numFmtId="0" fontId="24" fillId="3" borderId="29" xfId="0" applyFont="1" applyFill="1" applyBorder="1" applyAlignment="1">
      <alignment horizontal="center" wrapText="1"/>
    </xf>
    <xf numFmtId="0" fontId="1" fillId="0" borderId="45" xfId="0" applyFont="1" applyBorder="1" applyAlignment="1">
      <alignment horizontal="center" vertical="center"/>
    </xf>
    <xf numFmtId="0" fontId="0" fillId="0" borderId="45" xfId="0" applyBorder="1"/>
    <xf numFmtId="0" fontId="6" fillId="4" borderId="10" xfId="0" applyFont="1" applyFill="1" applyBorder="1" applyAlignment="1">
      <alignment horizontal="center" vertical="center" wrapText="1"/>
    </xf>
    <xf numFmtId="0" fontId="8" fillId="4" borderId="4" xfId="0" applyFont="1" applyFill="1" applyBorder="1" applyAlignment="1">
      <alignment horizontal="center" vertical="center" wrapText="1"/>
    </xf>
    <xf numFmtId="0" fontId="7" fillId="2" borderId="6" xfId="0" applyFont="1" applyFill="1" applyBorder="1" applyAlignment="1">
      <alignment horizontal="center" vertical="center"/>
    </xf>
    <xf numFmtId="0" fontId="8" fillId="4" borderId="38" xfId="0" applyFont="1" applyFill="1" applyBorder="1" applyAlignment="1">
      <alignment horizontal="center" vertical="center" wrapText="1"/>
    </xf>
    <xf numFmtId="1" fontId="29" fillId="0" borderId="3" xfId="0" applyNumberFormat="1" applyFont="1" applyBorder="1" applyAlignment="1">
      <alignment horizontal="center" vertical="center"/>
    </xf>
    <xf numFmtId="0" fontId="6" fillId="4" borderId="4" xfId="0" applyFont="1" applyFill="1" applyBorder="1" applyAlignment="1">
      <alignment horizontal="center" vertical="center"/>
    </xf>
    <xf numFmtId="0" fontId="32" fillId="0" borderId="48" xfId="0" applyFont="1" applyBorder="1" applyAlignment="1">
      <alignment horizontal="center" vertical="center"/>
    </xf>
    <xf numFmtId="0" fontId="32" fillId="0" borderId="49" xfId="0" applyFont="1" applyBorder="1" applyAlignment="1">
      <alignment horizontal="center" vertical="center"/>
    </xf>
    <xf numFmtId="0" fontId="32" fillId="0" borderId="50" xfId="0" applyFont="1" applyBorder="1" applyAlignment="1">
      <alignment horizontal="center" vertical="center"/>
    </xf>
    <xf numFmtId="0" fontId="19" fillId="0" borderId="12" xfId="0" applyFont="1" applyBorder="1" applyAlignment="1">
      <alignment horizontal="center" vertical="center" wrapText="1"/>
    </xf>
    <xf numFmtId="0" fontId="19" fillId="0" borderId="11" xfId="0" applyFont="1" applyBorder="1" applyAlignment="1">
      <alignment horizontal="center" vertical="center" wrapText="1"/>
    </xf>
    <xf numFmtId="0" fontId="19" fillId="0" borderId="13" xfId="0" applyFont="1" applyBorder="1" applyAlignment="1">
      <alignment horizontal="center" vertical="center" wrapText="1"/>
    </xf>
    <xf numFmtId="0" fontId="19" fillId="0" borderId="28" xfId="0" applyFont="1" applyBorder="1" applyAlignment="1">
      <alignment horizontal="center" vertical="center" wrapText="1"/>
    </xf>
    <xf numFmtId="0" fontId="19" fillId="0" borderId="32" xfId="0" applyFont="1" applyBorder="1" applyAlignment="1">
      <alignment horizontal="center" vertical="center" wrapText="1"/>
    </xf>
    <xf numFmtId="0" fontId="19" fillId="0" borderId="29" xfId="0" applyFont="1" applyBorder="1" applyAlignment="1">
      <alignment horizontal="center" vertical="center" wrapText="1"/>
    </xf>
    <xf numFmtId="1" fontId="13" fillId="0" borderId="28" xfId="0" applyNumberFormat="1" applyFont="1" applyBorder="1" applyAlignment="1">
      <alignment horizontal="center" vertical="center"/>
    </xf>
    <xf numFmtId="1" fontId="13" fillId="0" borderId="32" xfId="0" applyNumberFormat="1" applyFont="1" applyBorder="1" applyAlignment="1">
      <alignment horizontal="center" vertical="center"/>
    </xf>
    <xf numFmtId="1" fontId="13" fillId="0" borderId="29" xfId="0" applyNumberFormat="1" applyFont="1" applyBorder="1" applyAlignment="1">
      <alignment horizontal="center" vertical="center"/>
    </xf>
    <xf numFmtId="0" fontId="20" fillId="3" borderId="4" xfId="0" applyFont="1" applyFill="1" applyBorder="1" applyAlignment="1">
      <alignment horizontal="left" vertical="center" wrapText="1"/>
    </xf>
    <xf numFmtId="0" fontId="20" fillId="3" borderId="5" xfId="0" applyFont="1" applyFill="1" applyBorder="1" applyAlignment="1">
      <alignment horizontal="left" vertical="center" wrapText="1"/>
    </xf>
    <xf numFmtId="1" fontId="28" fillId="0" borderId="33" xfId="0" applyNumberFormat="1" applyFont="1" applyBorder="1" applyAlignment="1">
      <alignment horizontal="center" vertical="center"/>
    </xf>
    <xf numFmtId="1" fontId="28" fillId="0" borderId="34" xfId="0" applyNumberFormat="1" applyFont="1" applyBorder="1" applyAlignment="1">
      <alignment horizontal="center" vertical="center"/>
    </xf>
    <xf numFmtId="0" fontId="17" fillId="0" borderId="12" xfId="0" applyFont="1" applyBorder="1" applyAlignment="1">
      <alignment horizontal="center" vertical="center"/>
    </xf>
    <xf numFmtId="0" fontId="17" fillId="0" borderId="11" xfId="0" applyFont="1" applyBorder="1" applyAlignment="1">
      <alignment horizontal="center" vertical="center"/>
    </xf>
    <xf numFmtId="1" fontId="29" fillId="0" borderId="11" xfId="0" applyNumberFormat="1" applyFont="1" applyBorder="1" applyAlignment="1">
      <alignment horizontal="center" vertical="center"/>
    </xf>
    <xf numFmtId="1" fontId="29" fillId="0" borderId="13" xfId="0" applyNumberFormat="1" applyFont="1" applyBorder="1" applyAlignment="1">
      <alignment horizontal="center" vertical="center"/>
    </xf>
    <xf numFmtId="0" fontId="17" fillId="0" borderId="30" xfId="0" applyFont="1" applyBorder="1" applyAlignment="1">
      <alignment horizontal="center" vertical="center" wrapText="1"/>
    </xf>
    <xf numFmtId="0" fontId="17" fillId="0" borderId="31" xfId="0" applyFont="1" applyBorder="1" applyAlignment="1">
      <alignment horizontal="center" vertical="center" wrapText="1"/>
    </xf>
    <xf numFmtId="0" fontId="8" fillId="4" borderId="4" xfId="0" applyFont="1" applyFill="1" applyBorder="1" applyAlignment="1">
      <alignment horizontal="center" vertical="center" wrapText="1"/>
    </xf>
    <xf numFmtId="0" fontId="8" fillId="4" borderId="5" xfId="0" applyFont="1" applyFill="1" applyBorder="1" applyAlignment="1">
      <alignment horizontal="center" vertical="center" wrapText="1"/>
    </xf>
    <xf numFmtId="0" fontId="8" fillId="4" borderId="6" xfId="0" applyFont="1" applyFill="1" applyBorder="1" applyAlignment="1">
      <alignment horizontal="center" vertical="center" wrapText="1"/>
    </xf>
    <xf numFmtId="0" fontId="22" fillId="3" borderId="5" xfId="0" applyFont="1" applyFill="1" applyBorder="1" applyAlignment="1">
      <alignment horizontal="center" vertical="center"/>
    </xf>
    <xf numFmtId="0" fontId="22" fillId="3" borderId="6" xfId="0" applyFont="1" applyFill="1" applyBorder="1" applyAlignment="1">
      <alignment horizontal="center" vertical="center"/>
    </xf>
    <xf numFmtId="0" fontId="25" fillId="3" borderId="28" xfId="0" applyFont="1" applyFill="1" applyBorder="1" applyAlignment="1">
      <alignment horizontal="left" vertical="center"/>
    </xf>
    <xf numFmtId="0" fontId="25" fillId="3" borderId="32" xfId="0" applyFont="1" applyFill="1" applyBorder="1" applyAlignment="1">
      <alignment horizontal="left" vertical="center"/>
    </xf>
    <xf numFmtId="0" fontId="8" fillId="4" borderId="37" xfId="0" applyFont="1" applyFill="1" applyBorder="1" applyAlignment="1">
      <alignment horizontal="center" vertical="center" wrapText="1"/>
    </xf>
    <xf numFmtId="0" fontId="8" fillId="4" borderId="0" xfId="0" applyFont="1" applyFill="1" applyAlignment="1">
      <alignment horizontal="center" vertical="center" wrapText="1"/>
    </xf>
    <xf numFmtId="0" fontId="30" fillId="0" borderId="28" xfId="0" applyFont="1" applyBorder="1" applyAlignment="1">
      <alignment horizontal="center" vertical="center"/>
    </xf>
    <xf numFmtId="0" fontId="30" fillId="0" borderId="29" xfId="0" applyFont="1" applyBorder="1" applyAlignment="1">
      <alignment horizontal="center" vertical="center"/>
    </xf>
    <xf numFmtId="0" fontId="6" fillId="4" borderId="4" xfId="0" applyFont="1" applyFill="1" applyBorder="1" applyAlignment="1">
      <alignment horizontal="center" vertical="center" wrapText="1"/>
    </xf>
    <xf numFmtId="0" fontId="6" fillId="4" borderId="6" xfId="0" applyFont="1" applyFill="1" applyBorder="1" applyAlignment="1">
      <alignment horizontal="center" vertical="center" wrapText="1"/>
    </xf>
    <xf numFmtId="0" fontId="23" fillId="3" borderId="0" xfId="0" applyFont="1" applyFill="1" applyAlignment="1">
      <alignment horizontal="center" vertical="center"/>
    </xf>
    <xf numFmtId="0" fontId="20" fillId="3" borderId="28" xfId="0" applyFont="1" applyFill="1" applyBorder="1" applyAlignment="1">
      <alignment horizontal="left" vertical="center" wrapText="1"/>
    </xf>
    <xf numFmtId="0" fontId="20" fillId="3" borderId="32" xfId="0" applyFont="1" applyFill="1" applyBorder="1" applyAlignment="1">
      <alignment horizontal="left" vertical="center" wrapText="1"/>
    </xf>
    <xf numFmtId="0" fontId="8" fillId="4" borderId="10" xfId="0" applyFont="1" applyFill="1" applyBorder="1" applyAlignment="1">
      <alignment horizontal="center" vertical="center"/>
    </xf>
    <xf numFmtId="0" fontId="8" fillId="4" borderId="27" xfId="0" applyFont="1" applyFill="1" applyBorder="1" applyAlignment="1">
      <alignment horizontal="center" vertical="center"/>
    </xf>
    <xf numFmtId="0" fontId="8" fillId="4" borderId="6" xfId="0" applyFont="1" applyFill="1" applyBorder="1" applyAlignment="1">
      <alignment horizontal="center" vertical="center"/>
    </xf>
    <xf numFmtId="0" fontId="4" fillId="0" borderId="20" xfId="0" applyFont="1" applyBorder="1" applyAlignment="1">
      <alignment horizontal="center" vertical="center"/>
    </xf>
    <xf numFmtId="0" fontId="4" fillId="0" borderId="21" xfId="0" applyFont="1" applyBorder="1" applyAlignment="1">
      <alignment horizontal="center" vertical="center"/>
    </xf>
    <xf numFmtId="0" fontId="4" fillId="0" borderId="22" xfId="0" applyFont="1" applyBorder="1" applyAlignment="1">
      <alignment horizontal="center" vertical="center"/>
    </xf>
    <xf numFmtId="0" fontId="4" fillId="0" borderId="23" xfId="0" applyFont="1" applyBorder="1" applyAlignment="1">
      <alignment horizontal="center" vertical="center"/>
    </xf>
    <xf numFmtId="14" fontId="4" fillId="0" borderId="10" xfId="0" applyNumberFormat="1" applyFont="1" applyBorder="1" applyAlignment="1">
      <alignment horizontal="center" vertical="center"/>
    </xf>
    <xf numFmtId="14" fontId="4" fillId="0" borderId="51" xfId="0" applyNumberFormat="1" applyFont="1" applyBorder="1" applyAlignment="1">
      <alignment horizontal="center" vertical="center"/>
    </xf>
    <xf numFmtId="0" fontId="4" fillId="0" borderId="37" xfId="0" applyFont="1" applyBorder="1" applyAlignment="1">
      <alignment horizontal="center" vertical="center"/>
    </xf>
    <xf numFmtId="0" fontId="4" fillId="0" borderId="24" xfId="0" applyFont="1" applyBorder="1" applyAlignment="1">
      <alignment horizontal="center" vertical="center"/>
    </xf>
    <xf numFmtId="0" fontId="22" fillId="3" borderId="32" xfId="0" applyFont="1" applyFill="1" applyBorder="1" applyAlignment="1">
      <alignment horizontal="center" vertical="center" wrapText="1"/>
    </xf>
    <xf numFmtId="0" fontId="22" fillId="3" borderId="32" xfId="0" applyFont="1" applyFill="1" applyBorder="1" applyAlignment="1">
      <alignment horizontal="center" vertical="center"/>
    </xf>
    <xf numFmtId="0" fontId="22" fillId="3" borderId="29" xfId="0" applyFont="1" applyFill="1" applyBorder="1" applyAlignment="1">
      <alignment horizontal="center" vertical="center"/>
    </xf>
    <xf numFmtId="0" fontId="20" fillId="0" borderId="12" xfId="0" applyFont="1" applyBorder="1" applyAlignment="1">
      <alignment horizontal="left" vertical="center" wrapText="1"/>
    </xf>
    <xf numFmtId="0" fontId="20" fillId="0" borderId="11" xfId="0" applyFont="1" applyBorder="1" applyAlignment="1">
      <alignment horizontal="left" vertical="center" wrapText="1"/>
    </xf>
    <xf numFmtId="0" fontId="20" fillId="0" borderId="28" xfId="0" applyFont="1" applyBorder="1" applyAlignment="1">
      <alignment horizontal="center" vertical="center" wrapText="1"/>
    </xf>
    <xf numFmtId="0" fontId="20" fillId="0" borderId="29" xfId="0" applyFont="1" applyBorder="1" applyAlignment="1">
      <alignment horizontal="center" vertical="center" wrapText="1"/>
    </xf>
    <xf numFmtId="14" fontId="4" fillId="0" borderId="4" xfId="0" applyNumberFormat="1" applyFont="1" applyBorder="1" applyAlignment="1">
      <alignment horizontal="center" vertical="center"/>
    </xf>
    <xf numFmtId="14" fontId="4" fillId="0" borderId="6" xfId="0" applyNumberFormat="1" applyFont="1" applyBorder="1" applyAlignment="1">
      <alignment horizontal="center" vertical="center"/>
    </xf>
    <xf numFmtId="0" fontId="6" fillId="4" borderId="5" xfId="0" applyFont="1" applyFill="1" applyBorder="1" applyAlignment="1">
      <alignment horizontal="center" vertical="center" wrapText="1"/>
    </xf>
    <xf numFmtId="0" fontId="8" fillId="4" borderId="10" xfId="0" applyFont="1" applyFill="1" applyBorder="1" applyAlignment="1">
      <alignment horizontal="center" vertical="center" wrapText="1"/>
    </xf>
    <xf numFmtId="0" fontId="8" fillId="4" borderId="27" xfId="0" applyFont="1" applyFill="1" applyBorder="1" applyAlignment="1">
      <alignment horizontal="center" vertical="center" wrapText="1"/>
    </xf>
    <xf numFmtId="0" fontId="32" fillId="0" borderId="26" xfId="0" applyFont="1" applyBorder="1" applyAlignment="1">
      <alignment horizontal="center" vertical="center"/>
    </xf>
    <xf numFmtId="0" fontId="32" fillId="0" borderId="1" xfId="0" applyFont="1" applyBorder="1" applyAlignment="1">
      <alignment horizontal="center" vertical="center"/>
    </xf>
    <xf numFmtId="0" fontId="32" fillId="0" borderId="9" xfId="0" applyFont="1" applyBorder="1" applyAlignment="1">
      <alignment horizontal="center" vertical="center"/>
    </xf>
    <xf numFmtId="0" fontId="22" fillId="3" borderId="41" xfId="0" applyFont="1" applyFill="1" applyBorder="1" applyAlignment="1">
      <alignment horizontal="center" vertical="center"/>
    </xf>
    <xf numFmtId="0" fontId="22" fillId="3" borderId="42" xfId="0" applyFont="1" applyFill="1" applyBorder="1" applyAlignment="1">
      <alignment horizontal="center" vertical="center"/>
    </xf>
    <xf numFmtId="0" fontId="25" fillId="3" borderId="43" xfId="0" applyFont="1" applyFill="1" applyBorder="1" applyAlignment="1">
      <alignment horizontal="left" vertical="center"/>
    </xf>
    <xf numFmtId="0" fontId="25" fillId="3" borderId="41" xfId="0" applyFont="1" applyFill="1" applyBorder="1" applyAlignment="1">
      <alignment horizontal="left" vertical="center"/>
    </xf>
    <xf numFmtId="0" fontId="31" fillId="0" borderId="46" xfId="0" applyFont="1" applyBorder="1" applyAlignment="1">
      <alignment horizontal="center" vertical="center"/>
    </xf>
    <xf numFmtId="0" fontId="31" fillId="0" borderId="2" xfId="0" applyFont="1" applyBorder="1" applyAlignment="1">
      <alignment horizontal="center" vertical="center"/>
    </xf>
    <xf numFmtId="0" fontId="31" fillId="0" borderId="47" xfId="0" applyFont="1" applyBorder="1" applyAlignment="1">
      <alignment horizontal="center" vertical="center"/>
    </xf>
    <xf numFmtId="0" fontId="31" fillId="0" borderId="26" xfId="0" applyFont="1" applyBorder="1" applyAlignment="1">
      <alignment horizontal="center" vertical="center"/>
    </xf>
    <xf numFmtId="0" fontId="31" fillId="0" borderId="1" xfId="0" applyFont="1" applyBorder="1" applyAlignment="1">
      <alignment horizontal="center" vertical="center"/>
    </xf>
    <xf numFmtId="0" fontId="31" fillId="0" borderId="9" xfId="0" applyFont="1" applyBorder="1" applyAlignment="1">
      <alignment horizontal="center" vertical="center"/>
    </xf>
    <xf numFmtId="0" fontId="31" fillId="0" borderId="12" xfId="0" applyFont="1" applyBorder="1" applyAlignment="1">
      <alignment horizontal="center" vertical="center"/>
    </xf>
    <xf numFmtId="0" fontId="31" fillId="0" borderId="11" xfId="0" applyFont="1" applyBorder="1" applyAlignment="1">
      <alignment horizontal="center" vertical="center"/>
    </xf>
    <xf numFmtId="0" fontId="31" fillId="0" borderId="13" xfId="0" applyFont="1" applyBorder="1" applyAlignment="1">
      <alignment horizontal="center" vertical="center"/>
    </xf>
    <xf numFmtId="0" fontId="32" fillId="0" borderId="37" xfId="0" applyFont="1" applyBorder="1" applyAlignment="1">
      <alignment horizontal="center" vertical="center"/>
    </xf>
    <xf numFmtId="0" fontId="32" fillId="0" borderId="0" xfId="0" applyFont="1" applyAlignment="1">
      <alignment horizontal="center" vertical="center"/>
    </xf>
    <xf numFmtId="0" fontId="32" fillId="0" borderId="24" xfId="0" applyFont="1" applyBorder="1" applyAlignment="1">
      <alignment horizontal="center" vertical="center"/>
    </xf>
    <xf numFmtId="0" fontId="25" fillId="3" borderId="28" xfId="0" applyFont="1" applyFill="1" applyBorder="1" applyAlignment="1">
      <alignment horizontal="left" vertical="center" wrapText="1"/>
    </xf>
    <xf numFmtId="0" fontId="9" fillId="4" borderId="4" xfId="0" applyFont="1" applyFill="1" applyBorder="1" applyAlignment="1">
      <alignment horizontal="center" vertical="center"/>
    </xf>
    <xf numFmtId="0" fontId="9" fillId="4" borderId="5" xfId="0" applyFont="1" applyFill="1" applyBorder="1" applyAlignment="1">
      <alignment horizontal="center" vertical="center"/>
    </xf>
    <xf numFmtId="0" fontId="9" fillId="4" borderId="6" xfId="0" applyFont="1" applyFill="1" applyBorder="1" applyAlignment="1">
      <alignment horizontal="center" vertical="center"/>
    </xf>
    <xf numFmtId="0" fontId="9" fillId="4" borderId="28" xfId="0" applyFont="1" applyFill="1" applyBorder="1" applyAlignment="1">
      <alignment horizontal="center" vertical="center"/>
    </xf>
    <xf numFmtId="0" fontId="9" fillId="4" borderId="32" xfId="0" applyFont="1" applyFill="1" applyBorder="1" applyAlignment="1">
      <alignment horizontal="center" vertical="center"/>
    </xf>
    <xf numFmtId="0" fontId="9" fillId="4" borderId="29" xfId="0" applyFont="1" applyFill="1" applyBorder="1" applyAlignment="1">
      <alignment horizontal="center" vertical="center"/>
    </xf>
    <xf numFmtId="0" fontId="9" fillId="4" borderId="28" xfId="0" applyFont="1" applyFill="1" applyBorder="1" applyAlignment="1">
      <alignment horizontal="center" vertical="center" wrapText="1"/>
    </xf>
    <xf numFmtId="0" fontId="9" fillId="4" borderId="32" xfId="0" applyFont="1" applyFill="1" applyBorder="1" applyAlignment="1">
      <alignment horizontal="center" vertical="center" wrapText="1"/>
    </xf>
    <xf numFmtId="0" fontId="9" fillId="4" borderId="29" xfId="0" applyFont="1" applyFill="1" applyBorder="1" applyAlignment="1">
      <alignment horizontal="center" vertical="center" wrapText="1"/>
    </xf>
    <xf numFmtId="0" fontId="32" fillId="0" borderId="25" xfId="0" applyFont="1" applyBorder="1" applyAlignment="1">
      <alignment horizontal="center" vertical="center"/>
    </xf>
    <xf numFmtId="0" fontId="32" fillId="0" borderId="7" xfId="0" applyFont="1" applyBorder="1" applyAlignment="1">
      <alignment horizontal="center" vertical="center"/>
    </xf>
    <xf numFmtId="0" fontId="32" fillId="0" borderId="8" xfId="0" applyFont="1" applyBorder="1" applyAlignment="1">
      <alignment horizontal="center" vertical="center"/>
    </xf>
    <xf numFmtId="16" fontId="19" fillId="3" borderId="35" xfId="0" applyNumberFormat="1" applyFont="1" applyFill="1" applyBorder="1" applyAlignment="1">
      <alignment horizontal="center" vertical="center"/>
    </xf>
    <xf numFmtId="0" fontId="9" fillId="4" borderId="35" xfId="0" applyFont="1" applyFill="1" applyBorder="1" applyAlignment="1">
      <alignment horizontal="center" vertical="center" wrapText="1"/>
    </xf>
    <xf numFmtId="0" fontId="17" fillId="0" borderId="35" xfId="0" applyFont="1" applyBorder="1" applyAlignment="1">
      <alignment horizontal="center" vertical="center"/>
    </xf>
    <xf numFmtId="0" fontId="17" fillId="0" borderId="35" xfId="0" applyFont="1" applyBorder="1" applyAlignment="1">
      <alignment horizontal="center" vertical="center" wrapText="1"/>
    </xf>
    <xf numFmtId="0" fontId="20" fillId="3" borderId="43" xfId="0" applyFont="1" applyFill="1" applyBorder="1" applyAlignment="1">
      <alignment horizontal="left" vertical="center" wrapText="1"/>
    </xf>
    <xf numFmtId="0" fontId="20" fillId="3" borderId="41" xfId="0" applyFont="1" applyFill="1" applyBorder="1" applyAlignment="1">
      <alignment horizontal="left" vertical="center" wrapText="1"/>
    </xf>
    <xf numFmtId="0" fontId="5" fillId="3" borderId="0" xfId="0" applyFont="1" applyFill="1" applyAlignment="1">
      <alignment horizontal="center" vertical="center"/>
    </xf>
    <xf numFmtId="0" fontId="5" fillId="3" borderId="40" xfId="0" applyFont="1" applyFill="1" applyBorder="1" applyAlignment="1">
      <alignment horizontal="center" vertical="center"/>
    </xf>
    <xf numFmtId="0" fontId="20" fillId="3" borderId="10" xfId="0" applyFont="1" applyFill="1" applyBorder="1" applyAlignment="1">
      <alignment horizontal="left" vertical="center" wrapText="1"/>
    </xf>
    <xf numFmtId="0" fontId="20" fillId="3" borderId="27" xfId="0" applyFont="1" applyFill="1" applyBorder="1" applyAlignment="1">
      <alignment horizontal="left" vertical="center" wrapText="1"/>
    </xf>
    <xf numFmtId="0" fontId="9" fillId="4" borderId="30" xfId="0" applyFont="1" applyFill="1" applyBorder="1" applyAlignment="1">
      <alignment horizontal="center" vertical="center" wrapText="1"/>
    </xf>
    <xf numFmtId="0" fontId="9" fillId="4" borderId="44" xfId="0" applyFont="1" applyFill="1" applyBorder="1" applyAlignment="1">
      <alignment horizontal="center" vertical="center" wrapText="1"/>
    </xf>
    <xf numFmtId="0" fontId="9" fillId="4" borderId="31" xfId="0" applyFont="1" applyFill="1" applyBorder="1" applyAlignment="1">
      <alignment horizontal="center" vertical="center" wrapText="1"/>
    </xf>
    <xf numFmtId="0" fontId="25" fillId="3" borderId="43" xfId="0" applyFont="1" applyFill="1" applyBorder="1" applyAlignment="1">
      <alignment horizontal="left" vertical="center" wrapText="1"/>
    </xf>
    <xf numFmtId="14" fontId="4" fillId="0" borderId="28" xfId="0" applyNumberFormat="1" applyFont="1" applyBorder="1" applyAlignment="1">
      <alignment horizontal="center" vertical="center"/>
    </xf>
    <xf numFmtId="14" fontId="4" fillId="0" borderId="32" xfId="0" applyNumberFormat="1" applyFont="1" applyBorder="1" applyAlignment="1">
      <alignment horizontal="center" vertical="center"/>
    </xf>
    <xf numFmtId="14" fontId="4" fillId="0" borderId="29" xfId="0" applyNumberFormat="1" applyFont="1" applyBorder="1" applyAlignment="1">
      <alignment horizontal="center" vertical="center"/>
    </xf>
    <xf numFmtId="0" fontId="9" fillId="4" borderId="12" xfId="0" applyFont="1" applyFill="1" applyBorder="1" applyAlignment="1">
      <alignment horizontal="center" vertical="center"/>
    </xf>
    <xf numFmtId="0" fontId="9" fillId="4" borderId="11" xfId="0" applyFont="1" applyFill="1" applyBorder="1" applyAlignment="1">
      <alignment horizontal="center" vertical="center"/>
    </xf>
  </cellXfs>
  <cellStyles count="1">
    <cellStyle name="Normal" xfId="0" builtinId="0"/>
  </cellStyles>
  <dxfs count="47">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patternType="solid">
          <fgColor rgb="FFFF0000"/>
          <bgColor rgb="FFFFC000"/>
        </patternFill>
      </fill>
    </dxf>
    <dxf>
      <fill>
        <patternFill patternType="solid">
          <fgColor rgb="FFFF0000"/>
          <bgColor rgb="FFFF0000"/>
        </patternFill>
      </fill>
    </dxf>
    <dxf>
      <fill>
        <patternFill>
          <bgColor rgb="FF00B050"/>
        </patternFill>
      </fill>
    </dxf>
    <dxf>
      <fill>
        <patternFill>
          <bgColor rgb="FFFFFF00"/>
        </patternFill>
      </fill>
    </dxf>
    <dxf>
      <fill>
        <patternFill>
          <bgColor rgb="FF92D050"/>
        </patternFill>
      </fill>
    </dxf>
    <dxf>
      <fill>
        <patternFill>
          <bgColor rgb="FFFFC000"/>
        </patternFill>
      </fill>
    </dxf>
    <dxf>
      <fill>
        <patternFill>
          <bgColor rgb="FFFFFF00"/>
        </patternFill>
      </fill>
    </dxf>
    <dxf>
      <fill>
        <patternFill>
          <bgColor rgb="FFFF0000"/>
        </patternFill>
      </fill>
    </dxf>
    <dxf>
      <fill>
        <patternFill>
          <bgColor rgb="FF92D050"/>
        </patternFill>
      </fill>
    </dxf>
    <dxf>
      <fill>
        <patternFill>
          <bgColor rgb="FF00B050"/>
        </patternFill>
      </fill>
    </dxf>
    <dxf>
      <fill>
        <patternFill>
          <bgColor rgb="FF00B050"/>
        </patternFill>
      </fill>
    </dxf>
    <dxf>
      <fill>
        <patternFill>
          <bgColor rgb="FFFFC0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00B050"/>
        </patternFill>
      </fill>
    </dxf>
    <dxf>
      <fill>
        <patternFill>
          <bgColor rgb="FFFF0000"/>
        </patternFill>
      </fill>
    </dxf>
    <dxf>
      <fill>
        <patternFill patternType="solid">
          <fgColor rgb="FFFF9900"/>
          <bgColor rgb="FFFFC000"/>
        </patternFill>
      </fill>
    </dxf>
    <dxf>
      <fill>
        <patternFill patternType="solid">
          <fgColor rgb="FF00FF00"/>
          <bgColor rgb="FF00B050"/>
        </patternFill>
      </fill>
    </dxf>
    <dxf>
      <fill>
        <patternFill patternType="solid">
          <fgColor rgb="FF00FF00"/>
          <bgColor rgb="FF92D050"/>
        </patternFill>
      </fill>
    </dxf>
    <dxf>
      <fill>
        <patternFill patternType="solid">
          <fgColor rgb="FFFF0000"/>
          <bgColor rgb="FFFF0000"/>
        </patternFill>
      </fill>
    </dxf>
    <dxf>
      <fill>
        <patternFill patternType="solid">
          <fgColor rgb="FFFF9900"/>
          <bgColor rgb="FFFFFF00"/>
        </patternFill>
      </fill>
    </dxf>
    <dxf>
      <fill>
        <patternFill>
          <bgColor rgb="FF00B050"/>
        </patternFill>
      </fill>
    </dxf>
    <dxf>
      <fill>
        <patternFill patternType="solid">
          <fgColor rgb="FFFF0000"/>
          <bgColor rgb="FFFF0000"/>
        </patternFill>
      </fill>
    </dxf>
    <dxf>
      <fill>
        <patternFill patternType="solid">
          <fgColor rgb="FFFF9900"/>
          <bgColor rgb="FFFF9900"/>
        </patternFill>
      </fill>
    </dxf>
    <dxf>
      <fill>
        <patternFill patternType="solid">
          <fgColor rgb="FF00FF00"/>
          <bgColor rgb="FF92D050"/>
        </patternFill>
      </fill>
    </dxf>
    <dxf>
      <fill>
        <patternFill>
          <bgColor rgb="FFFF0000"/>
        </patternFill>
      </fill>
    </dxf>
    <dxf>
      <fill>
        <patternFill>
          <bgColor rgb="FFFF0000"/>
        </patternFill>
      </fill>
    </dxf>
    <dxf>
      <fill>
        <patternFill>
          <bgColor rgb="FF00B050"/>
        </patternFill>
      </fill>
    </dxf>
    <dxf>
      <fill>
        <patternFill patternType="solid">
          <fgColor rgb="FFFF0000"/>
          <bgColor rgb="FFFF0000"/>
        </patternFill>
      </fill>
    </dxf>
    <dxf>
      <fill>
        <patternFill patternType="solid">
          <fgColor rgb="FFFF9900"/>
          <bgColor rgb="FFFF9900"/>
        </patternFill>
      </fill>
    </dxf>
    <dxf>
      <fill>
        <patternFill patternType="solid">
          <fgColor rgb="FF00FF00"/>
          <bgColor rgb="FF92D05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s>
  <tableStyles count="0" defaultTableStyle="TableStyleMedium2" defaultPivotStyle="PivotStyleLight16"/>
  <colors>
    <mruColors>
      <color rgb="FF211551"/>
      <color rgb="FFFF5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Drop" dropStyle="combo" dx="15" noThreeD="1" sel="0" val="0"/>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7</xdr:col>
      <xdr:colOff>596900</xdr:colOff>
      <xdr:row>8</xdr:row>
      <xdr:rowOff>38100</xdr:rowOff>
    </xdr:to>
    <xdr:sp macro="" textlink="">
      <xdr:nvSpPr>
        <xdr:cNvPr id="2" name="Rectangle: Rounded Corners 1">
          <a:extLst>
            <a:ext uri="{FF2B5EF4-FFF2-40B4-BE49-F238E27FC236}">
              <a16:creationId xmlns:a16="http://schemas.microsoft.com/office/drawing/2014/main" id="{4BE02857-CF4A-41C4-9D30-92170F8E7D93}"/>
            </a:ext>
          </a:extLst>
        </xdr:cNvPr>
        <xdr:cNvSpPr/>
      </xdr:nvSpPr>
      <xdr:spPr>
        <a:xfrm>
          <a:off x="0" y="38100"/>
          <a:ext cx="29545280" cy="39258240"/>
        </a:xfrm>
        <a:prstGeom prst="roundRect">
          <a:avLst>
            <a:gd name="adj" fmla="val 3337"/>
          </a:avLst>
        </a:prstGeom>
        <a:noFill/>
        <a:ln w="38100">
          <a:solidFill>
            <a:srgbClr val="FF5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1117600</xdr:colOff>
          <xdr:row>0</xdr:row>
          <xdr:rowOff>88900</xdr:rowOff>
        </xdr:from>
        <xdr:to>
          <xdr:col>6</xdr:col>
          <xdr:colOff>508000</xdr:colOff>
          <xdr:row>4</xdr:row>
          <xdr:rowOff>38100</xdr:rowOff>
        </xdr:to>
        <xdr:sp macro="" textlink="">
          <xdr:nvSpPr>
            <xdr:cNvPr id="4097" name="Drop Down 1" hidden="1">
              <a:extLst>
                <a:ext uri="{63B3BB69-23CF-44E3-9099-C40C66FF867C}">
                  <a14:compatExt spid="_x0000_s4097"/>
                </a:ext>
                <a:ext uri="{FF2B5EF4-FFF2-40B4-BE49-F238E27FC236}">
                  <a16:creationId xmlns:a16="http://schemas.microsoft.com/office/drawing/2014/main" id="{00000000-0008-0000-0400-000001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4FF1DD-5EEC-4195-BB6A-C70FB20550EE}">
  <dimension ref="B2:H50"/>
  <sheetViews>
    <sheetView tabSelected="1" zoomScale="50" zoomScaleNormal="50" zoomScaleSheetLayoutView="45" workbookViewId="0">
      <selection activeCell="E10" sqref="E10:G10"/>
    </sheetView>
  </sheetViews>
  <sheetFormatPr baseColWidth="10" defaultColWidth="8.83203125" defaultRowHeight="18"/>
  <cols>
    <col min="1" max="1" width="6.5" customWidth="1"/>
    <col min="2" max="2" width="8.83203125" customWidth="1"/>
    <col min="3" max="3" width="103.83203125" style="1" customWidth="1"/>
    <col min="4" max="4" width="82" style="1" customWidth="1"/>
    <col min="5" max="5" width="23.5" style="1" customWidth="1"/>
    <col min="6" max="6" width="107" style="1" customWidth="1"/>
    <col min="7" max="7" width="96.6640625" style="1" customWidth="1"/>
    <col min="8" max="8" width="99.83203125" customWidth="1"/>
  </cols>
  <sheetData>
    <row r="2" spans="2:8" ht="143" customHeight="1" thickBot="1">
      <c r="B2" s="99" t="s">
        <v>16</v>
      </c>
      <c r="C2" s="99"/>
      <c r="D2" s="99"/>
      <c r="E2" s="99"/>
      <c r="F2" s="99"/>
      <c r="G2" s="99"/>
      <c r="H2" s="99"/>
    </row>
    <row r="3" spans="2:8" s="2" customFormat="1" ht="70" customHeight="1" thickBot="1">
      <c r="B3" s="97" t="s">
        <v>12</v>
      </c>
      <c r="C3" s="98"/>
      <c r="D3" s="105" t="s">
        <v>86</v>
      </c>
      <c r="E3" s="106"/>
      <c r="F3" s="15" t="s">
        <v>13</v>
      </c>
      <c r="G3" s="109">
        <v>45943</v>
      </c>
      <c r="H3" s="110"/>
    </row>
    <row r="4" spans="2:8" s="2" customFormat="1" ht="70" customHeight="1" thickBot="1">
      <c r="B4" s="97" t="s">
        <v>11</v>
      </c>
      <c r="C4" s="98"/>
      <c r="D4" s="105" t="s">
        <v>33</v>
      </c>
      <c r="E4" s="106"/>
      <c r="F4" s="63" t="s">
        <v>228</v>
      </c>
      <c r="G4" s="95" t="s">
        <v>233</v>
      </c>
      <c r="H4" s="96"/>
    </row>
    <row r="5" spans="2:8" s="2" customFormat="1" ht="70" customHeight="1" thickBot="1">
      <c r="B5" s="97" t="s">
        <v>9</v>
      </c>
      <c r="C5" s="98"/>
      <c r="D5" s="107" t="s">
        <v>38</v>
      </c>
      <c r="E5" s="108"/>
      <c r="F5" s="58" t="s">
        <v>10</v>
      </c>
      <c r="G5" s="95" t="s">
        <v>237</v>
      </c>
      <c r="H5" s="96"/>
    </row>
    <row r="6" spans="2:8" s="2" customFormat="1" ht="70" customHeight="1" thickBot="1">
      <c r="B6" s="97" t="s">
        <v>19</v>
      </c>
      <c r="C6" s="122"/>
      <c r="D6" s="120">
        <v>45942</v>
      </c>
      <c r="E6" s="121"/>
      <c r="F6" s="17" t="s">
        <v>14</v>
      </c>
      <c r="G6" s="111" t="s">
        <v>47</v>
      </c>
      <c r="H6" s="112"/>
    </row>
    <row r="7" spans="2:8" ht="70" customHeight="1" thickBot="1">
      <c r="B7" s="102" t="s">
        <v>63</v>
      </c>
      <c r="C7" s="103"/>
      <c r="D7" s="103"/>
      <c r="E7" s="103"/>
      <c r="F7" s="103"/>
      <c r="G7" s="103"/>
      <c r="H7" s="104"/>
    </row>
    <row r="8" spans="2:8" ht="70" customHeight="1" thickBot="1">
      <c r="B8" s="100" t="s">
        <v>104</v>
      </c>
      <c r="C8" s="101"/>
      <c r="D8" s="101"/>
      <c r="E8" s="113" t="s">
        <v>234</v>
      </c>
      <c r="F8" s="114"/>
      <c r="G8" s="115"/>
      <c r="H8" s="18">
        <v>5</v>
      </c>
    </row>
    <row r="9" spans="2:8" ht="70" customHeight="1" thickBot="1">
      <c r="B9" s="100" t="s">
        <v>105</v>
      </c>
      <c r="C9" s="101"/>
      <c r="D9" s="101"/>
      <c r="E9" s="113" t="s">
        <v>235</v>
      </c>
      <c r="F9" s="114"/>
      <c r="G9" s="115"/>
      <c r="H9" s="16">
        <v>5</v>
      </c>
    </row>
    <row r="10" spans="2:8" ht="70" customHeight="1" thickBot="1">
      <c r="B10" s="100" t="s">
        <v>106</v>
      </c>
      <c r="C10" s="101"/>
      <c r="D10" s="101"/>
      <c r="E10" s="114" t="s">
        <v>260</v>
      </c>
      <c r="F10" s="114"/>
      <c r="G10" s="115"/>
      <c r="H10" s="16">
        <v>4</v>
      </c>
    </row>
    <row r="11" spans="2:8" ht="70" customHeight="1" thickBot="1">
      <c r="B11" s="116" t="s">
        <v>65</v>
      </c>
      <c r="C11" s="117"/>
      <c r="D11" s="31" t="s">
        <v>60</v>
      </c>
      <c r="E11" s="118" t="s">
        <v>82</v>
      </c>
      <c r="F11" s="119"/>
      <c r="G11" s="32" t="s">
        <v>60</v>
      </c>
      <c r="H11" s="30" t="str">
        <f>IF(OR(D11="NO",D12="NO"),"NO",G11)</f>
        <v>YES</v>
      </c>
    </row>
    <row r="12" spans="2:8" ht="97.5" customHeight="1" thickBot="1">
      <c r="B12" s="67" t="s">
        <v>229</v>
      </c>
      <c r="C12" s="68"/>
      <c r="D12" s="68"/>
      <c r="E12" s="68"/>
      <c r="F12" s="69"/>
      <c r="G12" s="59" t="s">
        <v>5</v>
      </c>
      <c r="H12" s="21">
        <f>IF(H11="NO",0,H10+H9+H8)</f>
        <v>14</v>
      </c>
    </row>
    <row r="13" spans="2:8" ht="70" customHeight="1" thickBot="1">
      <c r="B13" s="86" t="s">
        <v>84</v>
      </c>
      <c r="C13" s="87"/>
      <c r="D13" s="87"/>
      <c r="E13" s="87"/>
      <c r="F13" s="87"/>
      <c r="G13" s="87"/>
      <c r="H13" s="88"/>
    </row>
    <row r="14" spans="2:8" ht="70" customHeight="1" thickBot="1">
      <c r="B14" s="76" t="s">
        <v>1</v>
      </c>
      <c r="C14" s="77"/>
      <c r="D14" s="77"/>
      <c r="E14" s="89" t="s">
        <v>243</v>
      </c>
      <c r="F14" s="89"/>
      <c r="G14" s="90"/>
      <c r="H14" s="18">
        <v>5</v>
      </c>
    </row>
    <row r="15" spans="2:8" ht="70" customHeight="1" thickBot="1">
      <c r="B15" s="76" t="s">
        <v>107</v>
      </c>
      <c r="C15" s="77"/>
      <c r="D15" s="77"/>
      <c r="E15" s="89" t="s">
        <v>248</v>
      </c>
      <c r="F15" s="89"/>
      <c r="G15" s="90"/>
      <c r="H15" s="16">
        <v>4</v>
      </c>
    </row>
    <row r="16" spans="2:8" ht="70" customHeight="1" thickBot="1">
      <c r="B16" s="76" t="s">
        <v>110</v>
      </c>
      <c r="C16" s="77"/>
      <c r="D16" s="77"/>
      <c r="E16" s="89" t="s">
        <v>256</v>
      </c>
      <c r="F16" s="89"/>
      <c r="G16" s="90"/>
      <c r="H16" s="16">
        <v>5</v>
      </c>
    </row>
    <row r="17" spans="2:8" ht="70" customHeight="1" thickBot="1">
      <c r="B17" s="76" t="s">
        <v>109</v>
      </c>
      <c r="C17" s="77"/>
      <c r="D17" s="77"/>
      <c r="E17" s="89" t="s">
        <v>247</v>
      </c>
      <c r="F17" s="89"/>
      <c r="G17" s="90"/>
      <c r="H17" s="16">
        <v>4</v>
      </c>
    </row>
    <row r="18" spans="2:8" ht="70" customHeight="1" thickBot="1">
      <c r="B18" s="76" t="s">
        <v>108</v>
      </c>
      <c r="C18" s="77"/>
      <c r="D18" s="77"/>
      <c r="E18" s="89" t="s">
        <v>257</v>
      </c>
      <c r="F18" s="89"/>
      <c r="G18" s="90"/>
      <c r="H18" s="16">
        <v>4</v>
      </c>
    </row>
    <row r="19" spans="2:8" ht="100" customHeight="1" thickBot="1">
      <c r="B19" s="67" t="s">
        <v>230</v>
      </c>
      <c r="C19" s="68"/>
      <c r="D19" s="68"/>
      <c r="E19" s="68"/>
      <c r="F19" s="69"/>
      <c r="G19" s="59" t="s">
        <v>6</v>
      </c>
      <c r="H19" s="7">
        <f>H18+H16+H15+H14+H17</f>
        <v>22</v>
      </c>
    </row>
    <row r="20" spans="2:8" ht="70" customHeight="1" thickBot="1">
      <c r="B20" s="123" t="s">
        <v>2</v>
      </c>
      <c r="C20" s="124"/>
      <c r="D20" s="124"/>
      <c r="E20" s="124"/>
      <c r="F20" s="124"/>
      <c r="G20" s="124"/>
      <c r="H20" s="88"/>
    </row>
    <row r="21" spans="2:8" ht="70" customHeight="1" thickBot="1">
      <c r="B21" s="91" t="s">
        <v>111</v>
      </c>
      <c r="C21" s="92"/>
      <c r="D21" s="92"/>
      <c r="E21" s="113" t="s">
        <v>249</v>
      </c>
      <c r="F21" s="114"/>
      <c r="G21" s="115"/>
      <c r="H21" s="16">
        <v>5</v>
      </c>
    </row>
    <row r="22" spans="2:8" ht="70" customHeight="1" thickBot="1">
      <c r="B22" s="91" t="s">
        <v>112</v>
      </c>
      <c r="C22" s="92"/>
      <c r="D22" s="92"/>
      <c r="E22" s="113" t="s">
        <v>240</v>
      </c>
      <c r="F22" s="114"/>
      <c r="G22" s="115"/>
      <c r="H22" s="16">
        <v>5</v>
      </c>
    </row>
    <row r="23" spans="2:8" ht="70" customHeight="1" thickBot="1">
      <c r="B23" s="91" t="s">
        <v>113</v>
      </c>
      <c r="C23" s="92"/>
      <c r="D23" s="92"/>
      <c r="E23" s="114" t="s">
        <v>253</v>
      </c>
      <c r="F23" s="114"/>
      <c r="G23" s="115"/>
      <c r="H23" s="16">
        <v>5</v>
      </c>
    </row>
    <row r="24" spans="2:8" ht="70" customHeight="1" thickBot="1">
      <c r="B24" s="144" t="s">
        <v>118</v>
      </c>
      <c r="C24" s="92"/>
      <c r="D24" s="92"/>
      <c r="E24" s="113" t="s">
        <v>238</v>
      </c>
      <c r="F24" s="114"/>
      <c r="G24" s="115"/>
      <c r="H24" s="16">
        <v>5</v>
      </c>
    </row>
    <row r="25" spans="2:8" ht="70" customHeight="1" thickBot="1">
      <c r="B25" s="91" t="s">
        <v>117</v>
      </c>
      <c r="C25" s="92"/>
      <c r="D25" s="92"/>
      <c r="E25" s="114" t="s">
        <v>246</v>
      </c>
      <c r="F25" s="114"/>
      <c r="G25" s="115"/>
      <c r="H25" s="16">
        <v>4</v>
      </c>
    </row>
    <row r="26" spans="2:8" ht="70" customHeight="1" thickBot="1">
      <c r="B26" s="130" t="s">
        <v>115</v>
      </c>
      <c r="C26" s="131"/>
      <c r="D26" s="131"/>
      <c r="E26" s="128" t="s">
        <v>245</v>
      </c>
      <c r="F26" s="128"/>
      <c r="G26" s="129"/>
      <c r="H26" s="16">
        <v>4</v>
      </c>
    </row>
    <row r="27" spans="2:8" ht="70" customHeight="1" thickBot="1">
      <c r="B27" s="91" t="s">
        <v>116</v>
      </c>
      <c r="C27" s="92"/>
      <c r="D27" s="92"/>
      <c r="E27" s="114" t="s">
        <v>236</v>
      </c>
      <c r="F27" s="114"/>
      <c r="G27" s="115"/>
      <c r="H27" s="16">
        <v>5</v>
      </c>
    </row>
    <row r="28" spans="2:8" ht="88" customHeight="1" thickBot="1">
      <c r="B28" s="67" t="s">
        <v>231</v>
      </c>
      <c r="C28" s="68"/>
      <c r="D28" s="68"/>
      <c r="E28" s="68"/>
      <c r="F28" s="69"/>
      <c r="G28" s="61" t="s">
        <v>5</v>
      </c>
      <c r="H28" s="60">
        <f>H27++H26+H25+H24+H23+H22+H21</f>
        <v>33</v>
      </c>
    </row>
    <row r="29" spans="2:8" ht="70" customHeight="1" thickBot="1">
      <c r="B29" s="93" t="s">
        <v>8</v>
      </c>
      <c r="C29" s="94"/>
      <c r="D29" s="94"/>
      <c r="E29" s="94"/>
      <c r="F29" s="94"/>
      <c r="G29" s="94"/>
      <c r="H29" s="88"/>
    </row>
    <row r="30" spans="2:8" ht="70" customHeight="1" thickBot="1">
      <c r="B30" s="91" t="s">
        <v>119</v>
      </c>
      <c r="C30" s="92"/>
      <c r="D30" s="92"/>
      <c r="E30" s="114" t="s">
        <v>241</v>
      </c>
      <c r="F30" s="114"/>
      <c r="G30" s="115"/>
      <c r="H30" s="40">
        <v>5</v>
      </c>
    </row>
    <row r="31" spans="2:8" ht="70" customHeight="1" thickBot="1">
      <c r="B31" s="100" t="s">
        <v>226</v>
      </c>
      <c r="C31" s="92"/>
      <c r="D31" s="92"/>
      <c r="E31" s="113" t="s">
        <v>251</v>
      </c>
      <c r="F31" s="114"/>
      <c r="G31" s="115"/>
      <c r="H31" s="40">
        <v>5</v>
      </c>
    </row>
    <row r="32" spans="2:8" ht="70" customHeight="1" thickBot="1">
      <c r="B32" s="100" t="s">
        <v>227</v>
      </c>
      <c r="C32" s="92"/>
      <c r="D32" s="92"/>
      <c r="E32" s="114" t="s">
        <v>252</v>
      </c>
      <c r="F32" s="114"/>
      <c r="G32" s="115"/>
      <c r="H32" s="40">
        <v>4</v>
      </c>
    </row>
    <row r="33" spans="2:8" ht="70" customHeight="1" thickBot="1">
      <c r="B33" s="130" t="s">
        <v>120</v>
      </c>
      <c r="C33" s="131"/>
      <c r="D33" s="131"/>
      <c r="E33" s="128" t="s">
        <v>244</v>
      </c>
      <c r="F33" s="128"/>
      <c r="G33" s="129"/>
      <c r="H33" s="40">
        <v>4</v>
      </c>
    </row>
    <row r="34" spans="2:8" ht="70" customHeight="1" thickBot="1">
      <c r="B34" s="91" t="s">
        <v>121</v>
      </c>
      <c r="C34" s="92"/>
      <c r="D34" s="92"/>
      <c r="E34" s="114" t="s">
        <v>239</v>
      </c>
      <c r="F34" s="114"/>
      <c r="G34" s="115"/>
      <c r="H34" s="40">
        <v>4</v>
      </c>
    </row>
    <row r="35" spans="2:8" ht="90" customHeight="1" thickBot="1">
      <c r="B35" s="70" t="s">
        <v>230</v>
      </c>
      <c r="C35" s="71"/>
      <c r="D35" s="71"/>
      <c r="E35" s="71"/>
      <c r="F35" s="72"/>
      <c r="G35" s="38" t="s">
        <v>5</v>
      </c>
      <c r="H35" s="23">
        <f>H34+H33+H32+H31+H30</f>
        <v>22</v>
      </c>
    </row>
    <row r="36" spans="2:8" ht="70" customHeight="1" thickBot="1">
      <c r="B36" s="151" t="s">
        <v>7</v>
      </c>
      <c r="C36" s="152"/>
      <c r="D36" s="152"/>
      <c r="E36" s="152"/>
      <c r="F36" s="152"/>
      <c r="G36" s="152"/>
      <c r="H36" s="153"/>
    </row>
    <row r="37" spans="2:8" ht="85.75" customHeight="1" thickBot="1">
      <c r="B37" s="80" t="s">
        <v>83</v>
      </c>
      <c r="C37" s="81"/>
      <c r="D37" s="84" t="s">
        <v>84</v>
      </c>
      <c r="E37" s="85"/>
      <c r="F37" s="22" t="s">
        <v>2</v>
      </c>
      <c r="G37" s="20" t="s">
        <v>8</v>
      </c>
      <c r="H37" s="78">
        <f>H35+H28+H19+H12</f>
        <v>91</v>
      </c>
    </row>
    <row r="38" spans="2:8" ht="70" customHeight="1" thickBot="1">
      <c r="B38" s="82">
        <f>H12</f>
        <v>14</v>
      </c>
      <c r="C38" s="83"/>
      <c r="D38" s="82">
        <f>H19</f>
        <v>22</v>
      </c>
      <c r="E38" s="83"/>
      <c r="F38" s="62">
        <f>H28</f>
        <v>33</v>
      </c>
      <c r="G38" s="62">
        <f>H35</f>
        <v>22</v>
      </c>
      <c r="H38" s="79"/>
    </row>
    <row r="39" spans="2:8" ht="70" customHeight="1" thickBot="1">
      <c r="B39" s="73" t="str">
        <f>IF(B38&lt;5,"URGENT ATTENTION",IF(B38&lt;7.1,"UNDER REVIEW",IF(B38&lt;11.1,"REQUIRES IMPROVEMENT",IF(B38&lt;13.1,"GOOD",IF(B38&lt;15.1,"EXCELLENT")))))</f>
        <v>EXCELLENT</v>
      </c>
      <c r="C39" s="75"/>
      <c r="D39" s="73" t="str">
        <f>IF(D38&lt;8,"URGENT ATTENTION",IF(D38&lt;12.1,"UNDER REVIEW",IF(D38&lt;19.1,"REQUIRES IMPROVEMENT",IF(D38&lt;22.1,"GOOD",IF(D38&lt;26,"EXCELLENT")))))</f>
        <v>GOOD</v>
      </c>
      <c r="E39" s="75"/>
      <c r="F39" s="33" t="str">
        <f>IF(F38&lt;11,"URGENT ATTENTION",IF(F38&lt;17.9,"UNDER REVIEW",IF(F38&lt;27.1,"REQUIRES IMPROVEMENT",IF(F38&lt;32,"GOOD",IF(F38&lt;40.1,"EXCELLENT")))))</f>
        <v>EXCELLENT</v>
      </c>
      <c r="G39" s="33" t="str">
        <f>IF(G38&lt;8,"URGENT ATTENTION",IF(G38&lt;12.1,"UNDER REVIEW",IF(G38&lt;19.1,"REQUIRES IMPROVEMENT",IF(G38&lt;22.1,"GOOD",IF(G38&lt;26,"EXCELLENT")))))</f>
        <v>GOOD</v>
      </c>
      <c r="H39" s="34" t="str">
        <f>IF(H37&lt;31,"URGENT ATTENTION",IF(H37&lt;52,"UNDER REVIEW",IF(H37&lt;79.9,"REQUIRES IMPROVEMENT",IF(H37&lt;91.1,"GOOD",IF(H37&lt;100.1,"EXCELLENT")))))</f>
        <v>GOOD</v>
      </c>
    </row>
    <row r="40" spans="2:8" ht="60" customHeight="1" thickBot="1">
      <c r="B40" s="73" t="s">
        <v>232</v>
      </c>
      <c r="C40" s="74"/>
      <c r="D40" s="74"/>
      <c r="E40" s="74"/>
      <c r="F40" s="74"/>
      <c r="G40" s="74"/>
      <c r="H40" s="75"/>
    </row>
    <row r="41" spans="2:8" ht="80" customHeight="1" thickBot="1">
      <c r="B41" s="148" t="s">
        <v>17</v>
      </c>
      <c r="C41" s="149"/>
      <c r="D41" s="149"/>
      <c r="E41" s="149"/>
      <c r="F41" s="149"/>
      <c r="G41" s="149"/>
      <c r="H41" s="150"/>
    </row>
    <row r="42" spans="2:8" ht="80" customHeight="1">
      <c r="B42" s="132" t="s">
        <v>242</v>
      </c>
      <c r="C42" s="133"/>
      <c r="D42" s="133"/>
      <c r="E42" s="133"/>
      <c r="F42" s="133"/>
      <c r="G42" s="133"/>
      <c r="H42" s="134"/>
    </row>
    <row r="43" spans="2:8" ht="80" customHeight="1">
      <c r="B43" s="135" t="s">
        <v>254</v>
      </c>
      <c r="C43" s="136"/>
      <c r="D43" s="136"/>
      <c r="E43" s="136"/>
      <c r="F43" s="136"/>
      <c r="G43" s="136"/>
      <c r="H43" s="137"/>
    </row>
    <row r="44" spans="2:8" ht="60" customHeight="1" thickBot="1">
      <c r="B44" s="138" t="s">
        <v>259</v>
      </c>
      <c r="C44" s="139"/>
      <c r="D44" s="139"/>
      <c r="E44" s="139"/>
      <c r="F44" s="139"/>
      <c r="G44" s="139"/>
      <c r="H44" s="140"/>
    </row>
    <row r="45" spans="2:8" ht="80" customHeight="1" thickBot="1">
      <c r="B45" s="145" t="s">
        <v>18</v>
      </c>
      <c r="C45" s="146"/>
      <c r="D45" s="146"/>
      <c r="E45" s="146"/>
      <c r="F45" s="146"/>
      <c r="G45" s="146"/>
      <c r="H45" s="147"/>
    </row>
    <row r="46" spans="2:8" ht="80" customHeight="1">
      <c r="B46" s="154" t="s">
        <v>250</v>
      </c>
      <c r="C46" s="155"/>
      <c r="D46" s="155"/>
      <c r="E46" s="155"/>
      <c r="F46" s="155"/>
      <c r="G46" s="155"/>
      <c r="H46" s="156"/>
    </row>
    <row r="47" spans="2:8" ht="80" customHeight="1">
      <c r="B47" s="125" t="s">
        <v>255</v>
      </c>
      <c r="C47" s="126"/>
      <c r="D47" s="126"/>
      <c r="E47" s="126"/>
      <c r="F47" s="126"/>
      <c r="G47" s="126"/>
      <c r="H47" s="127"/>
    </row>
    <row r="48" spans="2:8" ht="70" hidden="1" customHeight="1">
      <c r="B48" s="141"/>
      <c r="C48" s="142"/>
      <c r="D48" s="142"/>
      <c r="E48" s="142"/>
      <c r="F48" s="142"/>
      <c r="G48" s="142"/>
      <c r="H48" s="143"/>
    </row>
    <row r="49" spans="2:8" s="4" customFormat="1" ht="80" customHeight="1" thickBot="1">
      <c r="B49" s="64" t="s">
        <v>258</v>
      </c>
      <c r="C49" s="65"/>
      <c r="D49" s="65"/>
      <c r="E49" s="65"/>
      <c r="F49" s="65"/>
      <c r="G49" s="65"/>
      <c r="H49" s="66"/>
    </row>
    <row r="50" spans="2:8">
      <c r="B50" s="4"/>
      <c r="C50" s="3"/>
      <c r="D50" s="3"/>
      <c r="E50" s="3"/>
      <c r="F50" s="3"/>
      <c r="G50" s="3"/>
      <c r="H50" s="4"/>
    </row>
  </sheetData>
  <protectedRanges>
    <protectedRange sqref="B49" name="Range10"/>
    <protectedRange sqref="G5" name="Range9"/>
    <protectedRange sqref="D3:E5" name="Range1"/>
    <protectedRange sqref="G6:H6 D6:E6 G3:H4" name="Range2"/>
    <protectedRange sqref="E8:H10" name="Range3"/>
    <protectedRange sqref="D11 G11" name="Range4"/>
    <protectedRange sqref="E14:H18" name="Range5"/>
    <protectedRange sqref="E21:H27" name="Range6"/>
    <protectedRange sqref="E30:H34" name="Range7"/>
    <protectedRange sqref="B42:H44 B46:H48" name="Range8"/>
  </protectedRanges>
  <mergeCells count="81">
    <mergeCell ref="B48:H48"/>
    <mergeCell ref="E23:G23"/>
    <mergeCell ref="E24:G24"/>
    <mergeCell ref="B27:D27"/>
    <mergeCell ref="B25:D25"/>
    <mergeCell ref="B24:D24"/>
    <mergeCell ref="B26:D26"/>
    <mergeCell ref="E26:G26"/>
    <mergeCell ref="E27:G27"/>
    <mergeCell ref="E25:G25"/>
    <mergeCell ref="B45:H45"/>
    <mergeCell ref="B39:C39"/>
    <mergeCell ref="B41:H41"/>
    <mergeCell ref="D39:E39"/>
    <mergeCell ref="B36:H36"/>
    <mergeCell ref="B46:H46"/>
    <mergeCell ref="B47:H47"/>
    <mergeCell ref="B23:D23"/>
    <mergeCell ref="E17:G17"/>
    <mergeCell ref="B31:D31"/>
    <mergeCell ref="B32:D32"/>
    <mergeCell ref="B34:D34"/>
    <mergeCell ref="E32:G32"/>
    <mergeCell ref="E33:G33"/>
    <mergeCell ref="E34:G34"/>
    <mergeCell ref="E31:G31"/>
    <mergeCell ref="B33:D33"/>
    <mergeCell ref="B42:H42"/>
    <mergeCell ref="B43:H43"/>
    <mergeCell ref="B44:H44"/>
    <mergeCell ref="B17:D17"/>
    <mergeCell ref="E30:G30"/>
    <mergeCell ref="E14:G14"/>
    <mergeCell ref="E15:G15"/>
    <mergeCell ref="B22:D22"/>
    <mergeCell ref="B15:D15"/>
    <mergeCell ref="B14:D14"/>
    <mergeCell ref="B21:D21"/>
    <mergeCell ref="E21:G21"/>
    <mergeCell ref="E22:G22"/>
    <mergeCell ref="B20:H20"/>
    <mergeCell ref="B18:D18"/>
    <mergeCell ref="E18:G18"/>
    <mergeCell ref="E10:G10"/>
    <mergeCell ref="B11:C11"/>
    <mergeCell ref="E11:F11"/>
    <mergeCell ref="B10:D10"/>
    <mergeCell ref="D6:E6"/>
    <mergeCell ref="E9:G9"/>
    <mergeCell ref="B6:C6"/>
    <mergeCell ref="G5:H5"/>
    <mergeCell ref="B3:C3"/>
    <mergeCell ref="B2:H2"/>
    <mergeCell ref="B9:D9"/>
    <mergeCell ref="B8:D8"/>
    <mergeCell ref="B7:H7"/>
    <mergeCell ref="B5:C5"/>
    <mergeCell ref="G4:H4"/>
    <mergeCell ref="D3:E3"/>
    <mergeCell ref="D4:E4"/>
    <mergeCell ref="D5:E5"/>
    <mergeCell ref="G3:H3"/>
    <mergeCell ref="G6:H6"/>
    <mergeCell ref="E8:G8"/>
    <mergeCell ref="B4:C4"/>
    <mergeCell ref="B49:H49"/>
    <mergeCell ref="B12:F12"/>
    <mergeCell ref="B19:F19"/>
    <mergeCell ref="B35:F35"/>
    <mergeCell ref="B28:F28"/>
    <mergeCell ref="B40:H40"/>
    <mergeCell ref="B16:D16"/>
    <mergeCell ref="H37:H38"/>
    <mergeCell ref="B37:C37"/>
    <mergeCell ref="B38:C38"/>
    <mergeCell ref="D37:E37"/>
    <mergeCell ref="D38:E38"/>
    <mergeCell ref="B13:H13"/>
    <mergeCell ref="E16:G16"/>
    <mergeCell ref="B30:D30"/>
    <mergeCell ref="B29:H29"/>
  </mergeCells>
  <conditionalFormatting sqref="B39:H39">
    <cfRule type="containsText" dxfId="46" priority="1" operator="containsText" text="URGENT ATTENTION">
      <formula>NOT(ISERROR(SEARCH("URGENT ATTENTION",B39)))</formula>
    </cfRule>
    <cfRule type="containsText" dxfId="45" priority="2" operator="containsText" text="UNDER REVIEW">
      <formula>NOT(ISERROR(SEARCH("UNDER REVIEW",B39)))</formula>
    </cfRule>
    <cfRule type="containsText" dxfId="44" priority="3" operator="containsText" text="REQUIRES IMPROVEMENT">
      <formula>NOT(ISERROR(SEARCH("REQUIRES IMPROVEMENT",B39)))</formula>
    </cfRule>
    <cfRule type="containsText" dxfId="43" priority="4" operator="containsText" text="EXCELLENT">
      <formula>NOT(ISERROR(SEARCH("EXCELLENT",B39)))</formula>
    </cfRule>
    <cfRule type="containsText" dxfId="42" priority="5" operator="containsText" text="GOOD">
      <formula>NOT(ISERROR(SEARCH("GOOD",B39)))</formula>
    </cfRule>
  </conditionalFormatting>
  <conditionalFormatting sqref="D11">
    <cfRule type="cellIs" dxfId="41" priority="41" operator="between">
      <formula>4</formula>
      <formula>5</formula>
    </cfRule>
    <cfRule type="cellIs" dxfId="40" priority="40" operator="equal">
      <formula>3</formula>
    </cfRule>
    <cfRule type="cellIs" dxfId="39" priority="39" operator="between">
      <formula>0</formula>
      <formula>2</formula>
    </cfRule>
    <cfRule type="containsText" dxfId="38" priority="38" operator="containsText" text="Yes">
      <formula>NOT(ISERROR(SEARCH("Yes",D11)))</formula>
    </cfRule>
    <cfRule type="containsText" dxfId="37" priority="37" operator="containsText" text="No">
      <formula>NOT(ISERROR(SEARCH("No",D11)))</formula>
    </cfRule>
  </conditionalFormatting>
  <conditionalFormatting sqref="G11">
    <cfRule type="containsText" dxfId="36" priority="32" operator="containsText" text="No">
      <formula>NOT(ISERROR(SEARCH("No",G11)))</formula>
    </cfRule>
    <cfRule type="cellIs" dxfId="35" priority="36" operator="between">
      <formula>4</formula>
      <formula>5</formula>
    </cfRule>
    <cfRule type="cellIs" dxfId="34" priority="35" operator="equal">
      <formula>3</formula>
    </cfRule>
    <cfRule type="cellIs" dxfId="33" priority="34" operator="between">
      <formula>0</formula>
      <formula>2</formula>
    </cfRule>
    <cfRule type="containsText" dxfId="32" priority="33" operator="containsText" text="Yes">
      <formula>NOT(ISERROR(SEARCH("Yes",G11)))</formula>
    </cfRule>
  </conditionalFormatting>
  <conditionalFormatting sqref="H8:H10 H14:H18 H21:H27 H30:H34">
    <cfRule type="cellIs" dxfId="31" priority="99" operator="equal">
      <formula>3</formula>
    </cfRule>
    <cfRule type="cellIs" dxfId="30" priority="98" operator="between">
      <formula>0</formula>
      <formula>1</formula>
    </cfRule>
    <cfRule type="cellIs" dxfId="29" priority="100" operator="equal">
      <formula>4</formula>
    </cfRule>
    <cfRule type="cellIs" dxfId="28" priority="18" operator="equal">
      <formula>5</formula>
    </cfRule>
    <cfRule type="cellIs" dxfId="27" priority="20" operator="equal">
      <formula>2</formula>
    </cfRule>
  </conditionalFormatting>
  <conditionalFormatting sqref="H11">
    <cfRule type="containsText" dxfId="26" priority="30" operator="containsText" text="NO">
      <formula>NOT(ISERROR(SEARCH("NO",H11)))</formula>
    </cfRule>
    <cfRule type="containsText" dxfId="25" priority="29" operator="containsText" text="YES">
      <formula>NOT(ISERROR(SEARCH("YES",H11)))</formula>
    </cfRule>
  </conditionalFormatting>
  <conditionalFormatting sqref="H12 B38">
    <cfRule type="cellIs" dxfId="24" priority="10" operator="between">
      <formula>5</formula>
      <formula>7.9</formula>
    </cfRule>
    <cfRule type="cellIs" dxfId="23" priority="12" stopIfTrue="1" operator="between">
      <formula>8</formula>
      <formula>11.9</formula>
    </cfRule>
    <cfRule type="cellIs" dxfId="22" priority="60" operator="between">
      <formula>13.1</formula>
      <formula>15</formula>
    </cfRule>
    <cfRule type="cellIs" dxfId="21" priority="61" operator="between">
      <formula>0</formula>
      <formula>4.9</formula>
    </cfRule>
    <cfRule type="cellIs" dxfId="20" priority="62" stopIfTrue="1" operator="between">
      <formula>12</formula>
      <formula>13</formula>
    </cfRule>
  </conditionalFormatting>
  <conditionalFormatting sqref="H19 D38">
    <cfRule type="cellIs" dxfId="19" priority="24" operator="between">
      <formula>13</formula>
      <formula>19.9</formula>
    </cfRule>
    <cfRule type="cellIs" dxfId="18" priority="23" operator="between">
      <formula>0</formula>
      <formula>7</formula>
    </cfRule>
    <cfRule type="cellIs" dxfId="17" priority="22" operator="between">
      <formula>19.9</formula>
      <formula>22</formula>
    </cfRule>
    <cfRule type="cellIs" dxfId="16" priority="21" stopIfTrue="1" operator="between">
      <formula>8</formula>
      <formula>12</formula>
    </cfRule>
    <cfRule type="cellIs" dxfId="15" priority="65" operator="between">
      <formula>23</formula>
      <formula>25</formula>
    </cfRule>
  </conditionalFormatting>
  <conditionalFormatting sqref="H28 F38">
    <cfRule type="cellIs" dxfId="14" priority="73" operator="between">
      <formula>31</formula>
      <formula>35</formula>
    </cfRule>
    <cfRule type="cellIs" dxfId="13" priority="17" operator="between">
      <formula>28</formula>
      <formula>31</formula>
    </cfRule>
    <cfRule type="cellIs" dxfId="12" priority="15" operator="between">
      <formula>0</formula>
      <formula>10</formula>
    </cfRule>
    <cfRule type="cellIs" dxfId="11" priority="16" stopIfTrue="1" operator="between">
      <formula>18</formula>
      <formula>27.1</formula>
    </cfRule>
    <cfRule type="cellIs" dxfId="10" priority="74" operator="between">
      <formula>11</formula>
      <formula>17</formula>
    </cfRule>
  </conditionalFormatting>
  <conditionalFormatting sqref="H35 G38">
    <cfRule type="cellIs" dxfId="9" priority="13" operator="between">
      <formula>20</formula>
      <formula>22</formula>
    </cfRule>
    <cfRule type="cellIs" dxfId="8" priority="66" operator="between">
      <formula>13</formula>
      <formula>19.9</formula>
    </cfRule>
    <cfRule type="cellIs" dxfId="7" priority="81" operator="between">
      <formula>23</formula>
      <formula>25</formula>
    </cfRule>
    <cfRule type="cellIs" dxfId="6" priority="83" operator="between">
      <formula>0</formula>
      <formula>7</formula>
    </cfRule>
    <cfRule type="cellIs" dxfId="5" priority="14" operator="between">
      <formula>8</formula>
      <formula>12</formula>
    </cfRule>
  </conditionalFormatting>
  <conditionalFormatting sqref="H37">
    <cfRule type="cellIs" dxfId="4" priority="7" operator="between">
      <formula>0</formula>
      <formula>39.9</formula>
    </cfRule>
    <cfRule type="cellIs" dxfId="3" priority="90" operator="between">
      <formula>40</formula>
      <formula>51.9</formula>
    </cfRule>
    <cfRule type="cellIs" dxfId="2" priority="91" stopIfTrue="1" operator="between">
      <formula>52</formula>
      <formula>79.9</formula>
    </cfRule>
    <cfRule type="cellIs" dxfId="1" priority="8" operator="between">
      <formula>92</formula>
      <formula>100</formula>
    </cfRule>
    <cfRule type="cellIs" dxfId="0" priority="9" operator="between">
      <formula>80</formula>
      <formula>91.9</formula>
    </cfRule>
  </conditionalFormatting>
  <dataValidations count="2">
    <dataValidation type="list" sqref="H14:H18 H30:H35 H8:H10 H21:H27" xr:uid="{9214BCAD-A72B-420F-B025-649C8A0AF52C}">
      <formula1>"0,1,2,3,4,5"</formula1>
    </dataValidation>
    <dataValidation type="list" sqref="G11 D11" xr:uid="{08CDBA59-5C81-4748-AF12-BDE413F57AE2}">
      <formula1>"YES, NO"</formula1>
    </dataValidation>
  </dataValidations>
  <pageMargins left="0.25" right="0.25" top="0.75" bottom="0.75" header="0.3" footer="0.3"/>
  <pageSetup paperSize="9" scale="17" fitToHeight="0" orientation="portrait" horizontalDpi="4294967293" r:id="rId1"/>
  <extLst>
    <ext xmlns:x14="http://schemas.microsoft.com/office/spreadsheetml/2009/9/main" uri="{CCE6A557-97BC-4b89-ADB6-D9C93CAAB3DF}">
      <x14:dataValidations xmlns:xm="http://schemas.microsoft.com/office/excel/2006/main" count="4">
        <x14:dataValidation type="list" allowBlank="1" showInputMessage="1" showErrorMessage="1" xr:uid="{84D2C7D2-17CB-4634-B0D1-FEBF6674423E}">
          <x14:formula1>
            <xm:f>Sheet2!$D$1:$D$26</xm:f>
          </x14:formula1>
          <xm:sqref>D4:E4</xm:sqref>
        </x14:dataValidation>
        <x14:dataValidation type="list" allowBlank="1" showInputMessage="1" showErrorMessage="1" xr:uid="{B1C7103A-C45F-47D7-9522-430B6724FF09}">
          <x14:formula1>
            <xm:f>Sheet2!$A$1:$A$6</xm:f>
          </x14:formula1>
          <xm:sqref>D5:E5</xm:sqref>
        </x14:dataValidation>
        <x14:dataValidation type="list" operator="greaterThanOrEqual" allowBlank="1" showInputMessage="1" showErrorMessage="1" xr:uid="{8A455176-663F-4ED2-8096-91D3A0763C33}">
          <x14:formula1>
            <xm:f>Sheet2!$C:$C</xm:f>
          </x14:formula1>
          <xm:sqref>G3:H3 D6:E6</xm:sqref>
        </x14:dataValidation>
        <x14:dataValidation type="list" allowBlank="1" showInputMessage="1" showErrorMessage="1" xr:uid="{A9EDD479-238A-42A1-9543-4106B3A0E2C6}">
          <x14:formula1>
            <xm:f>Sheet2!$B$1:$B$10</xm:f>
          </x14:formula1>
          <xm:sqref>G6:H6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4C977-7B95-427B-BF09-9D84B6408F0D}">
  <sheetPr>
    <pageSetUpPr fitToPage="1"/>
  </sheetPr>
  <dimension ref="A1:G9"/>
  <sheetViews>
    <sheetView view="pageBreakPreview" zoomScale="50" zoomScaleNormal="50" zoomScaleSheetLayoutView="50" workbookViewId="0">
      <selection activeCell="F10" sqref="F10"/>
    </sheetView>
  </sheetViews>
  <sheetFormatPr baseColWidth="10" defaultColWidth="8.83203125" defaultRowHeight="18"/>
  <cols>
    <col min="1" max="1" width="56.33203125" customWidth="1"/>
    <col min="2" max="2" width="41.1640625" customWidth="1"/>
    <col min="3" max="3" width="51.1640625" style="1" customWidth="1"/>
    <col min="4" max="4" width="39.5" style="1" customWidth="1"/>
    <col min="5" max="5" width="43.83203125" style="1" customWidth="1"/>
    <col min="6" max="6" width="85.83203125" style="1" customWidth="1"/>
    <col min="7" max="7" width="79.5" style="1" customWidth="1"/>
  </cols>
  <sheetData>
    <row r="1" spans="1:7" ht="70" customHeight="1" thickTop="1" thickBot="1">
      <c r="A1" s="26"/>
      <c r="B1" s="158" t="s">
        <v>7</v>
      </c>
      <c r="C1" s="158"/>
      <c r="D1" s="158"/>
      <c r="E1" s="158"/>
      <c r="F1" s="158"/>
      <c r="G1" s="158"/>
    </row>
    <row r="2" spans="1:7" ht="85.75" customHeight="1" thickTop="1" thickBot="1">
      <c r="A2" s="26"/>
      <c r="B2" s="159" t="s">
        <v>4</v>
      </c>
      <c r="C2" s="159"/>
      <c r="D2" s="160" t="s">
        <v>3</v>
      </c>
      <c r="E2" s="160"/>
      <c r="F2" s="27" t="s">
        <v>2</v>
      </c>
      <c r="G2" s="27" t="s">
        <v>8</v>
      </c>
    </row>
    <row r="3" spans="1:7" ht="70" customHeight="1" thickTop="1" thickBot="1">
      <c r="A3" s="24" t="s">
        <v>53</v>
      </c>
      <c r="B3" s="157" t="s">
        <v>71</v>
      </c>
      <c r="C3" s="157"/>
      <c r="D3" s="157" t="s">
        <v>71</v>
      </c>
      <c r="E3" s="157"/>
      <c r="F3" s="25" t="s">
        <v>80</v>
      </c>
      <c r="G3" s="28" t="s">
        <v>77</v>
      </c>
    </row>
    <row r="4" spans="1:7" ht="70" customHeight="1" thickTop="1" thickBot="1">
      <c r="A4" s="24" t="s">
        <v>57</v>
      </c>
      <c r="B4" s="157" t="s">
        <v>72</v>
      </c>
      <c r="C4" s="157"/>
      <c r="D4" s="157" t="s">
        <v>72</v>
      </c>
      <c r="E4" s="157"/>
      <c r="F4" s="28" t="s">
        <v>81</v>
      </c>
      <c r="G4" s="28" t="s">
        <v>78</v>
      </c>
    </row>
    <row r="5" spans="1:7" ht="70" customHeight="1" thickTop="1" thickBot="1">
      <c r="A5" s="24" t="s">
        <v>54</v>
      </c>
      <c r="B5" s="157" t="s">
        <v>73</v>
      </c>
      <c r="C5" s="157"/>
      <c r="D5" s="157" t="s">
        <v>73</v>
      </c>
      <c r="E5" s="157"/>
      <c r="F5" s="28" t="s">
        <v>79</v>
      </c>
      <c r="G5" s="28" t="s">
        <v>76</v>
      </c>
    </row>
    <row r="6" spans="1:7" ht="70" customHeight="1" thickTop="1" thickBot="1">
      <c r="A6" s="24" t="s">
        <v>55</v>
      </c>
      <c r="B6" s="157" t="s">
        <v>74</v>
      </c>
      <c r="C6" s="157"/>
      <c r="D6" s="157" t="s">
        <v>74</v>
      </c>
      <c r="E6" s="157"/>
      <c r="F6" s="28" t="s">
        <v>69</v>
      </c>
      <c r="G6" s="28" t="s">
        <v>75</v>
      </c>
    </row>
    <row r="7" spans="1:7" ht="70" customHeight="1" thickTop="1" thickBot="1">
      <c r="A7" s="24" t="s">
        <v>56</v>
      </c>
      <c r="B7" s="157" t="s">
        <v>58</v>
      </c>
      <c r="C7" s="157"/>
      <c r="D7" s="157" t="s">
        <v>58</v>
      </c>
      <c r="E7" s="157"/>
      <c r="F7" s="28" t="s">
        <v>70</v>
      </c>
      <c r="G7" s="28" t="s">
        <v>59</v>
      </c>
    </row>
    <row r="8" spans="1:7" ht="70" customHeight="1" thickTop="1">
      <c r="C8" s="6"/>
      <c r="D8" s="6"/>
      <c r="E8" s="5"/>
      <c r="F8" s="29"/>
      <c r="G8" s="29"/>
    </row>
    <row r="9" spans="1:7" s="4" customFormat="1">
      <c r="C9" s="3"/>
      <c r="D9" s="3"/>
      <c r="E9" s="3"/>
      <c r="F9" s="3"/>
      <c r="G9" s="3"/>
    </row>
  </sheetData>
  <mergeCells count="13">
    <mergeCell ref="B1:G1"/>
    <mergeCell ref="B2:C2"/>
    <mergeCell ref="D2:E2"/>
    <mergeCell ref="B3:C3"/>
    <mergeCell ref="D3:E3"/>
    <mergeCell ref="B4:C4"/>
    <mergeCell ref="B6:C6"/>
    <mergeCell ref="B7:C7"/>
    <mergeCell ref="D6:E6"/>
    <mergeCell ref="D7:E7"/>
    <mergeCell ref="B5:C5"/>
    <mergeCell ref="D5:E5"/>
    <mergeCell ref="D4:E4"/>
  </mergeCells>
  <pageMargins left="0.7" right="0.7" top="0.75" bottom="0.75" header="0.3" footer="0.3"/>
  <pageSetup paperSize="9" scale="20" fitToHeight="0" orientation="portrait" horizontalDpi="4294967293"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15B8C5-6B16-0F45-9AC2-A92744BE01B5}">
  <sheetPr>
    <pageSetUpPr fitToPage="1"/>
  </sheetPr>
  <dimension ref="A1:H33"/>
  <sheetViews>
    <sheetView zoomScale="63" zoomScaleNormal="50" zoomScaleSheetLayoutView="82" workbookViewId="0">
      <selection activeCell="D26" sqref="D26"/>
    </sheetView>
  </sheetViews>
  <sheetFormatPr baseColWidth="10" defaultColWidth="0" defaultRowHeight="18" zeroHeight="1"/>
  <cols>
    <col min="1" max="1" width="55.6640625" customWidth="1"/>
    <col min="2" max="3" width="55.6640625" style="1" customWidth="1"/>
    <col min="4" max="6" width="66.5" style="36" customWidth="1"/>
    <col min="7" max="8" width="66.5" style="35" customWidth="1"/>
    <col min="9" max="16384" width="35.6640625" hidden="1"/>
  </cols>
  <sheetData>
    <row r="1" spans="1:8" ht="108" customHeight="1" thickBot="1">
      <c r="A1" s="163" t="s">
        <v>92</v>
      </c>
      <c r="B1" s="163"/>
      <c r="C1" s="163"/>
      <c r="D1" s="163"/>
      <c r="E1" s="163"/>
      <c r="F1" s="163"/>
      <c r="G1" s="163"/>
      <c r="H1" s="164"/>
    </row>
    <row r="2" spans="1:8" ht="70" customHeight="1" thickBot="1">
      <c r="A2" s="148" t="s">
        <v>63</v>
      </c>
      <c r="B2" s="149"/>
      <c r="C2" s="149"/>
      <c r="D2" s="149"/>
      <c r="E2" s="149"/>
      <c r="F2" s="149"/>
      <c r="G2" s="149"/>
      <c r="H2" s="150"/>
    </row>
    <row r="3" spans="1:8" ht="110" customHeight="1" thickBot="1">
      <c r="A3" s="37"/>
      <c r="B3" s="37"/>
      <c r="C3" s="37"/>
      <c r="D3" s="44" t="s">
        <v>88</v>
      </c>
      <c r="E3" s="44" t="s">
        <v>89</v>
      </c>
      <c r="F3" s="44" t="s">
        <v>95</v>
      </c>
      <c r="G3" s="44" t="s">
        <v>90</v>
      </c>
      <c r="H3" s="44" t="s">
        <v>91</v>
      </c>
    </row>
    <row r="4" spans="1:8" ht="120" customHeight="1" thickBot="1">
      <c r="A4" s="161" t="s">
        <v>62</v>
      </c>
      <c r="B4" s="162"/>
      <c r="C4" s="162"/>
      <c r="D4" s="45" t="s">
        <v>202</v>
      </c>
      <c r="E4" s="45" t="s">
        <v>205</v>
      </c>
      <c r="F4" s="46" t="s">
        <v>204</v>
      </c>
      <c r="G4" s="46" t="s">
        <v>203</v>
      </c>
      <c r="H4" s="47" t="s">
        <v>206</v>
      </c>
    </row>
    <row r="5" spans="1:8" ht="120" customHeight="1" thickBot="1">
      <c r="A5" s="161" t="s">
        <v>68</v>
      </c>
      <c r="B5" s="162"/>
      <c r="C5" s="162"/>
      <c r="D5" s="46" t="s">
        <v>210</v>
      </c>
      <c r="E5" s="46" t="s">
        <v>209</v>
      </c>
      <c r="F5" s="46" t="s">
        <v>208</v>
      </c>
      <c r="G5" s="46" t="s">
        <v>207</v>
      </c>
      <c r="H5" s="47" t="s">
        <v>211</v>
      </c>
    </row>
    <row r="6" spans="1:8" ht="120" customHeight="1" thickBot="1">
      <c r="A6" s="100" t="s">
        <v>0</v>
      </c>
      <c r="B6" s="101"/>
      <c r="C6" s="101"/>
      <c r="D6" s="48" t="s">
        <v>213</v>
      </c>
      <c r="E6" s="48" t="s">
        <v>214</v>
      </c>
      <c r="F6" s="48" t="s">
        <v>212</v>
      </c>
      <c r="G6" s="48" t="s">
        <v>215</v>
      </c>
      <c r="H6" s="49" t="s">
        <v>216</v>
      </c>
    </row>
    <row r="7" spans="1:8" ht="70" customHeight="1" thickBot="1">
      <c r="A7" s="41"/>
      <c r="B7" s="42"/>
      <c r="C7" s="42"/>
      <c r="D7" s="43" t="s">
        <v>60</v>
      </c>
      <c r="E7" s="43" t="s">
        <v>218</v>
      </c>
      <c r="F7" s="43"/>
      <c r="G7" s="43" t="s">
        <v>219</v>
      </c>
      <c r="H7" s="51" t="s">
        <v>218</v>
      </c>
    </row>
    <row r="8" spans="1:8" ht="120" customHeight="1" thickBot="1">
      <c r="A8" s="100" t="s">
        <v>217</v>
      </c>
      <c r="B8" s="101"/>
      <c r="C8" s="101"/>
      <c r="D8" s="52" t="s">
        <v>220</v>
      </c>
      <c r="E8" s="52" t="s">
        <v>221</v>
      </c>
      <c r="F8" s="52" t="s">
        <v>82</v>
      </c>
      <c r="G8" s="52" t="s">
        <v>222</v>
      </c>
      <c r="H8" s="53" t="s">
        <v>223</v>
      </c>
    </row>
    <row r="9" spans="1:8" ht="65" customHeight="1" thickBot="1">
      <c r="A9" s="167" t="s">
        <v>84</v>
      </c>
      <c r="B9" s="168"/>
      <c r="C9" s="168"/>
      <c r="D9" s="168"/>
      <c r="E9" s="168"/>
      <c r="F9" s="168"/>
      <c r="G9" s="168"/>
      <c r="H9" s="169"/>
    </row>
    <row r="10" spans="1:8" ht="101" customHeight="1" thickBot="1">
      <c r="A10" s="39"/>
      <c r="B10" s="38"/>
      <c r="C10" s="38"/>
      <c r="D10" s="44" t="s">
        <v>88</v>
      </c>
      <c r="E10" s="44" t="s">
        <v>89</v>
      </c>
      <c r="F10" s="44" t="s">
        <v>95</v>
      </c>
      <c r="G10" s="44" t="s">
        <v>90</v>
      </c>
      <c r="H10" s="44" t="s">
        <v>91</v>
      </c>
    </row>
    <row r="11" spans="1:8" ht="108" customHeight="1" thickBot="1">
      <c r="A11" s="165" t="s">
        <v>1</v>
      </c>
      <c r="B11" s="166"/>
      <c r="C11" s="166"/>
      <c r="D11" s="45" t="s">
        <v>98</v>
      </c>
      <c r="E11" s="45" t="s">
        <v>97</v>
      </c>
      <c r="F11" s="45" t="s">
        <v>96</v>
      </c>
      <c r="G11" s="45" t="s">
        <v>94</v>
      </c>
      <c r="H11" s="50" t="s">
        <v>93</v>
      </c>
    </row>
    <row r="12" spans="1:8" ht="120" customHeight="1" thickBot="1">
      <c r="A12" s="161" t="s">
        <v>107</v>
      </c>
      <c r="B12" s="162"/>
      <c r="C12" s="162"/>
      <c r="D12" s="45" t="s">
        <v>103</v>
      </c>
      <c r="E12" s="45" t="s">
        <v>102</v>
      </c>
      <c r="F12" s="45" t="s">
        <v>101</v>
      </c>
      <c r="G12" s="45" t="s">
        <v>99</v>
      </c>
      <c r="H12" s="47" t="s">
        <v>100</v>
      </c>
    </row>
    <row r="13" spans="1:8" ht="120" customHeight="1" thickBot="1">
      <c r="A13" s="161" t="s">
        <v>110</v>
      </c>
      <c r="B13" s="162"/>
      <c r="C13" s="162"/>
      <c r="D13" s="46" t="s">
        <v>131</v>
      </c>
      <c r="E13" s="46" t="s">
        <v>129</v>
      </c>
      <c r="F13" s="46" t="s">
        <v>130</v>
      </c>
      <c r="G13" s="46" t="s">
        <v>128</v>
      </c>
      <c r="H13" s="47" t="s">
        <v>132</v>
      </c>
    </row>
    <row r="14" spans="1:8" ht="120" customHeight="1" thickBot="1">
      <c r="A14" s="161" t="s">
        <v>109</v>
      </c>
      <c r="B14" s="162"/>
      <c r="C14" s="162"/>
      <c r="D14" s="54" t="s">
        <v>134</v>
      </c>
      <c r="E14" s="46" t="s">
        <v>135</v>
      </c>
      <c r="F14" s="46" t="s">
        <v>133</v>
      </c>
      <c r="G14" s="46" t="s">
        <v>133</v>
      </c>
      <c r="H14" s="47" t="s">
        <v>136</v>
      </c>
    </row>
    <row r="15" spans="1:8" ht="120" customHeight="1" thickBot="1">
      <c r="A15" s="100" t="s">
        <v>108</v>
      </c>
      <c r="B15" s="101"/>
      <c r="C15" s="101"/>
      <c r="D15" s="48" t="s">
        <v>140</v>
      </c>
      <c r="E15" s="48" t="s">
        <v>139</v>
      </c>
      <c r="F15" s="48" t="s">
        <v>138</v>
      </c>
      <c r="G15" s="48" t="s">
        <v>141</v>
      </c>
      <c r="H15" s="55" t="s">
        <v>137</v>
      </c>
    </row>
    <row r="16" spans="1:8" ht="83" customHeight="1" thickBot="1">
      <c r="A16" s="151" t="s">
        <v>2</v>
      </c>
      <c r="B16" s="152"/>
      <c r="C16" s="152"/>
      <c r="D16" s="152"/>
      <c r="E16" s="152"/>
      <c r="F16" s="152"/>
      <c r="G16" s="152"/>
      <c r="H16" s="153"/>
    </row>
    <row r="17" spans="1:8" ht="99" customHeight="1" thickBot="1">
      <c r="A17" s="38"/>
      <c r="B17" s="38"/>
      <c r="C17" s="38"/>
      <c r="D17" s="44" t="s">
        <v>88</v>
      </c>
      <c r="E17" s="44" t="s">
        <v>89</v>
      </c>
      <c r="F17" s="44" t="s">
        <v>95</v>
      </c>
      <c r="G17" s="44" t="s">
        <v>90</v>
      </c>
      <c r="H17" s="44" t="s">
        <v>91</v>
      </c>
    </row>
    <row r="18" spans="1:8" ht="117" customHeight="1" thickBot="1">
      <c r="A18" s="161" t="s">
        <v>225</v>
      </c>
      <c r="B18" s="131"/>
      <c r="C18" s="131"/>
      <c r="D18" s="46" t="s">
        <v>144</v>
      </c>
      <c r="E18" s="46" t="s">
        <v>143</v>
      </c>
      <c r="F18" s="46" t="s">
        <v>145</v>
      </c>
      <c r="G18" s="46" t="s">
        <v>142</v>
      </c>
      <c r="H18" s="47" t="s">
        <v>146</v>
      </c>
    </row>
    <row r="19" spans="1:8" ht="120" customHeight="1" thickBot="1">
      <c r="A19" s="170" t="s">
        <v>122</v>
      </c>
      <c r="B19" s="131"/>
      <c r="C19" s="131"/>
      <c r="D19" s="45" t="s">
        <v>150</v>
      </c>
      <c r="E19" s="45" t="s">
        <v>149</v>
      </c>
      <c r="F19" s="45" t="s">
        <v>148</v>
      </c>
      <c r="G19" s="45" t="s">
        <v>147</v>
      </c>
      <c r="H19" s="47" t="s">
        <v>151</v>
      </c>
    </row>
    <row r="20" spans="1:8" ht="120" customHeight="1" thickBot="1">
      <c r="A20" s="170" t="s">
        <v>123</v>
      </c>
      <c r="B20" s="131"/>
      <c r="C20" s="131"/>
      <c r="D20" s="46" t="s">
        <v>153</v>
      </c>
      <c r="E20" s="46" t="s">
        <v>154</v>
      </c>
      <c r="F20" s="46" t="s">
        <v>155</v>
      </c>
      <c r="G20" s="46" t="s">
        <v>152</v>
      </c>
      <c r="H20" s="47" t="s">
        <v>156</v>
      </c>
    </row>
    <row r="21" spans="1:8" ht="120" customHeight="1" thickBot="1">
      <c r="A21" s="170" t="s">
        <v>114</v>
      </c>
      <c r="B21" s="131"/>
      <c r="C21" s="131"/>
      <c r="D21" s="46" t="s">
        <v>157</v>
      </c>
      <c r="E21" s="46" t="s">
        <v>158</v>
      </c>
      <c r="F21" s="46" t="s">
        <v>159</v>
      </c>
      <c r="G21" s="46" t="s">
        <v>160</v>
      </c>
      <c r="H21" s="47" t="s">
        <v>161</v>
      </c>
    </row>
    <row r="22" spans="1:8" ht="120" customHeight="1" thickBot="1">
      <c r="A22" s="170" t="s">
        <v>124</v>
      </c>
      <c r="B22" s="131"/>
      <c r="C22" s="131"/>
      <c r="D22" s="46" t="s">
        <v>162</v>
      </c>
      <c r="E22" s="46" t="s">
        <v>163</v>
      </c>
      <c r="F22" s="46" t="s">
        <v>164</v>
      </c>
      <c r="G22" s="46" t="s">
        <v>165</v>
      </c>
      <c r="H22" s="47" t="s">
        <v>166</v>
      </c>
    </row>
    <row r="23" spans="1:8" ht="120" customHeight="1" thickBot="1">
      <c r="A23" s="130" t="s">
        <v>115</v>
      </c>
      <c r="B23" s="131"/>
      <c r="C23" s="131"/>
      <c r="D23" s="46" t="s">
        <v>167</v>
      </c>
      <c r="E23" s="46" t="s">
        <v>168</v>
      </c>
      <c r="F23" s="46" t="s">
        <v>169</v>
      </c>
      <c r="G23" s="46" t="s">
        <v>170</v>
      </c>
      <c r="H23" s="47" t="s">
        <v>171</v>
      </c>
    </row>
    <row r="24" spans="1:8" ht="120" customHeight="1" thickBot="1">
      <c r="A24" s="91" t="s">
        <v>116</v>
      </c>
      <c r="B24" s="92"/>
      <c r="C24" s="92"/>
      <c r="D24" s="48" t="s">
        <v>173</v>
      </c>
      <c r="E24" s="48" t="s">
        <v>172</v>
      </c>
      <c r="F24" s="48" t="s">
        <v>174</v>
      </c>
      <c r="G24" s="48" t="s">
        <v>175</v>
      </c>
      <c r="H24" s="49" t="s">
        <v>176</v>
      </c>
    </row>
    <row r="25" spans="1:8" ht="106" customHeight="1" thickBot="1">
      <c r="A25" s="151" t="s">
        <v>8</v>
      </c>
      <c r="B25" s="152"/>
      <c r="C25" s="152"/>
      <c r="D25" s="152"/>
      <c r="E25" s="152"/>
      <c r="F25" s="152"/>
      <c r="G25" s="152"/>
      <c r="H25" s="153"/>
    </row>
    <row r="26" spans="1:8" ht="106" customHeight="1" thickBot="1">
      <c r="A26" s="38"/>
      <c r="B26" s="38"/>
      <c r="C26" s="38"/>
      <c r="D26" s="44" t="s">
        <v>88</v>
      </c>
      <c r="E26" s="44" t="s">
        <v>89</v>
      </c>
      <c r="F26" s="44" t="s">
        <v>95</v>
      </c>
      <c r="G26" s="44" t="s">
        <v>90</v>
      </c>
      <c r="H26" s="44" t="s">
        <v>91</v>
      </c>
    </row>
    <row r="27" spans="1:8" ht="123" customHeight="1" thickBot="1">
      <c r="A27" s="130" t="s">
        <v>119</v>
      </c>
      <c r="B27" s="131"/>
      <c r="C27" s="131"/>
      <c r="D27" s="46" t="s">
        <v>181</v>
      </c>
      <c r="E27" s="46" t="s">
        <v>180</v>
      </c>
      <c r="F27" s="46" t="s">
        <v>179</v>
      </c>
      <c r="G27" s="46" t="s">
        <v>178</v>
      </c>
      <c r="H27" s="47" t="s">
        <v>177</v>
      </c>
    </row>
    <row r="28" spans="1:8" ht="120" customHeight="1" thickBot="1">
      <c r="A28" s="170" t="s">
        <v>125</v>
      </c>
      <c r="B28" s="131"/>
      <c r="C28" s="131"/>
      <c r="D28" s="46" t="s">
        <v>183</v>
      </c>
      <c r="E28" s="46" t="s">
        <v>184</v>
      </c>
      <c r="F28" s="46" t="s">
        <v>185</v>
      </c>
      <c r="G28" s="46" t="s">
        <v>182</v>
      </c>
      <c r="H28" s="47" t="s">
        <v>186</v>
      </c>
    </row>
    <row r="29" spans="1:8" ht="120" customHeight="1" thickBot="1">
      <c r="A29" s="170" t="s">
        <v>126</v>
      </c>
      <c r="B29" s="131"/>
      <c r="C29" s="131"/>
      <c r="D29" s="46" t="s">
        <v>190</v>
      </c>
      <c r="E29" s="46" t="s">
        <v>189</v>
      </c>
      <c r="F29" s="46" t="s">
        <v>188</v>
      </c>
      <c r="G29" s="46" t="s">
        <v>191</v>
      </c>
      <c r="H29" s="47" t="s">
        <v>187</v>
      </c>
    </row>
    <row r="30" spans="1:8" ht="120" customHeight="1" thickBot="1">
      <c r="A30" s="130" t="s">
        <v>120</v>
      </c>
      <c r="B30" s="131"/>
      <c r="C30" s="131"/>
      <c r="D30" s="46" t="s">
        <v>194</v>
      </c>
      <c r="E30" s="46" t="s">
        <v>195</v>
      </c>
      <c r="F30" s="46" t="s">
        <v>192</v>
      </c>
      <c r="G30" s="46" t="s">
        <v>196</v>
      </c>
      <c r="H30" s="47" t="s">
        <v>193</v>
      </c>
    </row>
    <row r="31" spans="1:8" ht="120" customHeight="1" thickBot="1">
      <c r="A31" s="144" t="s">
        <v>127</v>
      </c>
      <c r="B31" s="92"/>
      <c r="C31" s="92"/>
      <c r="D31" s="48" t="s">
        <v>198</v>
      </c>
      <c r="E31" s="48" t="s">
        <v>199</v>
      </c>
      <c r="F31" s="48" t="s">
        <v>200</v>
      </c>
      <c r="G31" s="48" t="s">
        <v>201</v>
      </c>
      <c r="H31" s="49" t="s">
        <v>197</v>
      </c>
    </row>
    <row r="32" spans="1:8" ht="120" customHeight="1" thickBot="1">
      <c r="A32" s="174" t="s">
        <v>19</v>
      </c>
      <c r="B32" s="175"/>
      <c r="C32" s="175"/>
      <c r="D32" s="171" t="s">
        <v>224</v>
      </c>
      <c r="E32" s="172"/>
      <c r="F32" s="172"/>
      <c r="G32" s="172"/>
      <c r="H32" s="173"/>
    </row>
    <row r="33" spans="4:8" ht="70" hidden="1" customHeight="1">
      <c r="D33" s="56"/>
      <c r="E33" s="56"/>
      <c r="F33" s="56"/>
      <c r="G33" s="57"/>
      <c r="H33" s="57"/>
    </row>
  </sheetData>
  <sheetProtection algorithmName="SHA-512" hashValue="lCP7/Rt8Xto2MGaaMZ1uaslSGe+jlYbwLwXc2/9LYDJ4i4ayyCdGWa6gtMr2T++an+ladoJOXG6vrDOhvnH5tw==" saltValue="geULFxW4tjWW842OJWLa3g==" spinCount="100000" sheet="1" objects="1" scenarios="1"/>
  <mergeCells count="28">
    <mergeCell ref="D32:H32"/>
    <mergeCell ref="A32:C32"/>
    <mergeCell ref="A30:C30"/>
    <mergeCell ref="A31:C31"/>
    <mergeCell ref="A27:C27"/>
    <mergeCell ref="A28:C28"/>
    <mergeCell ref="A29:C29"/>
    <mergeCell ref="A23:C23"/>
    <mergeCell ref="A24:C24"/>
    <mergeCell ref="A25:H25"/>
    <mergeCell ref="A20:C20"/>
    <mergeCell ref="A21:C21"/>
    <mergeCell ref="A22:C22"/>
    <mergeCell ref="A18:C18"/>
    <mergeCell ref="A9:H9"/>
    <mergeCell ref="A19:C19"/>
    <mergeCell ref="A16:H16"/>
    <mergeCell ref="A13:C13"/>
    <mergeCell ref="A14:C14"/>
    <mergeCell ref="A15:C15"/>
    <mergeCell ref="A4:C4"/>
    <mergeCell ref="A2:H2"/>
    <mergeCell ref="A1:H1"/>
    <mergeCell ref="A11:C11"/>
    <mergeCell ref="A12:C12"/>
    <mergeCell ref="A5:C5"/>
    <mergeCell ref="A6:C6"/>
    <mergeCell ref="A8:C8"/>
  </mergeCells>
  <pageMargins left="0.7" right="0.7" top="0.75" bottom="0.75" header="0.3" footer="0.3"/>
  <pageSetup paperSize="9" scale="19" fitToHeight="0" orientation="portrait" horizontalDpi="4294967293"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D3D310-D378-CB47-B3D4-9F45E8851A85}">
  <dimension ref="A1"/>
  <sheetViews>
    <sheetView workbookViewId="0"/>
  </sheetViews>
  <sheetFormatPr baseColWidth="10"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710DD8-A84B-4102-83C0-CC29A170BF45}">
  <dimension ref="A1:E325"/>
  <sheetViews>
    <sheetView workbookViewId="0">
      <selection activeCell="D1" sqref="D1:D26"/>
    </sheetView>
  </sheetViews>
  <sheetFormatPr baseColWidth="10" defaultColWidth="8.83203125" defaultRowHeight="15"/>
  <cols>
    <col min="3" max="3" width="16.5" bestFit="1" customWidth="1"/>
    <col min="4" max="4" width="20.33203125" bestFit="1" customWidth="1"/>
  </cols>
  <sheetData>
    <row r="1" spans="1:5" ht="17.5" customHeight="1" thickTop="1">
      <c r="A1" t="s">
        <v>38</v>
      </c>
      <c r="B1" t="s">
        <v>15</v>
      </c>
      <c r="C1" s="19">
        <v>45901</v>
      </c>
      <c r="D1" s="13" t="s">
        <v>36</v>
      </c>
      <c r="E1" s="8"/>
    </row>
    <row r="2" spans="1:5" ht="15" customHeight="1" thickBot="1">
      <c r="A2" t="s">
        <v>39</v>
      </c>
      <c r="B2" t="s">
        <v>44</v>
      </c>
      <c r="C2" s="19">
        <v>45902</v>
      </c>
      <c r="D2" s="10" t="s">
        <v>66</v>
      </c>
      <c r="E2" s="8"/>
    </row>
    <row r="3" spans="1:5" ht="17.5" customHeight="1" thickTop="1">
      <c r="A3" t="s">
        <v>40</v>
      </c>
      <c r="B3" t="s">
        <v>45</v>
      </c>
      <c r="C3" s="19">
        <v>45922</v>
      </c>
      <c r="D3" s="13" t="s">
        <v>37</v>
      </c>
      <c r="E3" s="8"/>
    </row>
    <row r="4" spans="1:5" ht="15" customHeight="1" thickBot="1">
      <c r="A4" t="s">
        <v>41</v>
      </c>
      <c r="B4" t="s">
        <v>46</v>
      </c>
      <c r="C4" s="19">
        <v>45920</v>
      </c>
      <c r="D4" s="10" t="s">
        <v>35</v>
      </c>
      <c r="E4" s="8"/>
    </row>
    <row r="5" spans="1:5" ht="15" customHeight="1" thickTop="1">
      <c r="A5" t="s">
        <v>42</v>
      </c>
      <c r="B5" t="s">
        <v>47</v>
      </c>
      <c r="C5" s="19">
        <v>45903</v>
      </c>
      <c r="D5" s="9" t="s">
        <v>34</v>
      </c>
      <c r="E5" s="8"/>
    </row>
    <row r="6" spans="1:5" ht="15" customHeight="1" thickBot="1">
      <c r="A6" t="s">
        <v>43</v>
      </c>
      <c r="B6" t="s">
        <v>48</v>
      </c>
      <c r="C6" s="19">
        <v>45904</v>
      </c>
      <c r="D6" s="10" t="s">
        <v>61</v>
      </c>
      <c r="E6" s="8"/>
    </row>
    <row r="7" spans="1:5" ht="33.5" customHeight="1" thickTop="1">
      <c r="B7" t="s">
        <v>49</v>
      </c>
      <c r="C7" s="19">
        <v>45919</v>
      </c>
      <c r="D7" s="9" t="s">
        <v>32</v>
      </c>
      <c r="E7" s="8"/>
    </row>
    <row r="8" spans="1:5" ht="15" customHeight="1" thickBot="1">
      <c r="B8" t="s">
        <v>50</v>
      </c>
      <c r="C8" s="19">
        <v>45905</v>
      </c>
      <c r="D8" s="10" t="s">
        <v>28</v>
      </c>
      <c r="E8" s="8"/>
    </row>
    <row r="9" spans="1:5" ht="17.5" customHeight="1" thickTop="1">
      <c r="B9" t="s">
        <v>51</v>
      </c>
      <c r="C9" s="19">
        <v>45906</v>
      </c>
      <c r="D9" s="9" t="s">
        <v>25</v>
      </c>
      <c r="E9" s="8"/>
    </row>
    <row r="10" spans="1:5" ht="15" customHeight="1" thickBot="1">
      <c r="B10" t="s">
        <v>52</v>
      </c>
      <c r="C10" s="19">
        <v>45907</v>
      </c>
      <c r="D10" s="10" t="s">
        <v>31</v>
      </c>
      <c r="E10" s="8"/>
    </row>
    <row r="11" spans="1:5" ht="17.5" customHeight="1" thickTop="1">
      <c r="C11" s="19">
        <v>45908</v>
      </c>
      <c r="D11" s="9" t="s">
        <v>21</v>
      </c>
      <c r="E11" s="8"/>
    </row>
    <row r="12" spans="1:5" ht="15" customHeight="1" thickBot="1">
      <c r="C12" s="19">
        <v>45909</v>
      </c>
      <c r="D12" s="10" t="s">
        <v>24</v>
      </c>
      <c r="E12" s="8"/>
    </row>
    <row r="13" spans="1:5" ht="17.5" customHeight="1" thickTop="1">
      <c r="C13" s="19">
        <v>45910</v>
      </c>
      <c r="D13" s="9" t="s">
        <v>27</v>
      </c>
      <c r="E13" s="8"/>
    </row>
    <row r="14" spans="1:5" ht="15" customHeight="1" thickBot="1">
      <c r="C14" s="19">
        <v>45911</v>
      </c>
      <c r="D14" s="10" t="s">
        <v>86</v>
      </c>
      <c r="E14" s="8"/>
    </row>
    <row r="15" spans="1:5" ht="15" customHeight="1" thickTop="1" thickBot="1">
      <c r="C15" s="19">
        <v>45924</v>
      </c>
      <c r="D15" s="14" t="s">
        <v>26</v>
      </c>
      <c r="E15" s="8"/>
    </row>
    <row r="16" spans="1:5" ht="15" customHeight="1" thickTop="1">
      <c r="C16" s="19">
        <v>45912</v>
      </c>
      <c r="D16" s="9" t="s">
        <v>23</v>
      </c>
      <c r="E16" s="8"/>
    </row>
    <row r="17" spans="3:5" ht="15" customHeight="1" thickBot="1">
      <c r="C17" s="19">
        <v>45913</v>
      </c>
      <c r="D17" s="10" t="s">
        <v>64</v>
      </c>
      <c r="E17" s="8"/>
    </row>
    <row r="18" spans="3:5" ht="15" customHeight="1" thickTop="1">
      <c r="C18" s="19"/>
      <c r="D18" s="9" t="s">
        <v>67</v>
      </c>
      <c r="E18" s="8"/>
    </row>
    <row r="19" spans="3:5" ht="15" customHeight="1" thickBot="1">
      <c r="C19" s="19">
        <v>45921</v>
      </c>
      <c r="D19" s="10" t="s">
        <v>29</v>
      </c>
      <c r="E19" s="8"/>
    </row>
    <row r="20" spans="3:5" ht="33.5" customHeight="1" thickTop="1">
      <c r="C20" s="19">
        <v>45914</v>
      </c>
      <c r="D20" s="9" t="s">
        <v>30</v>
      </c>
      <c r="E20" s="8"/>
    </row>
    <row r="21" spans="3:5" ht="15" customHeight="1" thickBot="1">
      <c r="C21" s="19">
        <v>45915</v>
      </c>
      <c r="D21" s="10" t="s">
        <v>20</v>
      </c>
      <c r="E21" s="8"/>
    </row>
    <row r="22" spans="3:5" ht="17.5" customHeight="1" thickTop="1">
      <c r="C22" s="19">
        <v>45916</v>
      </c>
      <c r="D22" s="9" t="s">
        <v>87</v>
      </c>
      <c r="E22" s="8"/>
    </row>
    <row r="23" spans="3:5" ht="15" customHeight="1" thickBot="1">
      <c r="C23" s="19">
        <v>45917</v>
      </c>
      <c r="D23" s="10" t="s">
        <v>22</v>
      </c>
      <c r="E23" s="8"/>
    </row>
    <row r="24" spans="3:5" ht="17.5" customHeight="1" thickTop="1">
      <c r="C24" s="19">
        <v>45923</v>
      </c>
      <c r="D24" s="9" t="s">
        <v>85</v>
      </c>
      <c r="E24" s="8"/>
    </row>
    <row r="25" spans="3:5" ht="15" customHeight="1" thickBot="1">
      <c r="C25" s="19">
        <v>45918</v>
      </c>
      <c r="D25" s="10" t="s">
        <v>33</v>
      </c>
      <c r="E25" s="8"/>
    </row>
    <row r="26" spans="3:5" ht="17.5" customHeight="1" thickTop="1">
      <c r="C26" s="19">
        <v>45925</v>
      </c>
      <c r="D26" s="9"/>
      <c r="E26" s="8"/>
    </row>
    <row r="27" spans="3:5" ht="15" customHeight="1" thickBot="1">
      <c r="C27" s="19">
        <v>45926</v>
      </c>
      <c r="D27" s="10"/>
      <c r="E27" s="8"/>
    </row>
    <row r="28" spans="3:5" ht="17.5" customHeight="1" thickTop="1">
      <c r="C28" s="19">
        <v>45927</v>
      </c>
      <c r="D28" s="9"/>
      <c r="E28" s="8"/>
    </row>
    <row r="29" spans="3:5" ht="15" customHeight="1" thickBot="1">
      <c r="C29" s="19">
        <v>45928</v>
      </c>
      <c r="D29" s="11"/>
      <c r="E29" s="8"/>
    </row>
    <row r="30" spans="3:5" ht="17.5" customHeight="1" thickTop="1">
      <c r="C30" s="19">
        <v>45929</v>
      </c>
      <c r="D30" s="12"/>
      <c r="E30" s="8"/>
    </row>
    <row r="31" spans="3:5" ht="15" customHeight="1" thickBot="1">
      <c r="C31" s="19">
        <v>45930</v>
      </c>
      <c r="D31" s="11"/>
      <c r="E31" s="8"/>
    </row>
    <row r="32" spans="3:5" ht="17.5" customHeight="1" thickTop="1">
      <c r="C32" s="19">
        <v>45931</v>
      </c>
      <c r="D32" s="12"/>
      <c r="E32" s="8"/>
    </row>
    <row r="33" spans="3:5" ht="15" customHeight="1" thickBot="1">
      <c r="C33" s="19">
        <v>45932</v>
      </c>
      <c r="D33" s="10"/>
      <c r="E33" s="8"/>
    </row>
    <row r="34" spans="3:5" ht="16" thickTop="1">
      <c r="C34" s="19">
        <v>45933</v>
      </c>
      <c r="D34" s="14"/>
    </row>
    <row r="35" spans="3:5">
      <c r="C35" s="19">
        <v>45934</v>
      </c>
      <c r="D35" s="14"/>
    </row>
    <row r="36" spans="3:5">
      <c r="C36" s="19">
        <v>45935</v>
      </c>
    </row>
    <row r="37" spans="3:5">
      <c r="C37" s="19">
        <v>45936</v>
      </c>
    </row>
    <row r="38" spans="3:5">
      <c r="C38" s="19">
        <v>45937</v>
      </c>
    </row>
    <row r="39" spans="3:5">
      <c r="C39" s="19">
        <v>45938</v>
      </c>
    </row>
    <row r="40" spans="3:5">
      <c r="C40" s="19">
        <v>45939</v>
      </c>
    </row>
    <row r="41" spans="3:5">
      <c r="C41" s="19">
        <v>45940</v>
      </c>
    </row>
    <row r="42" spans="3:5">
      <c r="C42" s="19">
        <v>45941</v>
      </c>
    </row>
    <row r="43" spans="3:5">
      <c r="C43" s="19">
        <v>45942</v>
      </c>
    </row>
    <row r="44" spans="3:5">
      <c r="C44" s="19">
        <v>45943</v>
      </c>
    </row>
    <row r="45" spans="3:5">
      <c r="C45" s="19">
        <v>45944</v>
      </c>
    </row>
    <row r="46" spans="3:5">
      <c r="C46" s="19">
        <v>45945</v>
      </c>
    </row>
    <row r="47" spans="3:5">
      <c r="C47" s="19">
        <v>45946</v>
      </c>
    </row>
    <row r="48" spans="3:5">
      <c r="C48" s="19">
        <v>45947</v>
      </c>
    </row>
    <row r="49" spans="3:3">
      <c r="C49" s="19">
        <v>45948</v>
      </c>
    </row>
    <row r="50" spans="3:3">
      <c r="C50" s="19">
        <v>45949</v>
      </c>
    </row>
    <row r="51" spans="3:3">
      <c r="C51" s="19">
        <v>45950</v>
      </c>
    </row>
    <row r="52" spans="3:3">
      <c r="C52" s="19">
        <v>45951</v>
      </c>
    </row>
    <row r="53" spans="3:3">
      <c r="C53" s="19">
        <v>45952</v>
      </c>
    </row>
    <row r="54" spans="3:3">
      <c r="C54" s="19">
        <v>45953</v>
      </c>
    </row>
    <row r="55" spans="3:3">
      <c r="C55" s="19">
        <v>45954</v>
      </c>
    </row>
    <row r="56" spans="3:3">
      <c r="C56" s="19">
        <v>45955</v>
      </c>
    </row>
    <row r="57" spans="3:3">
      <c r="C57" s="19">
        <v>45956</v>
      </c>
    </row>
    <row r="58" spans="3:3">
      <c r="C58" s="19">
        <v>45957</v>
      </c>
    </row>
    <row r="59" spans="3:3">
      <c r="C59" s="19">
        <v>45958</v>
      </c>
    </row>
    <row r="60" spans="3:3">
      <c r="C60" s="19">
        <v>45959</v>
      </c>
    </row>
    <row r="61" spans="3:3">
      <c r="C61" s="19">
        <v>45960</v>
      </c>
    </row>
    <row r="62" spans="3:3">
      <c r="C62" s="19">
        <v>45961</v>
      </c>
    </row>
    <row r="63" spans="3:3">
      <c r="C63" s="19">
        <v>45962</v>
      </c>
    </row>
    <row r="64" spans="3:3">
      <c r="C64" s="19">
        <v>45963</v>
      </c>
    </row>
    <row r="65" spans="3:3">
      <c r="C65" s="19">
        <v>45964</v>
      </c>
    </row>
    <row r="66" spans="3:3">
      <c r="C66" s="19">
        <v>45965</v>
      </c>
    </row>
    <row r="67" spans="3:3">
      <c r="C67" s="19">
        <v>45966</v>
      </c>
    </row>
    <row r="68" spans="3:3">
      <c r="C68" s="19">
        <v>45967</v>
      </c>
    </row>
    <row r="69" spans="3:3">
      <c r="C69" s="19">
        <v>45968</v>
      </c>
    </row>
    <row r="70" spans="3:3">
      <c r="C70" s="19">
        <v>45969</v>
      </c>
    </row>
    <row r="71" spans="3:3">
      <c r="C71" s="19">
        <v>45970</v>
      </c>
    </row>
    <row r="72" spans="3:3">
      <c r="C72" s="19">
        <v>45971</v>
      </c>
    </row>
    <row r="73" spans="3:3">
      <c r="C73" s="19">
        <v>45972</v>
      </c>
    </row>
    <row r="74" spans="3:3">
      <c r="C74" s="19">
        <v>45973</v>
      </c>
    </row>
    <row r="75" spans="3:3">
      <c r="C75" s="19">
        <v>45974</v>
      </c>
    </row>
    <row r="76" spans="3:3">
      <c r="C76" s="19">
        <v>45975</v>
      </c>
    </row>
    <row r="77" spans="3:3">
      <c r="C77" s="19">
        <v>45976</v>
      </c>
    </row>
    <row r="78" spans="3:3">
      <c r="C78" s="19">
        <v>45977</v>
      </c>
    </row>
    <row r="79" spans="3:3">
      <c r="C79" s="19">
        <v>45978</v>
      </c>
    </row>
    <row r="80" spans="3:3">
      <c r="C80" s="19">
        <v>45979</v>
      </c>
    </row>
    <row r="81" spans="3:3">
      <c r="C81" s="19">
        <v>45980</v>
      </c>
    </row>
    <row r="82" spans="3:3">
      <c r="C82" s="19">
        <v>45981</v>
      </c>
    </row>
    <row r="83" spans="3:3">
      <c r="C83" s="19">
        <v>45982</v>
      </c>
    </row>
    <row r="84" spans="3:3">
      <c r="C84" s="19">
        <v>45983</v>
      </c>
    </row>
    <row r="85" spans="3:3">
      <c r="C85" s="19">
        <v>45984</v>
      </c>
    </row>
    <row r="86" spans="3:3">
      <c r="C86" s="19">
        <v>45985</v>
      </c>
    </row>
    <row r="87" spans="3:3">
      <c r="C87" s="19">
        <v>45986</v>
      </c>
    </row>
    <row r="88" spans="3:3">
      <c r="C88" s="19">
        <v>45987</v>
      </c>
    </row>
    <row r="89" spans="3:3">
      <c r="C89" s="19">
        <v>45988</v>
      </c>
    </row>
    <row r="90" spans="3:3">
      <c r="C90" s="19">
        <v>45989</v>
      </c>
    </row>
    <row r="91" spans="3:3">
      <c r="C91" s="19">
        <v>45990</v>
      </c>
    </row>
    <row r="92" spans="3:3">
      <c r="C92" s="19">
        <v>45991</v>
      </c>
    </row>
    <row r="93" spans="3:3">
      <c r="C93" s="19">
        <v>45992</v>
      </c>
    </row>
    <row r="94" spans="3:3">
      <c r="C94" s="19">
        <v>45993</v>
      </c>
    </row>
    <row r="95" spans="3:3">
      <c r="C95" s="19">
        <v>45994</v>
      </c>
    </row>
    <row r="96" spans="3:3">
      <c r="C96" s="19">
        <v>45995</v>
      </c>
    </row>
    <row r="97" spans="3:3">
      <c r="C97" s="19">
        <v>45996</v>
      </c>
    </row>
    <row r="98" spans="3:3">
      <c r="C98" s="19">
        <v>45997</v>
      </c>
    </row>
    <row r="99" spans="3:3">
      <c r="C99" s="19">
        <v>45998</v>
      </c>
    </row>
    <row r="100" spans="3:3">
      <c r="C100" s="19">
        <v>45999</v>
      </c>
    </row>
    <row r="101" spans="3:3">
      <c r="C101" s="19">
        <v>46000</v>
      </c>
    </row>
    <row r="102" spans="3:3">
      <c r="C102" s="19">
        <v>46001</v>
      </c>
    </row>
    <row r="103" spans="3:3">
      <c r="C103" s="19">
        <v>46002</v>
      </c>
    </row>
    <row r="104" spans="3:3">
      <c r="C104" s="19">
        <v>46003</v>
      </c>
    </row>
    <row r="105" spans="3:3">
      <c r="C105" s="19">
        <v>46004</v>
      </c>
    </row>
    <row r="106" spans="3:3">
      <c r="C106" s="19">
        <v>46005</v>
      </c>
    </row>
    <row r="107" spans="3:3">
      <c r="C107" s="19">
        <v>46006</v>
      </c>
    </row>
    <row r="108" spans="3:3">
      <c r="C108" s="19">
        <v>46007</v>
      </c>
    </row>
    <row r="109" spans="3:3">
      <c r="C109" s="19">
        <v>46008</v>
      </c>
    </row>
    <row r="110" spans="3:3">
      <c r="C110" s="19">
        <v>46009</v>
      </c>
    </row>
    <row r="111" spans="3:3">
      <c r="C111" s="19">
        <v>46010</v>
      </c>
    </row>
    <row r="112" spans="3:3">
      <c r="C112" s="19">
        <v>46011</v>
      </c>
    </row>
    <row r="113" spans="3:3">
      <c r="C113" s="19">
        <v>46012</v>
      </c>
    </row>
    <row r="114" spans="3:3">
      <c r="C114" s="19">
        <v>46013</v>
      </c>
    </row>
    <row r="115" spans="3:3">
      <c r="C115" s="19">
        <v>46014</v>
      </c>
    </row>
    <row r="116" spans="3:3">
      <c r="C116" s="19">
        <v>46015</v>
      </c>
    </row>
    <row r="117" spans="3:3">
      <c r="C117" s="19">
        <v>46016</v>
      </c>
    </row>
    <row r="118" spans="3:3">
      <c r="C118" s="19">
        <v>46017</v>
      </c>
    </row>
    <row r="119" spans="3:3">
      <c r="C119" s="19">
        <v>46018</v>
      </c>
    </row>
    <row r="120" spans="3:3">
      <c r="C120" s="19">
        <v>46019</v>
      </c>
    </row>
    <row r="121" spans="3:3">
      <c r="C121" s="19">
        <v>46020</v>
      </c>
    </row>
    <row r="122" spans="3:3">
      <c r="C122" s="19">
        <v>46021</v>
      </c>
    </row>
    <row r="123" spans="3:3">
      <c r="C123" s="19">
        <v>46022</v>
      </c>
    </row>
    <row r="124" spans="3:3">
      <c r="C124" s="19">
        <v>46023</v>
      </c>
    </row>
    <row r="125" spans="3:3">
      <c r="C125" s="19">
        <v>46024</v>
      </c>
    </row>
    <row r="126" spans="3:3">
      <c r="C126" s="19">
        <v>46025</v>
      </c>
    </row>
    <row r="127" spans="3:3">
      <c r="C127" s="19">
        <v>46026</v>
      </c>
    </row>
    <row r="128" spans="3:3">
      <c r="C128" s="19">
        <v>46027</v>
      </c>
    </row>
    <row r="129" spans="3:3">
      <c r="C129" s="19">
        <v>46028</v>
      </c>
    </row>
    <row r="130" spans="3:3">
      <c r="C130" s="19">
        <v>46029</v>
      </c>
    </row>
    <row r="131" spans="3:3">
      <c r="C131" s="19">
        <v>46030</v>
      </c>
    </row>
    <row r="132" spans="3:3">
      <c r="C132" s="19">
        <v>46031</v>
      </c>
    </row>
    <row r="133" spans="3:3">
      <c r="C133" s="19">
        <v>46032</v>
      </c>
    </row>
    <row r="134" spans="3:3">
      <c r="C134" s="19">
        <v>46033</v>
      </c>
    </row>
    <row r="135" spans="3:3">
      <c r="C135" s="19">
        <v>46034</v>
      </c>
    </row>
    <row r="136" spans="3:3">
      <c r="C136" s="19">
        <v>46035</v>
      </c>
    </row>
    <row r="137" spans="3:3">
      <c r="C137" s="19">
        <v>46036</v>
      </c>
    </row>
    <row r="138" spans="3:3">
      <c r="C138" s="19">
        <v>46037</v>
      </c>
    </row>
    <row r="139" spans="3:3">
      <c r="C139" s="19">
        <v>46038</v>
      </c>
    </row>
    <row r="140" spans="3:3">
      <c r="C140" s="19">
        <v>46039</v>
      </c>
    </row>
    <row r="141" spans="3:3">
      <c r="C141" s="19">
        <v>46040</v>
      </c>
    </row>
    <row r="142" spans="3:3">
      <c r="C142" s="19">
        <v>46041</v>
      </c>
    </row>
    <row r="143" spans="3:3">
      <c r="C143" s="19">
        <v>46042</v>
      </c>
    </row>
    <row r="144" spans="3:3">
      <c r="C144" s="19">
        <v>46043</v>
      </c>
    </row>
    <row r="145" spans="3:3">
      <c r="C145" s="19">
        <v>46044</v>
      </c>
    </row>
    <row r="146" spans="3:3">
      <c r="C146" s="19">
        <v>46045</v>
      </c>
    </row>
    <row r="147" spans="3:3">
      <c r="C147" s="19">
        <v>46046</v>
      </c>
    </row>
    <row r="148" spans="3:3">
      <c r="C148" s="19">
        <v>46047</v>
      </c>
    </row>
    <row r="149" spans="3:3">
      <c r="C149" s="19">
        <v>46048</v>
      </c>
    </row>
    <row r="150" spans="3:3">
      <c r="C150" s="19">
        <v>46049</v>
      </c>
    </row>
    <row r="151" spans="3:3">
      <c r="C151" s="19">
        <v>46050</v>
      </c>
    </row>
    <row r="152" spans="3:3">
      <c r="C152" s="19">
        <v>46051</v>
      </c>
    </row>
    <row r="153" spans="3:3">
      <c r="C153" s="19">
        <v>46052</v>
      </c>
    </row>
    <row r="154" spans="3:3">
      <c r="C154" s="19">
        <v>46053</v>
      </c>
    </row>
    <row r="155" spans="3:3">
      <c r="C155" s="19">
        <v>46054</v>
      </c>
    </row>
    <row r="156" spans="3:3">
      <c r="C156" s="19">
        <v>46055</v>
      </c>
    </row>
    <row r="157" spans="3:3">
      <c r="C157" s="19">
        <v>46056</v>
      </c>
    </row>
    <row r="158" spans="3:3">
      <c r="C158" s="19">
        <v>46057</v>
      </c>
    </row>
    <row r="159" spans="3:3">
      <c r="C159" s="19">
        <v>46058</v>
      </c>
    </row>
    <row r="160" spans="3:3">
      <c r="C160" s="19">
        <v>46059</v>
      </c>
    </row>
    <row r="161" spans="3:3">
      <c r="C161" s="19">
        <v>46060</v>
      </c>
    </row>
    <row r="162" spans="3:3">
      <c r="C162" s="19">
        <v>46061</v>
      </c>
    </row>
    <row r="163" spans="3:3">
      <c r="C163" s="19">
        <v>46062</v>
      </c>
    </row>
    <row r="164" spans="3:3">
      <c r="C164" s="19">
        <v>46063</v>
      </c>
    </row>
    <row r="165" spans="3:3">
      <c r="C165" s="19">
        <v>46064</v>
      </c>
    </row>
    <row r="166" spans="3:3">
      <c r="C166" s="19">
        <v>46065</v>
      </c>
    </row>
    <row r="167" spans="3:3">
      <c r="C167" s="19">
        <v>46066</v>
      </c>
    </row>
    <row r="168" spans="3:3">
      <c r="C168" s="19">
        <v>46067</v>
      </c>
    </row>
    <row r="169" spans="3:3">
      <c r="C169" s="19">
        <v>46068</v>
      </c>
    </row>
    <row r="170" spans="3:3">
      <c r="C170" s="19">
        <v>46069</v>
      </c>
    </row>
    <row r="171" spans="3:3">
      <c r="C171" s="19">
        <v>46070</v>
      </c>
    </row>
    <row r="172" spans="3:3">
      <c r="C172" s="19">
        <v>46071</v>
      </c>
    </row>
    <row r="173" spans="3:3">
      <c r="C173" s="19">
        <v>46072</v>
      </c>
    </row>
    <row r="174" spans="3:3">
      <c r="C174" s="19">
        <v>46073</v>
      </c>
    </row>
    <row r="175" spans="3:3">
      <c r="C175" s="19">
        <v>46074</v>
      </c>
    </row>
    <row r="176" spans="3:3">
      <c r="C176" s="19">
        <v>46075</v>
      </c>
    </row>
    <row r="177" spans="3:3">
      <c r="C177" s="19">
        <v>46076</v>
      </c>
    </row>
    <row r="178" spans="3:3">
      <c r="C178" s="19">
        <v>46077</v>
      </c>
    </row>
    <row r="179" spans="3:3">
      <c r="C179" s="19">
        <v>46078</v>
      </c>
    </row>
    <row r="180" spans="3:3">
      <c r="C180" s="19">
        <v>46079</v>
      </c>
    </row>
    <row r="181" spans="3:3">
      <c r="C181" s="19">
        <v>46080</v>
      </c>
    </row>
    <row r="182" spans="3:3">
      <c r="C182" s="19">
        <v>46081</v>
      </c>
    </row>
    <row r="183" spans="3:3">
      <c r="C183" s="19">
        <v>46082</v>
      </c>
    </row>
    <row r="184" spans="3:3">
      <c r="C184" s="19">
        <v>46083</v>
      </c>
    </row>
    <row r="185" spans="3:3">
      <c r="C185" s="19">
        <v>46084</v>
      </c>
    </row>
    <row r="186" spans="3:3">
      <c r="C186" s="19">
        <v>46085</v>
      </c>
    </row>
    <row r="187" spans="3:3">
      <c r="C187" s="19">
        <v>46086</v>
      </c>
    </row>
    <row r="188" spans="3:3">
      <c r="C188" s="19">
        <v>46087</v>
      </c>
    </row>
    <row r="189" spans="3:3">
      <c r="C189" s="19">
        <v>46088</v>
      </c>
    </row>
    <row r="190" spans="3:3">
      <c r="C190" s="19">
        <v>46089</v>
      </c>
    </row>
    <row r="191" spans="3:3">
      <c r="C191" s="19">
        <v>46090</v>
      </c>
    </row>
    <row r="192" spans="3:3">
      <c r="C192" s="19">
        <v>46091</v>
      </c>
    </row>
    <row r="193" spans="3:3">
      <c r="C193" s="19">
        <v>46092</v>
      </c>
    </row>
    <row r="194" spans="3:3">
      <c r="C194" s="19">
        <v>46093</v>
      </c>
    </row>
    <row r="195" spans="3:3">
      <c r="C195" s="19">
        <v>46094</v>
      </c>
    </row>
    <row r="196" spans="3:3">
      <c r="C196" s="19">
        <v>46095</v>
      </c>
    </row>
    <row r="197" spans="3:3">
      <c r="C197" s="19">
        <v>46096</v>
      </c>
    </row>
    <row r="198" spans="3:3">
      <c r="C198" s="19">
        <v>46097</v>
      </c>
    </row>
    <row r="199" spans="3:3">
      <c r="C199" s="19">
        <v>46098</v>
      </c>
    </row>
    <row r="200" spans="3:3">
      <c r="C200" s="19">
        <v>46099</v>
      </c>
    </row>
    <row r="201" spans="3:3">
      <c r="C201" s="19">
        <v>46100</v>
      </c>
    </row>
    <row r="202" spans="3:3">
      <c r="C202" s="19">
        <v>46101</v>
      </c>
    </row>
    <row r="203" spans="3:3">
      <c r="C203" s="19">
        <v>46102</v>
      </c>
    </row>
    <row r="204" spans="3:3">
      <c r="C204" s="19">
        <v>46103</v>
      </c>
    </row>
    <row r="205" spans="3:3">
      <c r="C205" s="19">
        <v>46104</v>
      </c>
    </row>
    <row r="206" spans="3:3">
      <c r="C206" s="19">
        <v>46105</v>
      </c>
    </row>
    <row r="207" spans="3:3">
      <c r="C207" s="19">
        <v>46106</v>
      </c>
    </row>
    <row r="208" spans="3:3">
      <c r="C208" s="19">
        <v>46107</v>
      </c>
    </row>
    <row r="209" spans="3:3">
      <c r="C209" s="19">
        <v>46108</v>
      </c>
    </row>
    <row r="210" spans="3:3">
      <c r="C210" s="19">
        <v>46109</v>
      </c>
    </row>
    <row r="211" spans="3:3">
      <c r="C211" s="19">
        <v>46110</v>
      </c>
    </row>
    <row r="212" spans="3:3">
      <c r="C212" s="19">
        <v>46111</v>
      </c>
    </row>
    <row r="213" spans="3:3">
      <c r="C213" s="19">
        <v>46112</v>
      </c>
    </row>
    <row r="214" spans="3:3">
      <c r="C214" s="19">
        <v>46113</v>
      </c>
    </row>
    <row r="215" spans="3:3">
      <c r="C215" s="19">
        <v>46114</v>
      </c>
    </row>
    <row r="216" spans="3:3">
      <c r="C216" s="19">
        <v>46115</v>
      </c>
    </row>
    <row r="217" spans="3:3">
      <c r="C217" s="19">
        <v>46116</v>
      </c>
    </row>
    <row r="218" spans="3:3">
      <c r="C218" s="19">
        <v>46117</v>
      </c>
    </row>
    <row r="219" spans="3:3">
      <c r="C219" s="19">
        <v>46118</v>
      </c>
    </row>
    <row r="220" spans="3:3">
      <c r="C220" s="19">
        <v>46119</v>
      </c>
    </row>
    <row r="221" spans="3:3">
      <c r="C221" s="19">
        <v>46120</v>
      </c>
    </row>
    <row r="222" spans="3:3">
      <c r="C222" s="19">
        <v>46121</v>
      </c>
    </row>
    <row r="223" spans="3:3">
      <c r="C223" s="19">
        <v>46122</v>
      </c>
    </row>
    <row r="224" spans="3:3">
      <c r="C224" s="19">
        <v>46123</v>
      </c>
    </row>
    <row r="225" spans="3:3">
      <c r="C225" s="19">
        <v>46124</v>
      </c>
    </row>
    <row r="226" spans="3:3">
      <c r="C226" s="19">
        <v>46125</v>
      </c>
    </row>
    <row r="227" spans="3:3">
      <c r="C227" s="19">
        <v>46126</v>
      </c>
    </row>
    <row r="228" spans="3:3">
      <c r="C228" s="19">
        <v>46127</v>
      </c>
    </row>
    <row r="229" spans="3:3">
      <c r="C229" s="19">
        <v>46128</v>
      </c>
    </row>
    <row r="230" spans="3:3">
      <c r="C230" s="19">
        <v>46129</v>
      </c>
    </row>
    <row r="231" spans="3:3">
      <c r="C231" s="19">
        <v>46130</v>
      </c>
    </row>
    <row r="232" spans="3:3">
      <c r="C232" s="19">
        <v>46131</v>
      </c>
    </row>
    <row r="233" spans="3:3">
      <c r="C233" s="19">
        <v>46132</v>
      </c>
    </row>
    <row r="234" spans="3:3">
      <c r="C234" s="19">
        <v>46133</v>
      </c>
    </row>
    <row r="235" spans="3:3">
      <c r="C235" s="19">
        <v>46134</v>
      </c>
    </row>
    <row r="236" spans="3:3">
      <c r="C236" s="19">
        <v>46135</v>
      </c>
    </row>
    <row r="237" spans="3:3">
      <c r="C237" s="19">
        <v>46136</v>
      </c>
    </row>
    <row r="238" spans="3:3">
      <c r="C238" s="19">
        <v>46137</v>
      </c>
    </row>
    <row r="239" spans="3:3">
      <c r="C239" s="19">
        <v>46138</v>
      </c>
    </row>
    <row r="240" spans="3:3">
      <c r="C240" s="19">
        <v>46139</v>
      </c>
    </row>
    <row r="241" spans="3:3">
      <c r="C241" s="19">
        <v>46140</v>
      </c>
    </row>
    <row r="242" spans="3:3">
      <c r="C242" s="19">
        <v>46141</v>
      </c>
    </row>
    <row r="243" spans="3:3">
      <c r="C243" s="19">
        <v>46142</v>
      </c>
    </row>
    <row r="244" spans="3:3">
      <c r="C244" s="19">
        <v>46143</v>
      </c>
    </row>
    <row r="245" spans="3:3">
      <c r="C245" s="19">
        <v>46144</v>
      </c>
    </row>
    <row r="246" spans="3:3">
      <c r="C246" s="19">
        <v>46145</v>
      </c>
    </row>
    <row r="247" spans="3:3">
      <c r="C247" s="19">
        <v>46146</v>
      </c>
    </row>
    <row r="248" spans="3:3">
      <c r="C248" s="19">
        <v>46147</v>
      </c>
    </row>
    <row r="249" spans="3:3">
      <c r="C249" s="19">
        <v>46148</v>
      </c>
    </row>
    <row r="250" spans="3:3">
      <c r="C250" s="19">
        <v>46149</v>
      </c>
    </row>
    <row r="251" spans="3:3">
      <c r="C251" s="19">
        <v>46150</v>
      </c>
    </row>
    <row r="252" spans="3:3">
      <c r="C252" s="19">
        <v>46151</v>
      </c>
    </row>
    <row r="253" spans="3:3">
      <c r="C253" s="19">
        <v>46152</v>
      </c>
    </row>
    <row r="254" spans="3:3">
      <c r="C254" s="19">
        <v>46153</v>
      </c>
    </row>
    <row r="255" spans="3:3">
      <c r="C255" s="19">
        <v>46154</v>
      </c>
    </row>
    <row r="256" spans="3:3">
      <c r="C256" s="19">
        <v>46155</v>
      </c>
    </row>
    <row r="257" spans="3:3">
      <c r="C257" s="19">
        <v>46156</v>
      </c>
    </row>
    <row r="258" spans="3:3">
      <c r="C258" s="19">
        <v>46157</v>
      </c>
    </row>
    <row r="259" spans="3:3">
      <c r="C259" s="19">
        <v>46158</v>
      </c>
    </row>
    <row r="260" spans="3:3">
      <c r="C260" s="19">
        <v>46159</v>
      </c>
    </row>
    <row r="261" spans="3:3">
      <c r="C261" s="19">
        <v>46160</v>
      </c>
    </row>
    <row r="262" spans="3:3">
      <c r="C262" s="19">
        <v>46161</v>
      </c>
    </row>
    <row r="263" spans="3:3">
      <c r="C263" s="19">
        <v>46162</v>
      </c>
    </row>
    <row r="264" spans="3:3">
      <c r="C264" s="19">
        <v>46163</v>
      </c>
    </row>
    <row r="265" spans="3:3">
      <c r="C265" s="19">
        <v>46164</v>
      </c>
    </row>
    <row r="266" spans="3:3">
      <c r="C266" s="19">
        <v>46165</v>
      </c>
    </row>
    <row r="267" spans="3:3">
      <c r="C267" s="19">
        <v>46166</v>
      </c>
    </row>
    <row r="268" spans="3:3">
      <c r="C268" s="19">
        <v>46167</v>
      </c>
    </row>
    <row r="269" spans="3:3">
      <c r="C269" s="19">
        <v>46168</v>
      </c>
    </row>
    <row r="270" spans="3:3">
      <c r="C270" s="19">
        <v>46169</v>
      </c>
    </row>
    <row r="271" spans="3:3">
      <c r="C271" s="19">
        <v>46170</v>
      </c>
    </row>
    <row r="272" spans="3:3">
      <c r="C272" s="19">
        <v>46171</v>
      </c>
    </row>
    <row r="273" spans="3:3">
      <c r="C273" s="19">
        <v>46172</v>
      </c>
    </row>
    <row r="274" spans="3:3">
      <c r="C274" s="19">
        <v>46173</v>
      </c>
    </row>
    <row r="275" spans="3:3">
      <c r="C275" s="19">
        <v>46174</v>
      </c>
    </row>
    <row r="276" spans="3:3">
      <c r="C276" s="19">
        <v>46175</v>
      </c>
    </row>
    <row r="277" spans="3:3">
      <c r="C277" s="19">
        <v>46176</v>
      </c>
    </row>
    <row r="278" spans="3:3">
      <c r="C278" s="19">
        <v>46177</v>
      </c>
    </row>
    <row r="279" spans="3:3">
      <c r="C279" s="19">
        <v>46178</v>
      </c>
    </row>
    <row r="280" spans="3:3">
      <c r="C280" s="19">
        <v>46179</v>
      </c>
    </row>
    <row r="281" spans="3:3">
      <c r="C281" s="19">
        <v>46180</v>
      </c>
    </row>
    <row r="282" spans="3:3">
      <c r="C282" s="19">
        <v>46181</v>
      </c>
    </row>
    <row r="283" spans="3:3">
      <c r="C283" s="19">
        <v>46182</v>
      </c>
    </row>
    <row r="284" spans="3:3">
      <c r="C284" s="19">
        <v>46183</v>
      </c>
    </row>
    <row r="285" spans="3:3">
      <c r="C285" s="19">
        <v>46184</v>
      </c>
    </row>
    <row r="286" spans="3:3">
      <c r="C286" s="19">
        <v>46185</v>
      </c>
    </row>
    <row r="287" spans="3:3">
      <c r="C287" s="19">
        <v>46186</v>
      </c>
    </row>
    <row r="288" spans="3:3">
      <c r="C288" s="19">
        <v>46187</v>
      </c>
    </row>
    <row r="289" spans="3:3">
      <c r="C289" s="19">
        <v>46188</v>
      </c>
    </row>
    <row r="290" spans="3:3">
      <c r="C290" s="19">
        <v>46189</v>
      </c>
    </row>
    <row r="291" spans="3:3">
      <c r="C291" s="19">
        <v>46190</v>
      </c>
    </row>
    <row r="292" spans="3:3">
      <c r="C292" s="19">
        <v>46191</v>
      </c>
    </row>
    <row r="293" spans="3:3">
      <c r="C293" s="19">
        <v>46192</v>
      </c>
    </row>
    <row r="294" spans="3:3">
      <c r="C294" s="19">
        <v>46193</v>
      </c>
    </row>
    <row r="295" spans="3:3">
      <c r="C295" s="19">
        <v>46194</v>
      </c>
    </row>
    <row r="296" spans="3:3">
      <c r="C296" s="19">
        <v>46195</v>
      </c>
    </row>
    <row r="297" spans="3:3">
      <c r="C297" s="19">
        <v>46196</v>
      </c>
    </row>
    <row r="298" spans="3:3">
      <c r="C298" s="19">
        <v>46197</v>
      </c>
    </row>
    <row r="299" spans="3:3">
      <c r="C299" s="19">
        <v>46198</v>
      </c>
    </row>
    <row r="300" spans="3:3">
      <c r="C300" s="19">
        <v>46199</v>
      </c>
    </row>
    <row r="301" spans="3:3">
      <c r="C301" s="19">
        <v>46200</v>
      </c>
    </row>
    <row r="302" spans="3:3">
      <c r="C302" s="19">
        <v>46201</v>
      </c>
    </row>
    <row r="303" spans="3:3">
      <c r="C303" s="19">
        <v>46202</v>
      </c>
    </row>
    <row r="304" spans="3:3">
      <c r="C304" s="19">
        <v>46203</v>
      </c>
    </row>
    <row r="305" spans="3:3">
      <c r="C305" s="19">
        <v>46204</v>
      </c>
    </row>
    <row r="306" spans="3:3">
      <c r="C306" s="19">
        <v>46205</v>
      </c>
    </row>
    <row r="307" spans="3:3">
      <c r="C307" s="19">
        <v>46206</v>
      </c>
    </row>
    <row r="308" spans="3:3">
      <c r="C308" s="19">
        <v>46207</v>
      </c>
    </row>
    <row r="309" spans="3:3">
      <c r="C309" s="19">
        <v>46208</v>
      </c>
    </row>
    <row r="310" spans="3:3">
      <c r="C310" s="19">
        <v>46209</v>
      </c>
    </row>
    <row r="311" spans="3:3">
      <c r="C311" s="19">
        <v>46210</v>
      </c>
    </row>
    <row r="312" spans="3:3">
      <c r="C312" s="19">
        <v>46211</v>
      </c>
    </row>
    <row r="313" spans="3:3">
      <c r="C313" s="19">
        <v>46212</v>
      </c>
    </row>
    <row r="314" spans="3:3">
      <c r="C314" s="19">
        <v>46213</v>
      </c>
    </row>
    <row r="315" spans="3:3">
      <c r="C315" s="19">
        <v>46214</v>
      </c>
    </row>
    <row r="316" spans="3:3">
      <c r="C316" s="19">
        <v>46215</v>
      </c>
    </row>
    <row r="317" spans="3:3">
      <c r="C317" s="19">
        <v>46216</v>
      </c>
    </row>
    <row r="318" spans="3:3">
      <c r="C318" s="19">
        <v>46217</v>
      </c>
    </row>
    <row r="319" spans="3:3">
      <c r="C319" s="19">
        <v>46218</v>
      </c>
    </row>
    <row r="320" spans="3:3">
      <c r="C320" s="19">
        <v>46219</v>
      </c>
    </row>
    <row r="321" spans="3:3">
      <c r="C321" s="19">
        <v>46220</v>
      </c>
    </row>
    <row r="322" spans="3:3">
      <c r="C322" s="19">
        <v>46221</v>
      </c>
    </row>
    <row r="323" spans="3:3">
      <c r="C323" s="19">
        <v>46222</v>
      </c>
    </row>
    <row r="324" spans="3:3">
      <c r="C324" s="19">
        <v>46223</v>
      </c>
    </row>
    <row r="325" spans="3:3">
      <c r="C325" s="19"/>
    </row>
  </sheetData>
  <sortState xmlns:xlrd2="http://schemas.microsoft.com/office/spreadsheetml/2017/richdata2" ref="D1:D26">
    <sortCondition ref="D1:D26"/>
  </sortState>
  <phoneticPr fontId="16" type="noConversion"/>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097" r:id="rId4" name="Drop Down 1">
              <controlPr defaultSize="0" autoLine="0" autoPict="0">
                <anchor moveWithCells="1">
                  <from>
                    <xdr:col>3</xdr:col>
                    <xdr:colOff>1117600</xdr:colOff>
                    <xdr:row>0</xdr:row>
                    <xdr:rowOff>88900</xdr:rowOff>
                  </from>
                  <to>
                    <xdr:col>6</xdr:col>
                    <xdr:colOff>508000</xdr:colOff>
                    <xdr:row>4</xdr:row>
                    <xdr:rowOff>38100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Macintosh Excel</Application>
  <DocSecurity>2</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Observation 2025-2026</vt:lpstr>
      <vt:lpstr>Sheet1 (2)</vt:lpstr>
      <vt:lpstr>Observation 2025-2026 Criteria</vt:lpstr>
      <vt:lpstr>Sheet1</vt:lpstr>
      <vt:lpstr>Sheet2</vt:lpstr>
      <vt:lpstr>'Observation 2025-2026'!Print_Area</vt:lpstr>
      <vt:lpstr>'Observation 2025-2026 Criteria'!Print_Area</vt:lpstr>
      <vt:lpstr>'Sheet1 (2)'!Print_Area</vt:lpstr>
      <vt:lpstr>UNIT_OF_WORK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Tom Feighan (2111499)</dc:creator>
  <cp:lastModifiedBy>Tom Feighan (2111499)</cp:lastModifiedBy>
  <cp:lastPrinted>2025-10-13T12:40:09Z</cp:lastPrinted>
  <dcterms:created xsi:type="dcterms:W3CDTF">2025-03-09T11:03:59Z</dcterms:created>
  <dcterms:modified xsi:type="dcterms:W3CDTF">2025-10-13T12:40:54Z</dcterms:modified>
</cp:coreProperties>
</file>