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/Users/tomfeighan/Documents/Observation 2025:2026/"/>
    </mc:Choice>
  </mc:AlternateContent>
  <xr:revisionPtr revIDLastSave="0" documentId="13_ncr:1_{54FCBF1D-60AF-B648-A410-5D6FD11BD0E6}" xr6:coauthVersionLast="47" xr6:coauthVersionMax="47" xr10:uidLastSave="{00000000-0000-0000-0000-000000000000}"/>
  <bookViews>
    <workbookView xWindow="0" yWindow="660" windowWidth="29400" windowHeight="18460" xr2:uid="{58600FC9-A629-425A-A3A5-6E338A9554B5}"/>
  </bookViews>
  <sheets>
    <sheet name="Observation 2025-2026" sheetId="1" r:id="rId1"/>
    <sheet name="Sheet1 (2)" sheetId="3" state="hidden" r:id="rId2"/>
    <sheet name="Sheet1" sheetId="5" state="hidden" r:id="rId3"/>
    <sheet name="Sheet2" sheetId="2" state="hidden" r:id="rId4"/>
  </sheets>
  <definedNames>
    <definedName name="_xlnm.Print_Area" localSheetId="0">'Observation 2025-2026'!$A$1:$AR$42</definedName>
    <definedName name="_xlnm.Print_Area" localSheetId="1">'Sheet1 (2)'!$A$1:$H$8</definedName>
    <definedName name="UNIT_OF_WORK">'Observation 2025-2026'!#REF!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32" i="1" l="1"/>
  <c r="AN32" i="1"/>
  <c r="AO32" i="1"/>
  <c r="AJ32" i="1"/>
  <c r="AK32" i="1"/>
  <c r="AL32" i="1"/>
  <c r="AG32" i="1"/>
  <c r="AH32" i="1"/>
  <c r="AI32" i="1"/>
  <c r="AE32" i="1"/>
  <c r="AF32" i="1"/>
  <c r="AD32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I6" i="1" l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Q6" i="1"/>
  <c r="AR6" i="1"/>
  <c r="H6" i="1"/>
  <c r="H29" i="1"/>
  <c r="I29" i="1"/>
  <c r="I31" i="1" s="1"/>
  <c r="I32" i="1" s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C31" i="1" s="1"/>
  <c r="AC32" i="1" s="1"/>
  <c r="AP3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Q13" i="1"/>
  <c r="AR13" i="1"/>
  <c r="AR29" i="1"/>
  <c r="T31" i="1" l="1"/>
  <c r="T32" i="1" s="1"/>
  <c r="S31" i="1"/>
  <c r="S32" i="1" s="1"/>
  <c r="J31" i="1"/>
  <c r="J32" i="1" s="1"/>
  <c r="AR32" i="1"/>
  <c r="V31" i="1"/>
  <c r="V32" i="1" s="1"/>
  <c r="L31" i="1"/>
  <c r="L32" i="1" s="1"/>
  <c r="AQ32" i="1"/>
  <c r="U31" i="1"/>
  <c r="U32" i="1" s="1"/>
  <c r="K31" i="1"/>
  <c r="K32" i="1" s="1"/>
  <c r="AB31" i="1"/>
  <c r="AB32" i="1" s="1"/>
  <c r="AA31" i="1"/>
  <c r="AA32" i="1" s="1"/>
  <c r="Z31" i="1"/>
  <c r="Z32" i="1" s="1"/>
  <c r="Y31" i="1"/>
  <c r="Y32" i="1" s="1"/>
  <c r="O31" i="1"/>
  <c r="O32" i="1" s="1"/>
  <c r="Q31" i="1"/>
  <c r="Q32" i="1" s="1"/>
  <c r="X31" i="1"/>
  <c r="X32" i="1" s="1"/>
  <c r="N31" i="1"/>
  <c r="N32" i="1" s="1"/>
  <c r="R31" i="1"/>
  <c r="R32" i="1" s="1"/>
  <c r="P31" i="1"/>
  <c r="P32" i="1" s="1"/>
  <c r="W31" i="1"/>
  <c r="W32" i="1" s="1"/>
  <c r="M31" i="1"/>
  <c r="M32" i="1" s="1"/>
  <c r="H31" i="1"/>
  <c r="H32" i="1" s="1"/>
</calcChain>
</file>

<file path=xl/sharedStrings.xml><?xml version="1.0" encoding="utf-8"?>
<sst xmlns="http://schemas.openxmlformats.org/spreadsheetml/2006/main" count="103" uniqueCount="92">
  <si>
    <t>Do pupils understand what they are doing and why and know how well they have done? (5)</t>
  </si>
  <si>
    <t>CONFIDENCE IN DELIVERY (35)</t>
  </si>
  <si>
    <t>TRACKING PUPIL PROGRESS (20)</t>
  </si>
  <si>
    <t>PLANNING (20)</t>
  </si>
  <si>
    <t xml:space="preserve">TOTAL </t>
  </si>
  <si>
    <t>OVERALL TOTAL</t>
  </si>
  <si>
    <t>SUBJECT KNOWLEDGE (25)</t>
  </si>
  <si>
    <t>EYFS</t>
  </si>
  <si>
    <t>SEAN OGDEN</t>
  </si>
  <si>
    <t>LEON DAVIES</t>
  </si>
  <si>
    <t>STE HOGG</t>
  </si>
  <si>
    <t>NICK WILKINSON</t>
  </si>
  <si>
    <t>MARCUS BARLOW</t>
  </si>
  <si>
    <t>JOHN BROOKES</t>
  </si>
  <si>
    <t>NEIL TAYLOR</t>
  </si>
  <si>
    <t>MIA FERRY</t>
  </si>
  <si>
    <t>JEN BAKER</t>
  </si>
  <si>
    <t>PAUL SKANDEROWICZ</t>
  </si>
  <si>
    <t>SASHA JONES</t>
  </si>
  <si>
    <t>JORDAN SHAW</t>
  </si>
  <si>
    <t>JAMES KELLY</t>
  </si>
  <si>
    <t>TOM FEIGHAN</t>
  </si>
  <si>
    <t>ELIZABETH CLARKSON</t>
  </si>
  <si>
    <t>BECKS SMITH</t>
  </si>
  <si>
    <t>ADAM ROWLES</t>
  </si>
  <si>
    <t>ASHLEY GREENHALGH</t>
  </si>
  <si>
    <t>AUTUMN 1</t>
  </si>
  <si>
    <t>AUTUMN 2</t>
  </si>
  <si>
    <t>SPRING 1</t>
  </si>
  <si>
    <t>SPRING 2</t>
  </si>
  <si>
    <t>SUMMER 1</t>
  </si>
  <si>
    <t>SUMMER 2</t>
  </si>
  <si>
    <t>YEAR 1</t>
  </si>
  <si>
    <t>YEAR 1 / 2</t>
  </si>
  <si>
    <t>YEAR 2</t>
  </si>
  <si>
    <t>YEAR 3</t>
  </si>
  <si>
    <t>YEAR 3 / 4</t>
  </si>
  <si>
    <t>YEAR 4</t>
  </si>
  <si>
    <t>YEAR 5</t>
  </si>
  <si>
    <t>YEAR 5 / 6</t>
  </si>
  <si>
    <t>YEAR 6</t>
  </si>
  <si>
    <t>URGENT ATTENTION</t>
  </si>
  <si>
    <t>SATISFACTORY</t>
  </si>
  <si>
    <t>GOOD</t>
  </si>
  <si>
    <t>EXCELLENT</t>
  </si>
  <si>
    <t>UNDER REVIEW</t>
  </si>
  <si>
    <t>18 to 20</t>
  </si>
  <si>
    <t>22 - 25</t>
  </si>
  <si>
    <t>JACK KENDALL</t>
  </si>
  <si>
    <t>PROFESSIONAL STANDARDS and SESSION PREPARATION (15)</t>
  </si>
  <si>
    <t>OLIVER LEE</t>
  </si>
  <si>
    <t>ALEX SPEAKMAN</t>
  </si>
  <si>
    <t>OLIVIA JOLLEY</t>
  </si>
  <si>
    <t>30 to 32</t>
  </si>
  <si>
    <t>33 to 35</t>
  </si>
  <si>
    <t>1 to 9</t>
  </si>
  <si>
    <t>10 to 12</t>
  </si>
  <si>
    <t>13 - 15</t>
  </si>
  <si>
    <t>15 - 17</t>
  </si>
  <si>
    <t>19 - 21</t>
  </si>
  <si>
    <t>15 to 18</t>
  </si>
  <si>
    <t>0 to 12</t>
  </si>
  <si>
    <t>12 to 14</t>
  </si>
  <si>
    <t>27 to 29</t>
  </si>
  <si>
    <t>1 to19</t>
  </si>
  <si>
    <t>20 to 27</t>
  </si>
  <si>
    <t>TRACKING PUPIL PROGRESS (25)</t>
  </si>
  <si>
    <t>THOMAS STREET</t>
  </si>
  <si>
    <t>NATHAN WHALLEY</t>
  </si>
  <si>
    <t>SEB FRANCE</t>
  </si>
  <si>
    <t>Is the coach fully prepared for the lesson, set up prior to the lesson (5)</t>
  </si>
  <si>
    <t>Does the coach set high expectations: - Session plan and success criteria in place, area checked and set up appropriately? (5)</t>
  </si>
  <si>
    <t>Does the Coach use the Lesson Objectives / Success Criteria to support learning. (5)</t>
  </si>
  <si>
    <t>Does the Coach use a range of assessment strategies and methods to secure pupils’ progress? (5)</t>
  </si>
  <si>
    <t>Does the Coach use evidence of pupils’ progress in lessons to adapt teaching? (5)</t>
  </si>
  <si>
    <t>Do the Coach use effective questioning to address any misconceptions? (5)</t>
  </si>
  <si>
    <t>Does the Coach employ strategies to meet individual needs, including the most and least able pupils? (5)</t>
  </si>
  <si>
    <t>Does the Coach achieve sufficient gains in pupil knowledge, skills and understanding (Intent)? (5)</t>
  </si>
  <si>
    <t>Does the Coach use teaching methods that motivate, engage and include all pupils. Positive body language? (5)</t>
  </si>
  <si>
    <t>Does the Coach maximise opportunities for pupils to be physically active. Pace of the lesson is good? (5)</t>
  </si>
  <si>
    <t>Does the Coach promote pupil understanding of how to improve their work? (5)</t>
  </si>
  <si>
    <t>Does the Coach create a safe, calm, orderly and positive environment? (5)</t>
  </si>
  <si>
    <r>
      <t>Does the Coach create opportunities for all pupils to reflect on their own learning and progress?</t>
    </r>
    <r>
      <rPr>
        <sz val="20"/>
        <color rgb="FF000000"/>
        <rFont val="Krana Fat B"/>
        <family val="3"/>
      </rPr>
      <t xml:space="preserve"> </t>
    </r>
    <r>
      <rPr>
        <sz val="20"/>
        <color rgb="FF211551"/>
        <rFont val="Krana Fat B"/>
        <family val="3"/>
      </rPr>
      <t>(5)</t>
    </r>
  </si>
  <si>
    <t>Does the Coach make sure behaviour makes a strong contribution to good learning, showing interest 
and enthusiasm in the lesson? (5)</t>
  </si>
  <si>
    <t>Does the Coach use previous experiences as the basis for new learning? (5)</t>
  </si>
  <si>
    <t>Does the Coach make sure there is Cross Curricular Input? (5)</t>
  </si>
  <si>
    <t>Does the lesson contribute to the personal development of the child, including reflecting on experiences? (5)</t>
  </si>
  <si>
    <t>Does the Coach use appropriate vocabulary to describe/explain, analyse and make judgements about 
their performances? (5)</t>
  </si>
  <si>
    <t>Does the Coach ensure the children acquire new knowledge and skills to develop ideas that increase their
 understanding? (5)</t>
  </si>
  <si>
    <t>NAME</t>
  </si>
  <si>
    <t>URGENT ATTENTION 0 - 39               
UNDER REVIEW 40 - 51                  
REQUIRES IMPROVEMENT 52 - 79                  
GOOD 80 - 91            
EXCELLENT 92 - 100</t>
  </si>
  <si>
    <t>TEST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</si>
</sst>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dd/mm/yyyy;@"/>
  </numFmts>
  <fonts count="24">
    <font>
      <sz val="11"/>
      <color theme="1"/>
      <name val="Aptos Narrow"/>
      <family val="2"/>
      <scheme val="minor"/>
    </font>
    <font>
      <sz val="12"/>
      <color theme="1"/>
      <name val="Krana Fat B"/>
      <family val="3"/>
    </font>
    <font>
      <sz val="24"/>
      <color theme="0"/>
      <name val="Krana Fat B"/>
      <family val="3"/>
    </font>
    <font>
      <sz val="26"/>
      <color rgb="FFFF5000"/>
      <name val="Krana Fat B"/>
      <family val="3"/>
    </font>
    <font>
      <sz val="26"/>
      <color theme="0"/>
      <name val="Krana Fat B"/>
      <family val="3"/>
    </font>
    <font>
      <sz val="48"/>
      <color theme="0"/>
      <name val="Krana Fat B"/>
      <family val="3"/>
    </font>
    <font>
      <sz val="28"/>
      <color theme="0"/>
      <name val="Krana Fat B"/>
      <family val="3"/>
    </font>
    <font>
      <sz val="36"/>
      <color theme="0"/>
      <name val="Krana Fat B"/>
      <family val="3"/>
    </font>
    <font>
      <sz val="11"/>
      <color theme="0"/>
      <name val="Aptos Narrow"/>
      <family val="2"/>
      <scheme val="minor"/>
    </font>
    <font>
      <sz val="12"/>
      <color theme="0"/>
      <name val="Krana Fat B"/>
      <family val="3"/>
    </font>
    <font>
      <sz val="36"/>
      <color rgb="FFFF5000"/>
      <name val="Krana Fat B"/>
      <family val="3"/>
    </font>
    <font>
      <sz val="36"/>
      <color rgb="FF211551"/>
      <name val="Krana Fat B"/>
      <family val="3"/>
    </font>
    <font>
      <sz val="8"/>
      <color rgb="FF211551"/>
      <name val="Krana Fat B"/>
      <family val="3"/>
    </font>
    <font>
      <sz val="8"/>
      <color theme="1"/>
      <name val="Calibri"/>
      <family val="2"/>
    </font>
    <font>
      <sz val="8"/>
      <name val="Aptos Narrow"/>
      <family val="2"/>
      <scheme val="minor"/>
    </font>
    <font>
      <sz val="24"/>
      <color rgb="FF211551"/>
      <name val="Krana Fat B"/>
      <family val="3"/>
    </font>
    <font>
      <b/>
      <sz val="48"/>
      <color theme="0"/>
      <name val="Krana Fat B"/>
      <family val="3"/>
    </font>
    <font>
      <sz val="26"/>
      <color rgb="FF211551"/>
      <name val="Krana Fat B"/>
      <family val="3"/>
    </font>
    <font>
      <sz val="20"/>
      <color rgb="FF211551"/>
      <name val="Krana Fat B"/>
      <family val="3"/>
    </font>
    <font>
      <sz val="20"/>
      <color rgb="FF211551"/>
      <name val="Krana Fat B"/>
      <family val="3"/>
    </font>
    <font>
      <sz val="20"/>
      <color rgb="FF000000"/>
      <name val="Krana Fat B"/>
      <family val="3"/>
    </font>
    <font>
      <sz val="72"/>
      <color rgb="FF211551"/>
      <name val="Krana Fat B"/>
    </font>
    <font>
      <sz val="48"/>
      <color rgb="FF211551"/>
      <name val="KranaFat-B"/>
    </font>
    <font>
      <sz val="16"/>
      <color rgb="FF21155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500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rgb="FFFF5000"/>
      </bottom>
      <diagonal/>
    </border>
    <border>
      <left style="medium">
        <color rgb="FF211551"/>
      </left>
      <right style="medium">
        <color rgb="FF211551"/>
      </right>
      <top style="medium">
        <color rgb="FF211551"/>
      </top>
      <bottom style="medium">
        <color rgb="FF211551"/>
      </bottom>
      <diagonal/>
    </border>
    <border>
      <left style="medium">
        <color rgb="FF211551"/>
      </left>
      <right/>
      <top style="medium">
        <color rgb="FF211551"/>
      </top>
      <bottom style="medium">
        <color rgb="FF211551"/>
      </bottom>
      <diagonal/>
    </border>
    <border>
      <left/>
      <right/>
      <top style="medium">
        <color rgb="FF211551"/>
      </top>
      <bottom style="medium">
        <color rgb="FF211551"/>
      </bottom>
      <diagonal/>
    </border>
    <border>
      <left/>
      <right style="medium">
        <color rgb="FF211551"/>
      </right>
      <top style="medium">
        <color rgb="FF211551"/>
      </top>
      <bottom style="medium">
        <color rgb="FF211551"/>
      </bottom>
      <diagonal/>
    </border>
    <border>
      <left style="medium">
        <color rgb="FF211551"/>
      </left>
      <right/>
      <top style="medium">
        <color rgb="FF211551"/>
      </top>
      <bottom/>
      <diagonal/>
    </border>
    <border>
      <left/>
      <right style="medium">
        <color rgb="FF211551"/>
      </right>
      <top/>
      <bottom style="medium">
        <color rgb="FF211551"/>
      </bottom>
      <diagonal/>
    </border>
    <border>
      <left style="medium">
        <color rgb="FF211551"/>
      </left>
      <right style="medium">
        <color rgb="FF211551"/>
      </right>
      <top style="medium">
        <color rgb="FF211551"/>
      </top>
      <bottom/>
      <diagonal/>
    </border>
    <border>
      <left/>
      <right/>
      <top style="thick">
        <color rgb="FFFE5000"/>
      </top>
      <bottom/>
      <diagonal/>
    </border>
    <border>
      <left/>
      <right/>
      <top/>
      <bottom style="thick">
        <color rgb="FFFE5000"/>
      </bottom>
      <diagonal/>
    </border>
    <border>
      <left/>
      <right/>
      <top/>
      <bottom style="thick">
        <color rgb="FFFF5000"/>
      </bottom>
      <diagonal/>
    </border>
    <border>
      <left/>
      <right/>
      <top style="thick">
        <color rgb="FFFF5000"/>
      </top>
      <bottom/>
      <diagonal/>
    </border>
    <border>
      <left/>
      <right/>
      <top style="medium">
        <color rgb="FF21155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211551"/>
      </left>
      <right style="medium">
        <color rgb="FF211551"/>
      </right>
      <top style="medium">
        <color indexed="64"/>
      </top>
      <bottom/>
      <diagonal/>
    </border>
    <border>
      <left style="thick">
        <color rgb="FF211551"/>
      </left>
      <right style="thick">
        <color rgb="FF211551"/>
      </right>
      <top style="thick">
        <color rgb="FF211551"/>
      </top>
      <bottom style="thick">
        <color rgb="FF211551"/>
      </bottom>
      <diagonal/>
    </border>
    <border>
      <left style="medium">
        <color rgb="FF21155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rgb="FF21155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211551"/>
      </left>
      <right/>
      <top style="medium">
        <color rgb="FF211551"/>
      </top>
      <bottom style="thin">
        <color indexed="64"/>
      </bottom>
      <diagonal/>
    </border>
    <border>
      <left/>
      <right/>
      <top style="medium">
        <color rgb="FF211551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rgb="FF211551"/>
      </right>
      <top style="medium">
        <color indexed="64"/>
      </top>
      <bottom/>
      <diagonal/>
    </border>
    <border>
      <left/>
      <right style="medium">
        <color rgb="FF211551"/>
      </right>
      <top style="medium">
        <color rgb="FF21155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/>
    <xf numFmtId="164" fontId="3" fillId="0" borderId="1" xfId="0" applyNumberFormat="1" applyFont="1" applyBorder="1" applyAlignment="1">
      <alignment vertical="center"/>
    </xf>
    <xf numFmtId="0" fontId="10" fillId="3" borderId="0" xfId="0" applyFont="1" applyFill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0" fillId="0" borderId="9" xfId="0" applyBorder="1"/>
    <xf numFmtId="0" fontId="12" fillId="0" borderId="0" xfId="0" applyFont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5" fontId="0" fillId="0" borderId="0" xfId="0" applyNumberFormat="1"/>
    <xf numFmtId="0" fontId="5" fillId="0" borderId="2" xfId="0" applyFont="1" applyBorder="1" applyAlignment="1">
      <alignment horizontal="center" vertical="center"/>
    </xf>
    <xf numFmtId="1" fontId="16" fillId="0" borderId="8" xfId="0" applyNumberFormat="1" applyFont="1" applyBorder="1" applyAlignment="1">
      <alignment horizontal="center" vertical="center"/>
    </xf>
    <xf numFmtId="1" fontId="17" fillId="3" borderId="20" xfId="0" applyNumberFormat="1" applyFont="1" applyFill="1" applyBorder="1" applyAlignment="1">
      <alignment horizontal="center" vertical="center"/>
    </xf>
    <xf numFmtId="16" fontId="17" fillId="3" borderId="20" xfId="0" applyNumberFormat="1" applyFont="1" applyFill="1" applyBorder="1" applyAlignment="1">
      <alignment horizontal="center" vertical="center"/>
    </xf>
    <xf numFmtId="0" fontId="0" fillId="0" borderId="20" xfId="0" applyBorder="1"/>
    <xf numFmtId="0" fontId="15" fillId="0" borderId="20" xfId="0" applyFont="1" applyBorder="1" applyAlignment="1">
      <alignment horizontal="center" vertical="center"/>
    </xf>
    <xf numFmtId="0" fontId="17" fillId="3" borderId="20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16" fontId="17" fillId="3" borderId="20" xfId="0" applyNumberFormat="1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vertical="center"/>
    </xf>
    <xf numFmtId="0" fontId="6" fillId="4" borderId="5" xfId="0" applyFont="1" applyFill="1" applyBorder="1" applyAlignment="1">
      <alignment vertical="center"/>
    </xf>
    <xf numFmtId="0" fontId="6" fillId="4" borderId="4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  <xf numFmtId="0" fontId="6" fillId="4" borderId="13" xfId="0" applyFont="1" applyFill="1" applyBorder="1" applyAlignment="1">
      <alignment vertical="center" wrapText="1"/>
    </xf>
    <xf numFmtId="0" fontId="7" fillId="4" borderId="18" xfId="0" applyFont="1" applyFill="1" applyBorder="1" applyAlignment="1">
      <alignment vertical="center" wrapText="1"/>
    </xf>
    <xf numFmtId="0" fontId="7" fillId="4" borderId="15" xfId="0" applyFont="1" applyFill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3" borderId="22" xfId="0" applyFont="1" applyFill="1" applyBorder="1" applyAlignment="1">
      <alignment horizontal="left" vertical="center" wrapText="1"/>
    </xf>
    <xf numFmtId="0" fontId="6" fillId="4" borderId="29" xfId="0" applyFont="1" applyFill="1" applyBorder="1" applyAlignment="1">
      <alignment horizontal="center" vertical="center"/>
    </xf>
    <xf numFmtId="0" fontId="6" fillId="4" borderId="30" xfId="0" applyFont="1" applyFill="1" applyBorder="1" applyAlignment="1">
      <alignment horizontal="center" vertical="center"/>
    </xf>
    <xf numFmtId="0" fontId="19" fillId="3" borderId="22" xfId="0" applyFont="1" applyFill="1" applyBorder="1" applyAlignment="1">
      <alignment horizontal="left" vertical="center"/>
    </xf>
    <xf numFmtId="0" fontId="19" fillId="3" borderId="22" xfId="0" applyFont="1" applyFill="1" applyBorder="1" applyAlignment="1">
      <alignment vertical="center"/>
    </xf>
    <xf numFmtId="0" fontId="19" fillId="3" borderId="31" xfId="0" applyFont="1" applyFill="1" applyBorder="1" applyAlignment="1">
      <alignment vertical="center"/>
    </xf>
    <xf numFmtId="0" fontId="19" fillId="3" borderId="32" xfId="0" applyFont="1" applyFill="1" applyBorder="1" applyAlignment="1">
      <alignment vertical="center"/>
    </xf>
    <xf numFmtId="0" fontId="19" fillId="3" borderId="33" xfId="0" applyFont="1" applyFill="1" applyBorder="1" applyAlignment="1">
      <alignment vertical="center"/>
    </xf>
    <xf numFmtId="0" fontId="19" fillId="3" borderId="22" xfId="0" applyFont="1" applyFill="1" applyBorder="1" applyAlignment="1">
      <alignment vertical="center" wrapText="1"/>
    </xf>
    <xf numFmtId="0" fontId="6" fillId="4" borderId="0" xfId="0" applyFont="1" applyFill="1" applyAlignment="1">
      <alignment vertical="center" wrapText="1"/>
    </xf>
    <xf numFmtId="0" fontId="6" fillId="4" borderId="34" xfId="0" applyFont="1" applyFill="1" applyBorder="1" applyAlignment="1">
      <alignment horizontal="center" vertical="center" wrapText="1"/>
    </xf>
    <xf numFmtId="0" fontId="6" fillId="4" borderId="35" xfId="0" applyFont="1" applyFill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textRotation="90" wrapText="1"/>
    </xf>
    <xf numFmtId="0" fontId="7" fillId="4" borderId="23" xfId="0" applyFont="1" applyFill="1" applyBorder="1" applyAlignment="1">
      <alignment horizontal="center" vertical="center" wrapText="1"/>
    </xf>
    <xf numFmtId="1" fontId="5" fillId="0" borderId="19" xfId="0" applyNumberFormat="1" applyFont="1" applyBorder="1" applyAlignment="1">
      <alignment horizontal="center" vertical="center"/>
    </xf>
    <xf numFmtId="1" fontId="11" fillId="0" borderId="22" xfId="0" applyNumberFormat="1" applyFont="1" applyBorder="1" applyAlignment="1">
      <alignment vertical="center" textRotation="90"/>
    </xf>
    <xf numFmtId="1" fontId="5" fillId="0" borderId="37" xfId="0" applyNumberFormat="1" applyFont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1" fontId="11" fillId="0" borderId="33" xfId="0" applyNumberFormat="1" applyFont="1" applyBorder="1" applyAlignment="1">
      <alignment vertical="center" textRotation="90"/>
    </xf>
    <xf numFmtId="0" fontId="22" fillId="3" borderId="25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/>
    </xf>
    <xf numFmtId="0" fontId="23" fillId="3" borderId="24" xfId="0" applyFont="1" applyFill="1" applyBorder="1" applyAlignment="1">
      <alignment horizontal="center" vertical="center"/>
    </xf>
    <xf numFmtId="0" fontId="23" fillId="3" borderId="27" xfId="0" applyFont="1" applyFill="1" applyBorder="1" applyAlignment="1">
      <alignment horizontal="center" vertical="center"/>
    </xf>
    <xf numFmtId="0" fontId="23" fillId="3" borderId="0" xfId="0" applyFont="1" applyFill="1" applyBorder="1" applyAlignment="1">
      <alignment horizontal="center" vertical="center"/>
    </xf>
    <xf numFmtId="0" fontId="23" fillId="3" borderId="36" xfId="0" applyFont="1" applyFill="1" applyBorder="1" applyAlignment="1">
      <alignment horizontal="center" vertical="center"/>
    </xf>
    <xf numFmtId="0" fontId="23" fillId="3" borderId="16" xfId="0" applyFont="1" applyFill="1" applyBorder="1" applyAlignment="1">
      <alignment horizontal="center" vertical="center"/>
    </xf>
    <xf numFmtId="0" fontId="23" fillId="3" borderId="26" xfId="0" applyFont="1" applyFill="1" applyBorder="1" applyAlignment="1">
      <alignment horizontal="center" vertical="center"/>
    </xf>
    <xf numFmtId="0" fontId="23" fillId="3" borderId="17" xfId="0" applyFont="1" applyFill="1" applyBorder="1" applyAlignment="1">
      <alignment horizontal="center" vertical="center"/>
    </xf>
    <xf numFmtId="1" fontId="16" fillId="0" borderId="38" xfId="0" applyNumberFormat="1" applyFont="1" applyBorder="1" applyAlignment="1">
      <alignment horizontal="center" vertical="center"/>
    </xf>
    <xf numFmtId="0" fontId="19" fillId="3" borderId="39" xfId="0" applyFont="1" applyFill="1" applyBorder="1" applyAlignment="1">
      <alignment horizontal="left" vertical="center"/>
    </xf>
    <xf numFmtId="0" fontId="19" fillId="3" borderId="28" xfId="0" applyFont="1" applyFill="1" applyBorder="1" applyAlignment="1">
      <alignment horizontal="left" vertical="center"/>
    </xf>
    <xf numFmtId="0" fontId="19" fillId="3" borderId="40" xfId="0" applyFont="1" applyFill="1" applyBorder="1" applyAlignment="1">
      <alignment horizontal="left" vertical="center"/>
    </xf>
    <xf numFmtId="0" fontId="6" fillId="4" borderId="14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67"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 patternType="solid">
          <fgColor rgb="FF00FF00"/>
          <bgColor rgb="FF92D05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 patternType="solid">
          <fgColor rgb="FFFF0000"/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 patternType="solid">
          <fgColor rgb="FF00FF00"/>
          <bgColor rgb="FF92D050"/>
        </patternFill>
      </fill>
    </dxf>
    <dxf>
      <fill>
        <patternFill patternType="solid">
          <fgColor rgb="FFFF99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C000"/>
        </patternFill>
      </fill>
    </dxf>
    <dxf>
      <fill>
        <patternFill patternType="solid">
          <fgColor rgb="FF00FF00"/>
          <bgColor rgb="FF00B050"/>
        </patternFill>
      </fill>
    </dxf>
    <dxf>
      <fill>
        <patternFill patternType="solid">
          <fgColor rgb="FF00FF00"/>
          <bgColor rgb="FF92D05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 patternType="solid">
          <fgColor rgb="FF00FF00"/>
          <bgColor rgb="FF92D05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211551"/>
      <color rgb="FFFF5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Drop" dropStyle="combo" dx="15" noThreeD="1" sel="0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596900</xdr:colOff>
      <xdr:row>8</xdr:row>
      <xdr:rowOff>38100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4BE02857-CF4A-41C4-9D30-92170F8E7D93}"/>
            </a:ext>
          </a:extLst>
        </xdr:cNvPr>
        <xdr:cNvSpPr/>
      </xdr:nvSpPr>
      <xdr:spPr>
        <a:xfrm>
          <a:off x="0" y="38100"/>
          <a:ext cx="29545280" cy="39258240"/>
        </a:xfrm>
        <a:prstGeom prst="roundRect">
          <a:avLst>
            <a:gd name="adj" fmla="val 3337"/>
          </a:avLst>
        </a:prstGeom>
        <a:noFill/>
        <a:ln w="38100">
          <a:solidFill>
            <a:srgbClr val="FF5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1117600</xdr:colOff>
          <xdr:row>0</xdr:row>
          <xdr:rowOff>88900</xdr:rowOff>
        </xdr:from>
        <xdr:to>
          <xdr:col>6</xdr:col>
          <xdr:colOff>508000</xdr:colOff>
          <xdr:row>4</xdr:row>
          <xdr:rowOff>38100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4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FF1DD-5EEC-4195-BB6A-C70FB20550EE}">
  <dimension ref="B1:AS42"/>
  <sheetViews>
    <sheetView tabSelected="1" view="pageBreakPreview" zoomScale="44" zoomScaleNormal="50" zoomScaleSheetLayoutView="50" workbookViewId="0">
      <pane xSplit="7" ySplit="2" topLeftCell="H11" activePane="bottomRight" state="frozen"/>
      <selection pane="topRight" activeCell="H1" sqref="H1"/>
      <selection pane="bottomLeft" activeCell="A3" sqref="A3"/>
      <selection pane="bottomRight" activeCell="H20" sqref="H20"/>
    </sheetView>
  </sheetViews>
  <sheetFormatPr baseColWidth="10" defaultColWidth="8.83203125" defaultRowHeight="18"/>
  <cols>
    <col min="1" max="1" width="6.5" customWidth="1"/>
    <col min="2" max="2" width="8.83203125" customWidth="1"/>
    <col min="3" max="3" width="103.83203125" style="1" customWidth="1"/>
    <col min="4" max="4" width="39" style="1" customWidth="1"/>
    <col min="5" max="5" width="31.5" style="1" customWidth="1"/>
    <col min="6" max="6" width="16.83203125" style="1" customWidth="1"/>
    <col min="7" max="43" width="14.83203125" style="1" customWidth="1"/>
    <col min="44" max="44" width="16.33203125" customWidth="1"/>
  </cols>
  <sheetData>
    <row r="1" spans="2:45" ht="409" customHeight="1" thickBot="1">
      <c r="B1" s="64" t="s">
        <v>89</v>
      </c>
      <c r="C1" s="50"/>
      <c r="D1" s="50"/>
      <c r="E1" s="50"/>
      <c r="F1" s="50"/>
      <c r="G1" s="63"/>
      <c r="H1" s="65" t="s">
        <v>91</v>
      </c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32"/>
      <c r="AS1" s="33"/>
    </row>
    <row r="2" spans="2:45" ht="70" customHeight="1" thickBot="1">
      <c r="B2" s="52" t="s">
        <v>49</v>
      </c>
      <c r="C2" s="53"/>
      <c r="D2" s="53"/>
      <c r="E2" s="53"/>
      <c r="F2" s="53"/>
      <c r="G2" s="5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4"/>
    </row>
    <row r="3" spans="2:45" ht="70" customHeight="1" thickBot="1">
      <c r="B3" s="51" t="s">
        <v>70</v>
      </c>
      <c r="C3" s="51"/>
      <c r="D3" s="51"/>
      <c r="E3" s="51"/>
      <c r="F3" s="51"/>
      <c r="G3" s="51"/>
      <c r="H3" s="15">
        <v>5</v>
      </c>
      <c r="I3" s="15">
        <v>0</v>
      </c>
      <c r="J3" s="15">
        <v>0</v>
      </c>
      <c r="K3" s="15">
        <v>0</v>
      </c>
      <c r="L3" s="15">
        <v>0</v>
      </c>
      <c r="M3" s="15">
        <v>0</v>
      </c>
      <c r="N3" s="15">
        <v>0</v>
      </c>
      <c r="O3" s="15">
        <v>0</v>
      </c>
      <c r="P3" s="15">
        <v>0</v>
      </c>
      <c r="Q3" s="15">
        <v>0</v>
      </c>
      <c r="R3" s="15">
        <v>0</v>
      </c>
      <c r="S3" s="15">
        <v>0</v>
      </c>
      <c r="T3" s="15">
        <v>0</v>
      </c>
      <c r="U3" s="15">
        <v>0</v>
      </c>
      <c r="V3" s="15">
        <v>0</v>
      </c>
      <c r="W3" s="15">
        <v>0</v>
      </c>
      <c r="X3" s="15">
        <v>0</v>
      </c>
      <c r="Y3" s="15">
        <v>0</v>
      </c>
      <c r="Z3" s="15">
        <v>0</v>
      </c>
      <c r="AA3" s="15">
        <v>0</v>
      </c>
      <c r="AB3" s="15">
        <v>0</v>
      </c>
      <c r="AC3" s="15">
        <v>0</v>
      </c>
      <c r="AD3" s="15">
        <v>0</v>
      </c>
      <c r="AE3" s="15">
        <v>0</v>
      </c>
      <c r="AF3" s="15">
        <v>0</v>
      </c>
      <c r="AG3" s="15">
        <v>0</v>
      </c>
      <c r="AH3" s="15">
        <v>0</v>
      </c>
      <c r="AI3" s="15">
        <v>0</v>
      </c>
      <c r="AJ3" s="15">
        <v>0</v>
      </c>
      <c r="AK3" s="15">
        <v>0</v>
      </c>
      <c r="AL3" s="15">
        <v>0</v>
      </c>
      <c r="AM3" s="15">
        <v>0</v>
      </c>
      <c r="AN3" s="15">
        <v>0</v>
      </c>
      <c r="AO3" s="15">
        <v>0</v>
      </c>
      <c r="AP3" s="15">
        <v>0</v>
      </c>
      <c r="AQ3" s="15">
        <v>0</v>
      </c>
      <c r="AR3" s="15">
        <v>0</v>
      </c>
    </row>
    <row r="4" spans="2:45" ht="70" customHeight="1" thickBot="1">
      <c r="B4" s="51" t="s">
        <v>71</v>
      </c>
      <c r="C4" s="51"/>
      <c r="D4" s="51"/>
      <c r="E4" s="51"/>
      <c r="F4" s="51"/>
      <c r="G4" s="51"/>
      <c r="H4" s="14">
        <v>5</v>
      </c>
      <c r="I4" s="14">
        <v>0</v>
      </c>
      <c r="J4" s="14">
        <v>0</v>
      </c>
      <c r="K4" s="14">
        <v>0</v>
      </c>
      <c r="L4" s="14">
        <v>0</v>
      </c>
      <c r="M4" s="14">
        <v>0</v>
      </c>
      <c r="N4" s="14">
        <v>0</v>
      </c>
      <c r="O4" s="14">
        <v>0</v>
      </c>
      <c r="P4" s="14">
        <v>0</v>
      </c>
      <c r="Q4" s="14">
        <v>0</v>
      </c>
      <c r="R4" s="14">
        <v>0</v>
      </c>
      <c r="S4" s="14">
        <v>0</v>
      </c>
      <c r="T4" s="14">
        <v>0</v>
      </c>
      <c r="U4" s="14">
        <v>0</v>
      </c>
      <c r="V4" s="14">
        <v>0</v>
      </c>
      <c r="W4" s="14">
        <v>0</v>
      </c>
      <c r="X4" s="14">
        <v>0</v>
      </c>
      <c r="Y4" s="14">
        <v>0</v>
      </c>
      <c r="Z4" s="14">
        <v>0</v>
      </c>
      <c r="AA4" s="14">
        <v>0</v>
      </c>
      <c r="AB4" s="14">
        <v>0</v>
      </c>
      <c r="AC4" s="14">
        <v>0</v>
      </c>
      <c r="AD4" s="14">
        <v>0</v>
      </c>
      <c r="AE4" s="14">
        <v>0</v>
      </c>
      <c r="AF4" s="14">
        <v>0</v>
      </c>
      <c r="AG4" s="14">
        <v>0</v>
      </c>
      <c r="AH4" s="14">
        <v>0</v>
      </c>
      <c r="AI4" s="14">
        <v>0</v>
      </c>
      <c r="AJ4" s="14">
        <v>0</v>
      </c>
      <c r="AK4" s="14">
        <v>0</v>
      </c>
      <c r="AL4" s="14">
        <v>0</v>
      </c>
      <c r="AM4" s="14">
        <v>0</v>
      </c>
      <c r="AN4" s="14">
        <v>0</v>
      </c>
      <c r="AO4" s="14">
        <v>0</v>
      </c>
      <c r="AP4" s="14">
        <v>0</v>
      </c>
      <c r="AQ4" s="14">
        <v>0</v>
      </c>
      <c r="AR4" s="14">
        <v>0</v>
      </c>
    </row>
    <row r="5" spans="2:45" ht="70" customHeight="1" thickBot="1">
      <c r="B5" s="51" t="s">
        <v>72</v>
      </c>
      <c r="C5" s="51"/>
      <c r="D5" s="51"/>
      <c r="E5" s="51"/>
      <c r="F5" s="51"/>
      <c r="G5" s="51"/>
      <c r="H5" s="14">
        <v>2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14">
        <v>0</v>
      </c>
      <c r="Q5" s="14">
        <v>0</v>
      </c>
      <c r="R5" s="14">
        <v>0</v>
      </c>
      <c r="S5" s="14">
        <v>0</v>
      </c>
      <c r="T5" s="14">
        <v>0</v>
      </c>
      <c r="U5" s="14">
        <v>0</v>
      </c>
      <c r="V5" s="14">
        <v>0</v>
      </c>
      <c r="W5" s="14">
        <v>0</v>
      </c>
      <c r="X5" s="14">
        <v>0</v>
      </c>
      <c r="Y5" s="14">
        <v>0</v>
      </c>
      <c r="Z5" s="14">
        <v>0</v>
      </c>
      <c r="AA5" s="14">
        <v>0</v>
      </c>
      <c r="AB5" s="14">
        <v>0</v>
      </c>
      <c r="AC5" s="14">
        <v>0</v>
      </c>
      <c r="AD5" s="14">
        <v>0</v>
      </c>
      <c r="AE5" s="14">
        <v>0</v>
      </c>
      <c r="AF5" s="14">
        <v>0</v>
      </c>
      <c r="AG5" s="14">
        <v>0</v>
      </c>
      <c r="AH5" s="14">
        <v>0</v>
      </c>
      <c r="AI5" s="14">
        <v>0</v>
      </c>
      <c r="AJ5" s="14">
        <v>0</v>
      </c>
      <c r="AK5" s="14">
        <v>0</v>
      </c>
      <c r="AL5" s="14">
        <v>0</v>
      </c>
      <c r="AM5" s="14">
        <v>0</v>
      </c>
      <c r="AN5" s="14">
        <v>0</v>
      </c>
      <c r="AO5" s="14">
        <v>0</v>
      </c>
      <c r="AP5" s="14">
        <v>0</v>
      </c>
      <c r="AQ5" s="14">
        <v>0</v>
      </c>
      <c r="AR5" s="14">
        <v>0</v>
      </c>
    </row>
    <row r="6" spans="2:45" ht="97.5" customHeight="1" thickBot="1">
      <c r="B6" s="30" t="s">
        <v>4</v>
      </c>
      <c r="C6" s="31"/>
      <c r="D6" s="31"/>
      <c r="E6" s="31"/>
      <c r="F6" s="31"/>
      <c r="G6" s="31"/>
      <c r="H6" s="17">
        <f>H3+H4+H5</f>
        <v>12</v>
      </c>
      <c r="I6" s="17">
        <f t="shared" ref="I6:AR6" si="0">I3+I4+I5</f>
        <v>0</v>
      </c>
      <c r="J6" s="17">
        <f t="shared" si="0"/>
        <v>0</v>
      </c>
      <c r="K6" s="17">
        <f t="shared" si="0"/>
        <v>0</v>
      </c>
      <c r="L6" s="17">
        <f t="shared" si="0"/>
        <v>0</v>
      </c>
      <c r="M6" s="17">
        <f t="shared" si="0"/>
        <v>0</v>
      </c>
      <c r="N6" s="17">
        <f t="shared" si="0"/>
        <v>0</v>
      </c>
      <c r="O6" s="17">
        <f t="shared" si="0"/>
        <v>0</v>
      </c>
      <c r="P6" s="17">
        <f t="shared" si="0"/>
        <v>0</v>
      </c>
      <c r="Q6" s="17">
        <f t="shared" si="0"/>
        <v>0</v>
      </c>
      <c r="R6" s="17">
        <f t="shared" si="0"/>
        <v>0</v>
      </c>
      <c r="S6" s="17">
        <f t="shared" si="0"/>
        <v>0</v>
      </c>
      <c r="T6" s="17">
        <f t="shared" si="0"/>
        <v>0</v>
      </c>
      <c r="U6" s="17">
        <f t="shared" si="0"/>
        <v>0</v>
      </c>
      <c r="V6" s="17">
        <f t="shared" si="0"/>
        <v>0</v>
      </c>
      <c r="W6" s="17">
        <f t="shared" si="0"/>
        <v>0</v>
      </c>
      <c r="X6" s="17">
        <f t="shared" si="0"/>
        <v>0</v>
      </c>
      <c r="Y6" s="17">
        <f t="shared" si="0"/>
        <v>0</v>
      </c>
      <c r="Z6" s="17">
        <f t="shared" si="0"/>
        <v>0</v>
      </c>
      <c r="AA6" s="17">
        <f t="shared" si="0"/>
        <v>0</v>
      </c>
      <c r="AB6" s="17">
        <f t="shared" si="0"/>
        <v>0</v>
      </c>
      <c r="AC6" s="17">
        <f t="shared" si="0"/>
        <v>0</v>
      </c>
      <c r="AD6" s="17">
        <f t="shared" ref="AD6" si="1">AD3+AD4+AD5</f>
        <v>0</v>
      </c>
      <c r="AE6" s="17">
        <f t="shared" ref="AE6" si="2">AE3+AE4+AE5</f>
        <v>0</v>
      </c>
      <c r="AF6" s="17">
        <f t="shared" ref="AF6" si="3">AF3+AF4+AF5</f>
        <v>0</v>
      </c>
      <c r="AG6" s="17">
        <f t="shared" ref="AG6" si="4">AG3+AG4+AG5</f>
        <v>0</v>
      </c>
      <c r="AH6" s="17">
        <f t="shared" ref="AH6" si="5">AH3+AH4+AH5</f>
        <v>0</v>
      </c>
      <c r="AI6" s="17">
        <f t="shared" ref="AI6" si="6">AI3+AI4+AI5</f>
        <v>0</v>
      </c>
      <c r="AJ6" s="17">
        <f t="shared" ref="AJ6" si="7">AJ3+AJ4+AJ5</f>
        <v>0</v>
      </c>
      <c r="AK6" s="17">
        <f t="shared" ref="AK6" si="8">AK3+AK4+AK5</f>
        <v>0</v>
      </c>
      <c r="AL6" s="17">
        <f t="shared" ref="AL6" si="9">AL3+AL4+AL5</f>
        <v>0</v>
      </c>
      <c r="AM6" s="17">
        <f t="shared" ref="AM6" si="10">AM3+AM4+AM5</f>
        <v>0</v>
      </c>
      <c r="AN6" s="17">
        <f t="shared" ref="AN6" si="11">AN3+AN4+AN5</f>
        <v>0</v>
      </c>
      <c r="AO6" s="17">
        <f t="shared" ref="AO6" si="12">AO3+AO4+AO5</f>
        <v>0</v>
      </c>
      <c r="AP6" s="17">
        <f t="shared" ref="AP6" si="13">AP3+AP4+AP5</f>
        <v>0</v>
      </c>
      <c r="AQ6" s="17">
        <f t="shared" si="0"/>
        <v>0</v>
      </c>
      <c r="AR6" s="17">
        <f t="shared" si="0"/>
        <v>0</v>
      </c>
    </row>
    <row r="7" spans="2:45" ht="70" customHeight="1" thickBot="1">
      <c r="B7" s="30" t="s">
        <v>66</v>
      </c>
      <c r="C7" s="31"/>
      <c r="D7" s="31"/>
      <c r="E7" s="31"/>
      <c r="F7" s="31"/>
      <c r="G7" s="31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6"/>
    </row>
    <row r="8" spans="2:45" ht="70" customHeight="1" thickBot="1">
      <c r="B8" s="28" t="s">
        <v>0</v>
      </c>
      <c r="C8" s="29"/>
      <c r="D8" s="29"/>
      <c r="E8" s="29"/>
      <c r="F8" s="29"/>
      <c r="G8" s="29"/>
      <c r="H8" s="15">
        <v>5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5">
        <v>0</v>
      </c>
      <c r="T8" s="15">
        <v>0</v>
      </c>
      <c r="U8" s="15">
        <v>0</v>
      </c>
      <c r="V8" s="15">
        <v>0</v>
      </c>
      <c r="W8" s="15">
        <v>0</v>
      </c>
      <c r="X8" s="15">
        <v>0</v>
      </c>
      <c r="Y8" s="15">
        <v>0</v>
      </c>
      <c r="Z8" s="15">
        <v>0</v>
      </c>
      <c r="AA8" s="15">
        <v>0</v>
      </c>
      <c r="AB8" s="15">
        <v>0</v>
      </c>
      <c r="AC8" s="15">
        <v>0</v>
      </c>
      <c r="AD8" s="15">
        <v>0</v>
      </c>
      <c r="AE8" s="15">
        <v>0</v>
      </c>
      <c r="AF8" s="15">
        <v>0</v>
      </c>
      <c r="AG8" s="15">
        <v>0</v>
      </c>
      <c r="AH8" s="15">
        <v>0</v>
      </c>
      <c r="AI8" s="15">
        <v>0</v>
      </c>
      <c r="AJ8" s="15">
        <v>0</v>
      </c>
      <c r="AK8" s="15">
        <v>0</v>
      </c>
      <c r="AL8" s="15">
        <v>0</v>
      </c>
      <c r="AM8" s="15">
        <v>0</v>
      </c>
      <c r="AN8" s="15">
        <v>0</v>
      </c>
      <c r="AO8" s="15">
        <v>0</v>
      </c>
      <c r="AP8" s="15">
        <v>0</v>
      </c>
      <c r="AQ8" s="15">
        <v>0</v>
      </c>
      <c r="AR8" s="15">
        <v>0</v>
      </c>
    </row>
    <row r="9" spans="2:45" ht="70" customHeight="1" thickBot="1">
      <c r="B9" s="28" t="s">
        <v>73</v>
      </c>
      <c r="C9" s="29"/>
      <c r="D9" s="29"/>
      <c r="E9" s="29"/>
      <c r="F9" s="29"/>
      <c r="G9" s="29"/>
      <c r="H9" s="14">
        <v>5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14">
        <v>0</v>
      </c>
      <c r="AF9" s="14">
        <v>0</v>
      </c>
      <c r="AG9" s="14">
        <v>0</v>
      </c>
      <c r="AH9" s="14">
        <v>0</v>
      </c>
      <c r="AI9" s="14">
        <v>0</v>
      </c>
      <c r="AJ9" s="14">
        <v>0</v>
      </c>
      <c r="AK9" s="14">
        <v>0</v>
      </c>
      <c r="AL9" s="14">
        <v>0</v>
      </c>
      <c r="AM9" s="14">
        <v>0</v>
      </c>
      <c r="AN9" s="14">
        <v>0</v>
      </c>
      <c r="AO9" s="14">
        <v>0</v>
      </c>
      <c r="AP9" s="14">
        <v>0</v>
      </c>
      <c r="AQ9" s="14">
        <v>0</v>
      </c>
      <c r="AR9" s="14">
        <v>0</v>
      </c>
    </row>
    <row r="10" spans="2:45" ht="70" customHeight="1" thickBot="1">
      <c r="B10" s="28" t="s">
        <v>76</v>
      </c>
      <c r="C10" s="29"/>
      <c r="D10" s="29"/>
      <c r="E10" s="29"/>
      <c r="F10" s="29"/>
      <c r="G10" s="29"/>
      <c r="H10" s="14">
        <v>5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0</v>
      </c>
      <c r="AF10" s="14">
        <v>0</v>
      </c>
      <c r="AG10" s="14">
        <v>0</v>
      </c>
      <c r="AH10" s="14">
        <v>0</v>
      </c>
      <c r="AI10" s="14">
        <v>0</v>
      </c>
      <c r="AJ10" s="14">
        <v>0</v>
      </c>
      <c r="AK10" s="14">
        <v>0</v>
      </c>
      <c r="AL10" s="14">
        <v>0</v>
      </c>
      <c r="AM10" s="14">
        <v>0</v>
      </c>
      <c r="AN10" s="14">
        <v>0</v>
      </c>
      <c r="AO10" s="14">
        <v>0</v>
      </c>
      <c r="AP10" s="14">
        <v>0</v>
      </c>
      <c r="AQ10" s="14">
        <v>0</v>
      </c>
      <c r="AR10" s="14">
        <v>0</v>
      </c>
    </row>
    <row r="11" spans="2:45" ht="70" customHeight="1" thickBot="1">
      <c r="B11" s="28" t="s">
        <v>75</v>
      </c>
      <c r="C11" s="29"/>
      <c r="D11" s="29"/>
      <c r="E11" s="29"/>
      <c r="F11" s="29"/>
      <c r="G11" s="29"/>
      <c r="H11" s="14">
        <v>5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14">
        <v>0</v>
      </c>
      <c r="AH11" s="14">
        <v>0</v>
      </c>
      <c r="AI11" s="14">
        <v>0</v>
      </c>
      <c r="AJ11" s="14">
        <v>0</v>
      </c>
      <c r="AK11" s="14">
        <v>0</v>
      </c>
      <c r="AL11" s="14">
        <v>0</v>
      </c>
      <c r="AM11" s="14">
        <v>0</v>
      </c>
      <c r="AN11" s="14">
        <v>0</v>
      </c>
      <c r="AO11" s="14">
        <v>0</v>
      </c>
      <c r="AP11" s="14">
        <v>0</v>
      </c>
      <c r="AQ11" s="14">
        <v>0</v>
      </c>
      <c r="AR11" s="14">
        <v>0</v>
      </c>
    </row>
    <row r="12" spans="2:45" ht="70" customHeight="1" thickBot="1">
      <c r="B12" s="28" t="s">
        <v>74</v>
      </c>
      <c r="C12" s="29"/>
      <c r="D12" s="29"/>
      <c r="E12" s="29"/>
      <c r="F12" s="29"/>
      <c r="G12" s="29"/>
      <c r="H12" s="14">
        <v>5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4">
        <v>0</v>
      </c>
      <c r="AG12" s="14">
        <v>0</v>
      </c>
      <c r="AH12" s="14">
        <v>0</v>
      </c>
      <c r="AI12" s="14">
        <v>0</v>
      </c>
      <c r="AJ12" s="14">
        <v>0</v>
      </c>
      <c r="AK12" s="14">
        <v>0</v>
      </c>
      <c r="AL12" s="14">
        <v>0</v>
      </c>
      <c r="AM12" s="14">
        <v>0</v>
      </c>
      <c r="AN12" s="14">
        <v>0</v>
      </c>
      <c r="AO12" s="14">
        <v>0</v>
      </c>
      <c r="AP12" s="14">
        <v>0</v>
      </c>
      <c r="AQ12" s="14">
        <v>0</v>
      </c>
      <c r="AR12" s="14">
        <v>0</v>
      </c>
    </row>
    <row r="13" spans="2:45" ht="100" customHeight="1" thickBot="1">
      <c r="B13" s="30" t="s">
        <v>4</v>
      </c>
      <c r="C13" s="31"/>
      <c r="D13" s="31"/>
      <c r="E13" s="31"/>
      <c r="F13" s="31"/>
      <c r="G13" s="31"/>
      <c r="H13" s="6">
        <f t="shared" ref="H13:AQ13" si="14">H12+H10+H9+H8+H11</f>
        <v>25</v>
      </c>
      <c r="I13" s="6">
        <f t="shared" si="14"/>
        <v>0</v>
      </c>
      <c r="J13" s="6">
        <f t="shared" si="14"/>
        <v>0</v>
      </c>
      <c r="K13" s="6">
        <f t="shared" si="14"/>
        <v>0</v>
      </c>
      <c r="L13" s="6">
        <f t="shared" si="14"/>
        <v>0</v>
      </c>
      <c r="M13" s="6">
        <f t="shared" si="14"/>
        <v>0</v>
      </c>
      <c r="N13" s="6">
        <f t="shared" si="14"/>
        <v>0</v>
      </c>
      <c r="O13" s="6">
        <f t="shared" si="14"/>
        <v>0</v>
      </c>
      <c r="P13" s="6">
        <f t="shared" si="14"/>
        <v>0</v>
      </c>
      <c r="Q13" s="6">
        <f t="shared" si="14"/>
        <v>0</v>
      </c>
      <c r="R13" s="6">
        <f t="shared" si="14"/>
        <v>0</v>
      </c>
      <c r="S13" s="6">
        <f t="shared" si="14"/>
        <v>0</v>
      </c>
      <c r="T13" s="6">
        <f t="shared" si="14"/>
        <v>0</v>
      </c>
      <c r="U13" s="6">
        <f t="shared" si="14"/>
        <v>0</v>
      </c>
      <c r="V13" s="6">
        <f t="shared" si="14"/>
        <v>0</v>
      </c>
      <c r="W13" s="6">
        <f t="shared" si="14"/>
        <v>0</v>
      </c>
      <c r="X13" s="6">
        <f t="shared" si="14"/>
        <v>0</v>
      </c>
      <c r="Y13" s="6">
        <f t="shared" si="14"/>
        <v>0</v>
      </c>
      <c r="Z13" s="6">
        <f t="shared" si="14"/>
        <v>0</v>
      </c>
      <c r="AA13" s="6">
        <f t="shared" si="14"/>
        <v>0</v>
      </c>
      <c r="AB13" s="6">
        <f t="shared" si="14"/>
        <v>0</v>
      </c>
      <c r="AC13" s="6">
        <f t="shared" si="14"/>
        <v>0</v>
      </c>
      <c r="AD13" s="6">
        <f t="shared" ref="AD13" si="15">AD12+AD10+AD9+AD8+AD11</f>
        <v>0</v>
      </c>
      <c r="AE13" s="6">
        <f t="shared" ref="AE13" si="16">AE12+AE10+AE9+AE8+AE11</f>
        <v>0</v>
      </c>
      <c r="AF13" s="6">
        <f t="shared" ref="AF13" si="17">AF12+AF10+AF9+AF8+AF11</f>
        <v>0</v>
      </c>
      <c r="AG13" s="6">
        <f t="shared" ref="AG13" si="18">AG12+AG10+AG9+AG8+AG11</f>
        <v>0</v>
      </c>
      <c r="AH13" s="6">
        <f t="shared" ref="AH13" si="19">AH12+AH10+AH9+AH8+AH11</f>
        <v>0</v>
      </c>
      <c r="AI13" s="6">
        <f t="shared" ref="AI13" si="20">AI12+AI10+AI9+AI8+AI11</f>
        <v>0</v>
      </c>
      <c r="AJ13" s="6">
        <f t="shared" ref="AJ13" si="21">AJ12+AJ10+AJ9+AJ8+AJ11</f>
        <v>0</v>
      </c>
      <c r="AK13" s="6">
        <f t="shared" ref="AK13" si="22">AK12+AK10+AK9+AK8+AK11</f>
        <v>0</v>
      </c>
      <c r="AL13" s="6">
        <f t="shared" ref="AL13" si="23">AL12+AL10+AL9+AL8+AL11</f>
        <v>0</v>
      </c>
      <c r="AM13" s="6">
        <f t="shared" ref="AM13" si="24">AM12+AM10+AM9+AM8+AM11</f>
        <v>0</v>
      </c>
      <c r="AN13" s="6">
        <f t="shared" ref="AN13" si="25">AN12+AN10+AN9+AN8+AN11</f>
        <v>0</v>
      </c>
      <c r="AO13" s="6">
        <f t="shared" ref="AO13" si="26">AO12+AO10+AO9+AO8+AO11</f>
        <v>0</v>
      </c>
      <c r="AP13" s="6">
        <f t="shared" ref="AP13" si="27">AP12+AP10+AP9+AP8+AP11</f>
        <v>0</v>
      </c>
      <c r="AQ13" s="6">
        <f t="shared" si="14"/>
        <v>0</v>
      </c>
      <c r="AR13" s="6">
        <f>AR12+AR10+AR9+AR8+AR11</f>
        <v>0</v>
      </c>
    </row>
    <row r="14" spans="2:45" ht="70" customHeight="1" thickBot="1">
      <c r="B14" s="34" t="s">
        <v>1</v>
      </c>
      <c r="C14" s="35"/>
      <c r="D14" s="35"/>
      <c r="E14" s="35"/>
      <c r="F14" s="35"/>
      <c r="G14" s="35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6"/>
    </row>
    <row r="15" spans="2:45" ht="70" customHeight="1" thickBot="1">
      <c r="B15" s="55" t="s">
        <v>77</v>
      </c>
      <c r="C15" s="55"/>
      <c r="D15" s="55"/>
      <c r="E15" s="55"/>
      <c r="F15" s="55"/>
      <c r="G15" s="55"/>
      <c r="H15" s="14">
        <v>1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  <c r="AE15" s="14">
        <v>0</v>
      </c>
      <c r="AF15" s="14">
        <v>0</v>
      </c>
      <c r="AG15" s="14">
        <v>0</v>
      </c>
      <c r="AH15" s="14">
        <v>0</v>
      </c>
      <c r="AI15" s="14">
        <v>0</v>
      </c>
      <c r="AJ15" s="14">
        <v>0</v>
      </c>
      <c r="AK15" s="14">
        <v>0</v>
      </c>
      <c r="AL15" s="14">
        <v>0</v>
      </c>
      <c r="AM15" s="14">
        <v>0</v>
      </c>
      <c r="AN15" s="14">
        <v>0</v>
      </c>
      <c r="AO15" s="14">
        <v>0</v>
      </c>
      <c r="AP15" s="14">
        <v>0</v>
      </c>
      <c r="AQ15" s="14">
        <v>0</v>
      </c>
      <c r="AR15" s="14">
        <v>0</v>
      </c>
    </row>
    <row r="16" spans="2:45" ht="70" customHeight="1" thickBot="1">
      <c r="B16" s="56" t="s">
        <v>78</v>
      </c>
      <c r="C16" s="57"/>
      <c r="D16" s="57"/>
      <c r="E16" s="57"/>
      <c r="F16" s="57"/>
      <c r="G16" s="58"/>
      <c r="H16" s="14">
        <v>1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0</v>
      </c>
      <c r="AF16" s="14">
        <v>0</v>
      </c>
      <c r="AG16" s="14">
        <v>0</v>
      </c>
      <c r="AH16" s="14">
        <v>0</v>
      </c>
      <c r="AI16" s="14">
        <v>0</v>
      </c>
      <c r="AJ16" s="14">
        <v>0</v>
      </c>
      <c r="AK16" s="14">
        <v>0</v>
      </c>
      <c r="AL16" s="14">
        <v>0</v>
      </c>
      <c r="AM16" s="14">
        <v>0</v>
      </c>
      <c r="AN16" s="14">
        <v>0</v>
      </c>
      <c r="AO16" s="14">
        <v>0</v>
      </c>
      <c r="AP16" s="14">
        <v>0</v>
      </c>
      <c r="AQ16" s="14">
        <v>0</v>
      </c>
      <c r="AR16" s="14">
        <v>0</v>
      </c>
    </row>
    <row r="17" spans="2:44" ht="70" customHeight="1" thickBot="1">
      <c r="B17" s="56" t="s">
        <v>79</v>
      </c>
      <c r="C17" s="57"/>
      <c r="D17" s="57"/>
      <c r="E17" s="57"/>
      <c r="F17" s="57"/>
      <c r="G17" s="58"/>
      <c r="H17" s="14">
        <v>1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4">
        <v>0</v>
      </c>
      <c r="Y17" s="14">
        <v>0</v>
      </c>
      <c r="Z17" s="14">
        <v>0</v>
      </c>
      <c r="AA17" s="14">
        <v>0</v>
      </c>
      <c r="AB17" s="14">
        <v>0</v>
      </c>
      <c r="AC17" s="14">
        <v>0</v>
      </c>
      <c r="AD17" s="14">
        <v>0</v>
      </c>
      <c r="AE17" s="14">
        <v>0</v>
      </c>
      <c r="AF17" s="14">
        <v>0</v>
      </c>
      <c r="AG17" s="14">
        <v>0</v>
      </c>
      <c r="AH17" s="14">
        <v>0</v>
      </c>
      <c r="AI17" s="14">
        <v>0</v>
      </c>
      <c r="AJ17" s="14">
        <v>0</v>
      </c>
      <c r="AK17" s="14">
        <v>0</v>
      </c>
      <c r="AL17" s="14">
        <v>0</v>
      </c>
      <c r="AM17" s="14">
        <v>0</v>
      </c>
      <c r="AN17" s="14">
        <v>0</v>
      </c>
      <c r="AO17" s="14">
        <v>0</v>
      </c>
      <c r="AP17" s="14">
        <v>0</v>
      </c>
      <c r="AQ17" s="14">
        <v>0</v>
      </c>
      <c r="AR17" s="14">
        <v>0</v>
      </c>
    </row>
    <row r="18" spans="2:44" ht="70" customHeight="1" thickBot="1">
      <c r="B18" s="59" t="s">
        <v>83</v>
      </c>
      <c r="C18" s="59"/>
      <c r="D18" s="59"/>
      <c r="E18" s="59"/>
      <c r="F18" s="59"/>
      <c r="G18" s="59"/>
      <c r="H18" s="14">
        <v>1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4">
        <v>0</v>
      </c>
      <c r="U18" s="14">
        <v>0</v>
      </c>
      <c r="V18" s="14">
        <v>0</v>
      </c>
      <c r="W18" s="14">
        <v>0</v>
      </c>
      <c r="X18" s="14">
        <v>0</v>
      </c>
      <c r="Y18" s="14">
        <v>0</v>
      </c>
      <c r="Z18" s="14">
        <v>0</v>
      </c>
      <c r="AA18" s="14">
        <v>0</v>
      </c>
      <c r="AB18" s="14">
        <v>0</v>
      </c>
      <c r="AC18" s="14">
        <v>0</v>
      </c>
      <c r="AD18" s="14">
        <v>0</v>
      </c>
      <c r="AE18" s="14">
        <v>0</v>
      </c>
      <c r="AF18" s="14">
        <v>0</v>
      </c>
      <c r="AG18" s="14">
        <v>0</v>
      </c>
      <c r="AH18" s="14">
        <v>0</v>
      </c>
      <c r="AI18" s="14">
        <v>0</v>
      </c>
      <c r="AJ18" s="14">
        <v>0</v>
      </c>
      <c r="AK18" s="14">
        <v>0</v>
      </c>
      <c r="AL18" s="14">
        <v>0</v>
      </c>
      <c r="AM18" s="14">
        <v>0</v>
      </c>
      <c r="AN18" s="14">
        <v>0</v>
      </c>
      <c r="AO18" s="14">
        <v>0</v>
      </c>
      <c r="AP18" s="14">
        <v>0</v>
      </c>
      <c r="AQ18" s="14">
        <v>0</v>
      </c>
      <c r="AR18" s="14">
        <v>0</v>
      </c>
    </row>
    <row r="19" spans="2:44" ht="70" customHeight="1" thickBot="1">
      <c r="B19" s="54" t="s">
        <v>82</v>
      </c>
      <c r="C19" s="54"/>
      <c r="D19" s="54"/>
      <c r="E19" s="54"/>
      <c r="F19" s="54"/>
      <c r="G19" s="54"/>
      <c r="H19" s="14">
        <v>1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4">
        <v>0</v>
      </c>
      <c r="Y19" s="14">
        <v>0</v>
      </c>
      <c r="Z19" s="14">
        <v>0</v>
      </c>
      <c r="AA19" s="14">
        <v>0</v>
      </c>
      <c r="AB19" s="14">
        <v>0</v>
      </c>
      <c r="AC19" s="14">
        <v>0</v>
      </c>
      <c r="AD19" s="14">
        <v>0</v>
      </c>
      <c r="AE19" s="14">
        <v>0</v>
      </c>
      <c r="AF19" s="14">
        <v>0</v>
      </c>
      <c r="AG19" s="14">
        <v>0</v>
      </c>
      <c r="AH19" s="14">
        <v>0</v>
      </c>
      <c r="AI19" s="14">
        <v>0</v>
      </c>
      <c r="AJ19" s="14">
        <v>0</v>
      </c>
      <c r="AK19" s="14">
        <v>0</v>
      </c>
      <c r="AL19" s="14">
        <v>0</v>
      </c>
      <c r="AM19" s="14">
        <v>0</v>
      </c>
      <c r="AN19" s="14">
        <v>0</v>
      </c>
      <c r="AO19" s="14">
        <v>0</v>
      </c>
      <c r="AP19" s="14">
        <v>0</v>
      </c>
      <c r="AQ19" s="14">
        <v>0</v>
      </c>
      <c r="AR19" s="14">
        <v>0</v>
      </c>
    </row>
    <row r="20" spans="2:44" ht="70" customHeight="1" thickBot="1">
      <c r="B20" s="54" t="s">
        <v>80</v>
      </c>
      <c r="C20" s="54"/>
      <c r="D20" s="54"/>
      <c r="E20" s="54"/>
      <c r="F20" s="54"/>
      <c r="G20" s="54"/>
      <c r="H20" s="14">
        <v>3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14">
        <v>0</v>
      </c>
      <c r="AA20" s="14">
        <v>0</v>
      </c>
      <c r="AB20" s="14">
        <v>0</v>
      </c>
      <c r="AC20" s="14">
        <v>0</v>
      </c>
      <c r="AD20" s="14">
        <v>0</v>
      </c>
      <c r="AE20" s="14">
        <v>0</v>
      </c>
      <c r="AF20" s="14">
        <v>0</v>
      </c>
      <c r="AG20" s="14">
        <v>0</v>
      </c>
      <c r="AH20" s="14">
        <v>0</v>
      </c>
      <c r="AI20" s="14">
        <v>0</v>
      </c>
      <c r="AJ20" s="14">
        <v>0</v>
      </c>
      <c r="AK20" s="14">
        <v>0</v>
      </c>
      <c r="AL20" s="14">
        <v>0</v>
      </c>
      <c r="AM20" s="14">
        <v>0</v>
      </c>
      <c r="AN20" s="14">
        <v>0</v>
      </c>
      <c r="AO20" s="14">
        <v>0</v>
      </c>
      <c r="AP20" s="14">
        <v>0</v>
      </c>
      <c r="AQ20" s="14">
        <v>0</v>
      </c>
      <c r="AR20" s="14">
        <v>0</v>
      </c>
    </row>
    <row r="21" spans="2:44" ht="70" customHeight="1" thickBot="1">
      <c r="B21" s="54" t="s">
        <v>81</v>
      </c>
      <c r="C21" s="54"/>
      <c r="D21" s="54"/>
      <c r="E21" s="54"/>
      <c r="F21" s="54"/>
      <c r="G21" s="54"/>
      <c r="H21" s="14">
        <v>2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  <c r="W21" s="14">
        <v>0</v>
      </c>
      <c r="X21" s="14">
        <v>0</v>
      </c>
      <c r="Y21" s="14">
        <v>0</v>
      </c>
      <c r="Z21" s="14">
        <v>0</v>
      </c>
      <c r="AA21" s="14">
        <v>0</v>
      </c>
      <c r="AB21" s="14">
        <v>0</v>
      </c>
      <c r="AC21" s="14">
        <v>0</v>
      </c>
      <c r="AD21" s="14">
        <v>0</v>
      </c>
      <c r="AE21" s="14">
        <v>0</v>
      </c>
      <c r="AF21" s="14">
        <v>0</v>
      </c>
      <c r="AG21" s="14">
        <v>0</v>
      </c>
      <c r="AH21" s="14">
        <v>0</v>
      </c>
      <c r="AI21" s="14">
        <v>0</v>
      </c>
      <c r="AJ21" s="14">
        <v>0</v>
      </c>
      <c r="AK21" s="14">
        <v>0</v>
      </c>
      <c r="AL21" s="14">
        <v>0</v>
      </c>
      <c r="AM21" s="14">
        <v>0</v>
      </c>
      <c r="AN21" s="14">
        <v>0</v>
      </c>
      <c r="AO21" s="14">
        <v>0</v>
      </c>
      <c r="AP21" s="14">
        <v>0</v>
      </c>
      <c r="AQ21" s="14">
        <v>0</v>
      </c>
      <c r="AR21" s="14">
        <v>0</v>
      </c>
    </row>
    <row r="22" spans="2:44" ht="88" customHeight="1" thickBot="1">
      <c r="B22" s="30" t="s">
        <v>4</v>
      </c>
      <c r="C22" s="31"/>
      <c r="D22" s="31"/>
      <c r="E22" s="31"/>
      <c r="F22" s="31"/>
      <c r="G22" s="31"/>
      <c r="H22" s="26">
        <f t="shared" ref="H22:AQ22" si="28">H21++H20+H19+H18+H17+H16+H15</f>
        <v>10</v>
      </c>
      <c r="I22" s="26">
        <f t="shared" si="28"/>
        <v>0</v>
      </c>
      <c r="J22" s="26">
        <f t="shared" si="28"/>
        <v>0</v>
      </c>
      <c r="K22" s="26">
        <f t="shared" si="28"/>
        <v>0</v>
      </c>
      <c r="L22" s="26">
        <f t="shared" si="28"/>
        <v>0</v>
      </c>
      <c r="M22" s="26">
        <f t="shared" si="28"/>
        <v>0</v>
      </c>
      <c r="N22" s="26">
        <f t="shared" si="28"/>
        <v>0</v>
      </c>
      <c r="O22" s="26">
        <f t="shared" si="28"/>
        <v>0</v>
      </c>
      <c r="P22" s="26">
        <f t="shared" si="28"/>
        <v>0</v>
      </c>
      <c r="Q22" s="26">
        <f t="shared" si="28"/>
        <v>0</v>
      </c>
      <c r="R22" s="26">
        <f t="shared" si="28"/>
        <v>0</v>
      </c>
      <c r="S22" s="26">
        <f t="shared" si="28"/>
        <v>0</v>
      </c>
      <c r="T22" s="26">
        <f t="shared" si="28"/>
        <v>0</v>
      </c>
      <c r="U22" s="26">
        <f t="shared" si="28"/>
        <v>0</v>
      </c>
      <c r="V22" s="26">
        <f t="shared" si="28"/>
        <v>0</v>
      </c>
      <c r="W22" s="26">
        <f t="shared" si="28"/>
        <v>0</v>
      </c>
      <c r="X22" s="26">
        <f t="shared" si="28"/>
        <v>0</v>
      </c>
      <c r="Y22" s="26">
        <f t="shared" si="28"/>
        <v>0</v>
      </c>
      <c r="Z22" s="26">
        <f t="shared" si="28"/>
        <v>0</v>
      </c>
      <c r="AA22" s="26">
        <f t="shared" si="28"/>
        <v>0</v>
      </c>
      <c r="AB22" s="26">
        <f t="shared" si="28"/>
        <v>0</v>
      </c>
      <c r="AC22" s="26">
        <f t="shared" si="28"/>
        <v>0</v>
      </c>
      <c r="AD22" s="26">
        <f t="shared" ref="AD22" si="29">AD21++AD20+AD19+AD18+AD17+AD16+AD15</f>
        <v>0</v>
      </c>
      <c r="AE22" s="26">
        <f t="shared" ref="AE22" si="30">AE21++AE20+AE19+AE18+AE17+AE16+AE15</f>
        <v>0</v>
      </c>
      <c r="AF22" s="26">
        <f t="shared" ref="AF22" si="31">AF21++AF20+AF19+AF18+AF17+AF16+AF15</f>
        <v>0</v>
      </c>
      <c r="AG22" s="26">
        <f t="shared" ref="AG22" si="32">AG21++AG20+AG19+AG18+AG17+AG16+AG15</f>
        <v>0</v>
      </c>
      <c r="AH22" s="26">
        <f t="shared" ref="AH22" si="33">AH21++AH20+AH19+AH18+AH17+AH16+AH15</f>
        <v>0</v>
      </c>
      <c r="AI22" s="26">
        <f t="shared" ref="AI22" si="34">AI21++AI20+AI19+AI18+AI17+AI16+AI15</f>
        <v>0</v>
      </c>
      <c r="AJ22" s="26">
        <f t="shared" ref="AJ22" si="35">AJ21++AJ20+AJ19+AJ18+AJ17+AJ16+AJ15</f>
        <v>0</v>
      </c>
      <c r="AK22" s="26">
        <f t="shared" ref="AK22" si="36">AK21++AK20+AK19+AK18+AK17+AK16+AK15</f>
        <v>0</v>
      </c>
      <c r="AL22" s="26">
        <f t="shared" ref="AL22" si="37">AL21++AL20+AL19+AL18+AL17+AL16+AL15</f>
        <v>0</v>
      </c>
      <c r="AM22" s="26">
        <f t="shared" ref="AM22" si="38">AM21++AM20+AM19+AM18+AM17+AM16+AM15</f>
        <v>0</v>
      </c>
      <c r="AN22" s="26">
        <f t="shared" ref="AN22" si="39">AN21++AN20+AN19+AN18+AN17+AN16+AN15</f>
        <v>0</v>
      </c>
      <c r="AO22" s="26">
        <f t="shared" ref="AO22" si="40">AO21++AO20+AO19+AO18+AO17+AO16+AO15</f>
        <v>0</v>
      </c>
      <c r="AP22" s="26">
        <f t="shared" ref="AP22" si="41">AP21++AP20+AP19+AP18+AP17+AP16+AP15</f>
        <v>0</v>
      </c>
      <c r="AQ22" s="26">
        <f t="shared" ref="AQ22" si="42">AQ21++AQ20+AQ19+AQ18+AQ17+AQ16+AQ15</f>
        <v>0</v>
      </c>
      <c r="AR22" s="26">
        <f t="shared" ref="AR22" si="43">AR21++AR20+AR19+AR18+AR17+AR16+AR15</f>
        <v>0</v>
      </c>
    </row>
    <row r="23" spans="2:44" ht="70" customHeight="1" thickBot="1">
      <c r="B23" s="61" t="s">
        <v>6</v>
      </c>
      <c r="C23" s="62"/>
      <c r="D23" s="62"/>
      <c r="E23" s="62"/>
      <c r="F23" s="62"/>
      <c r="G23" s="62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46"/>
    </row>
    <row r="24" spans="2:44" ht="70" customHeight="1" thickBot="1">
      <c r="B24" s="54" t="s">
        <v>84</v>
      </c>
      <c r="C24" s="54"/>
      <c r="D24" s="54"/>
      <c r="E24" s="54"/>
      <c r="F24" s="54"/>
      <c r="G24" s="54"/>
      <c r="H24" s="25">
        <v>4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5">
        <v>0</v>
      </c>
      <c r="Q24" s="25">
        <v>0</v>
      </c>
      <c r="R24" s="25">
        <v>0</v>
      </c>
      <c r="S24" s="25">
        <v>0</v>
      </c>
      <c r="T24" s="25">
        <v>0</v>
      </c>
      <c r="U24" s="25">
        <v>0</v>
      </c>
      <c r="V24" s="25">
        <v>0</v>
      </c>
      <c r="W24" s="25">
        <v>0</v>
      </c>
      <c r="X24" s="25">
        <v>0</v>
      </c>
      <c r="Y24" s="25">
        <v>0</v>
      </c>
      <c r="Z24" s="25">
        <v>0</v>
      </c>
      <c r="AA24" s="25">
        <v>0</v>
      </c>
      <c r="AB24" s="25">
        <v>0</v>
      </c>
      <c r="AC24" s="25">
        <v>0</v>
      </c>
      <c r="AD24" s="25">
        <v>0</v>
      </c>
      <c r="AE24" s="25">
        <v>0</v>
      </c>
      <c r="AF24" s="25">
        <v>0</v>
      </c>
      <c r="AG24" s="25">
        <v>0</v>
      </c>
      <c r="AH24" s="25">
        <v>0</v>
      </c>
      <c r="AI24" s="25">
        <v>0</v>
      </c>
      <c r="AJ24" s="25">
        <v>0</v>
      </c>
      <c r="AK24" s="25">
        <v>0</v>
      </c>
      <c r="AL24" s="25">
        <v>0</v>
      </c>
      <c r="AM24" s="25">
        <v>0</v>
      </c>
      <c r="AN24" s="25">
        <v>0</v>
      </c>
      <c r="AO24" s="25">
        <v>0</v>
      </c>
      <c r="AP24" s="25">
        <v>0</v>
      </c>
      <c r="AQ24" s="25">
        <v>0</v>
      </c>
      <c r="AR24" s="25">
        <v>0</v>
      </c>
    </row>
    <row r="25" spans="2:44" ht="70" customHeight="1" thickBot="1">
      <c r="B25" s="51" t="s">
        <v>87</v>
      </c>
      <c r="C25" s="51"/>
      <c r="D25" s="51"/>
      <c r="E25" s="51"/>
      <c r="F25" s="51"/>
      <c r="G25" s="51"/>
      <c r="H25" s="25">
        <v>5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25">
        <v>0</v>
      </c>
      <c r="R25" s="25">
        <v>0</v>
      </c>
      <c r="S25" s="25">
        <v>0</v>
      </c>
      <c r="T25" s="25">
        <v>0</v>
      </c>
      <c r="U25" s="25">
        <v>0</v>
      </c>
      <c r="V25" s="25">
        <v>0</v>
      </c>
      <c r="W25" s="25">
        <v>0</v>
      </c>
      <c r="X25" s="25">
        <v>0</v>
      </c>
      <c r="Y25" s="25">
        <v>0</v>
      </c>
      <c r="Z25" s="25">
        <v>0</v>
      </c>
      <c r="AA25" s="25">
        <v>0</v>
      </c>
      <c r="AB25" s="25">
        <v>0</v>
      </c>
      <c r="AC25" s="25">
        <v>0</v>
      </c>
      <c r="AD25" s="25">
        <v>0</v>
      </c>
      <c r="AE25" s="25">
        <v>0</v>
      </c>
      <c r="AF25" s="25">
        <v>0</v>
      </c>
      <c r="AG25" s="25">
        <v>0</v>
      </c>
      <c r="AH25" s="25">
        <v>0</v>
      </c>
      <c r="AI25" s="25">
        <v>0</v>
      </c>
      <c r="AJ25" s="25">
        <v>0</v>
      </c>
      <c r="AK25" s="25">
        <v>0</v>
      </c>
      <c r="AL25" s="25">
        <v>0</v>
      </c>
      <c r="AM25" s="25">
        <v>0</v>
      </c>
      <c r="AN25" s="25">
        <v>0</v>
      </c>
      <c r="AO25" s="25">
        <v>0</v>
      </c>
      <c r="AP25" s="25">
        <v>0</v>
      </c>
      <c r="AQ25" s="25">
        <v>0</v>
      </c>
      <c r="AR25" s="25">
        <v>0</v>
      </c>
    </row>
    <row r="26" spans="2:44" ht="70" customHeight="1" thickBot="1">
      <c r="B26" s="51" t="s">
        <v>88</v>
      </c>
      <c r="C26" s="51"/>
      <c r="D26" s="51"/>
      <c r="E26" s="51"/>
      <c r="F26" s="51"/>
      <c r="G26" s="51"/>
      <c r="H26" s="25">
        <v>4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25">
        <v>0</v>
      </c>
      <c r="R26" s="25">
        <v>0</v>
      </c>
      <c r="S26" s="25">
        <v>0</v>
      </c>
      <c r="T26" s="25">
        <v>0</v>
      </c>
      <c r="U26" s="25">
        <v>0</v>
      </c>
      <c r="V26" s="25">
        <v>0</v>
      </c>
      <c r="W26" s="25">
        <v>0</v>
      </c>
      <c r="X26" s="25">
        <v>0</v>
      </c>
      <c r="Y26" s="25">
        <v>0</v>
      </c>
      <c r="Z26" s="25">
        <v>0</v>
      </c>
      <c r="AA26" s="25">
        <v>0</v>
      </c>
      <c r="AB26" s="25">
        <v>0</v>
      </c>
      <c r="AC26" s="25">
        <v>0</v>
      </c>
      <c r="AD26" s="25">
        <v>0</v>
      </c>
      <c r="AE26" s="25">
        <v>0</v>
      </c>
      <c r="AF26" s="25">
        <v>0</v>
      </c>
      <c r="AG26" s="25">
        <v>0</v>
      </c>
      <c r="AH26" s="25">
        <v>0</v>
      </c>
      <c r="AI26" s="25">
        <v>0</v>
      </c>
      <c r="AJ26" s="25">
        <v>0</v>
      </c>
      <c r="AK26" s="25">
        <v>0</v>
      </c>
      <c r="AL26" s="25">
        <v>0</v>
      </c>
      <c r="AM26" s="25">
        <v>0</v>
      </c>
      <c r="AN26" s="25">
        <v>0</v>
      </c>
      <c r="AO26" s="25">
        <v>0</v>
      </c>
      <c r="AP26" s="25">
        <v>0</v>
      </c>
      <c r="AQ26" s="25">
        <v>0</v>
      </c>
      <c r="AR26" s="25">
        <v>0</v>
      </c>
    </row>
    <row r="27" spans="2:44" ht="70" customHeight="1" thickBot="1">
      <c r="B27" s="54" t="s">
        <v>85</v>
      </c>
      <c r="C27" s="54"/>
      <c r="D27" s="54"/>
      <c r="E27" s="54"/>
      <c r="F27" s="54"/>
      <c r="G27" s="54"/>
      <c r="H27" s="25">
        <v>5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25">
        <v>0</v>
      </c>
      <c r="R27" s="25">
        <v>0</v>
      </c>
      <c r="S27" s="25">
        <v>0</v>
      </c>
      <c r="T27" s="25">
        <v>0</v>
      </c>
      <c r="U27" s="25">
        <v>0</v>
      </c>
      <c r="V27" s="25">
        <v>0</v>
      </c>
      <c r="W27" s="25">
        <v>0</v>
      </c>
      <c r="X27" s="25">
        <v>0</v>
      </c>
      <c r="Y27" s="25">
        <v>0</v>
      </c>
      <c r="Z27" s="25">
        <v>0</v>
      </c>
      <c r="AA27" s="25">
        <v>0</v>
      </c>
      <c r="AB27" s="25">
        <v>0</v>
      </c>
      <c r="AC27" s="25">
        <v>0</v>
      </c>
      <c r="AD27" s="25">
        <v>0</v>
      </c>
      <c r="AE27" s="25">
        <v>0</v>
      </c>
      <c r="AF27" s="25">
        <v>0</v>
      </c>
      <c r="AG27" s="25">
        <v>0</v>
      </c>
      <c r="AH27" s="25">
        <v>0</v>
      </c>
      <c r="AI27" s="25">
        <v>0</v>
      </c>
      <c r="AJ27" s="25">
        <v>0</v>
      </c>
      <c r="AK27" s="25">
        <v>0</v>
      </c>
      <c r="AL27" s="25">
        <v>0</v>
      </c>
      <c r="AM27" s="25">
        <v>0</v>
      </c>
      <c r="AN27" s="25">
        <v>0</v>
      </c>
      <c r="AO27" s="25">
        <v>0</v>
      </c>
      <c r="AP27" s="25">
        <v>0</v>
      </c>
      <c r="AQ27" s="25">
        <v>0</v>
      </c>
      <c r="AR27" s="25">
        <v>0</v>
      </c>
    </row>
    <row r="28" spans="2:44" ht="70" customHeight="1" thickBot="1">
      <c r="B28" s="83" t="s">
        <v>86</v>
      </c>
      <c r="C28" s="84"/>
      <c r="D28" s="84"/>
      <c r="E28" s="84"/>
      <c r="F28" s="84"/>
      <c r="G28" s="85"/>
      <c r="H28" s="25">
        <v>2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25">
        <v>0</v>
      </c>
      <c r="R28" s="25">
        <v>0</v>
      </c>
      <c r="S28" s="25">
        <v>0</v>
      </c>
      <c r="T28" s="25">
        <v>0</v>
      </c>
      <c r="U28" s="25">
        <v>0</v>
      </c>
      <c r="V28" s="25">
        <v>0</v>
      </c>
      <c r="W28" s="25">
        <v>0</v>
      </c>
      <c r="X28" s="25">
        <v>0</v>
      </c>
      <c r="Y28" s="25">
        <v>0</v>
      </c>
      <c r="Z28" s="25">
        <v>0</v>
      </c>
      <c r="AA28" s="25">
        <v>0</v>
      </c>
      <c r="AB28" s="25">
        <v>0</v>
      </c>
      <c r="AC28" s="25">
        <v>0</v>
      </c>
      <c r="AD28" s="25">
        <v>0</v>
      </c>
      <c r="AE28" s="25">
        <v>0</v>
      </c>
      <c r="AF28" s="25">
        <v>0</v>
      </c>
      <c r="AG28" s="25">
        <v>0</v>
      </c>
      <c r="AH28" s="25">
        <v>0</v>
      </c>
      <c r="AI28" s="25">
        <v>0</v>
      </c>
      <c r="AJ28" s="25">
        <v>0</v>
      </c>
      <c r="AK28" s="25">
        <v>0</v>
      </c>
      <c r="AL28" s="25">
        <v>0</v>
      </c>
      <c r="AM28" s="25">
        <v>0</v>
      </c>
      <c r="AN28" s="25">
        <v>0</v>
      </c>
      <c r="AO28" s="25">
        <v>0</v>
      </c>
      <c r="AP28" s="25">
        <v>0</v>
      </c>
      <c r="AQ28" s="25">
        <v>0</v>
      </c>
      <c r="AR28" s="25">
        <v>0</v>
      </c>
    </row>
    <row r="29" spans="2:44" ht="90" customHeight="1" thickBot="1">
      <c r="B29" s="86" t="s">
        <v>4</v>
      </c>
      <c r="C29" s="87"/>
      <c r="D29" s="87"/>
      <c r="E29" s="87"/>
      <c r="F29" s="87"/>
      <c r="G29" s="88"/>
      <c r="H29" s="82">
        <f t="shared" ref="H29:AQ29" si="44">H28+H27+H26+H25+H24</f>
        <v>20</v>
      </c>
      <c r="I29" s="18">
        <f t="shared" si="44"/>
        <v>0</v>
      </c>
      <c r="J29" s="18">
        <f t="shared" si="44"/>
        <v>0</v>
      </c>
      <c r="K29" s="18">
        <f t="shared" si="44"/>
        <v>0</v>
      </c>
      <c r="L29" s="18">
        <f t="shared" si="44"/>
        <v>0</v>
      </c>
      <c r="M29" s="18">
        <f t="shared" si="44"/>
        <v>0</v>
      </c>
      <c r="N29" s="18">
        <f t="shared" si="44"/>
        <v>0</v>
      </c>
      <c r="O29" s="18">
        <f t="shared" si="44"/>
        <v>0</v>
      </c>
      <c r="P29" s="18">
        <f t="shared" si="44"/>
        <v>0</v>
      </c>
      <c r="Q29" s="18">
        <f t="shared" si="44"/>
        <v>0</v>
      </c>
      <c r="R29" s="18">
        <f t="shared" si="44"/>
        <v>0</v>
      </c>
      <c r="S29" s="18">
        <f t="shared" si="44"/>
        <v>0</v>
      </c>
      <c r="T29" s="18">
        <f t="shared" si="44"/>
        <v>0</v>
      </c>
      <c r="U29" s="18">
        <f t="shared" si="44"/>
        <v>0</v>
      </c>
      <c r="V29" s="18">
        <f t="shared" si="44"/>
        <v>0</v>
      </c>
      <c r="W29" s="18">
        <f t="shared" si="44"/>
        <v>0</v>
      </c>
      <c r="X29" s="18">
        <f t="shared" si="44"/>
        <v>0</v>
      </c>
      <c r="Y29" s="18">
        <f t="shared" si="44"/>
        <v>0</v>
      </c>
      <c r="Z29" s="18">
        <f t="shared" si="44"/>
        <v>0</v>
      </c>
      <c r="AA29" s="18">
        <f t="shared" si="44"/>
        <v>0</v>
      </c>
      <c r="AB29" s="18">
        <f t="shared" si="44"/>
        <v>0</v>
      </c>
      <c r="AC29" s="18">
        <f t="shared" si="44"/>
        <v>0</v>
      </c>
      <c r="AD29" s="18">
        <f t="shared" ref="AD29" si="45">AD28+AD27+AD26+AD25+AD24</f>
        <v>0</v>
      </c>
      <c r="AE29" s="18">
        <f t="shared" ref="AE29" si="46">AE28+AE27+AE26+AE25+AE24</f>
        <v>0</v>
      </c>
      <c r="AF29" s="18">
        <f t="shared" ref="AF29" si="47">AF28+AF27+AF26+AF25+AF24</f>
        <v>0</v>
      </c>
      <c r="AG29" s="18">
        <f t="shared" ref="AG29" si="48">AG28+AG27+AG26+AG25+AG24</f>
        <v>0</v>
      </c>
      <c r="AH29" s="18">
        <f t="shared" ref="AH29" si="49">AH28+AH27+AH26+AH25+AH24</f>
        <v>0</v>
      </c>
      <c r="AI29" s="18">
        <f t="shared" ref="AI29" si="50">AI28+AI27+AI26+AI25+AI24</f>
        <v>0</v>
      </c>
      <c r="AJ29" s="18">
        <f t="shared" ref="AJ29" si="51">AJ28+AJ27+AJ26+AJ25+AJ24</f>
        <v>0</v>
      </c>
      <c r="AK29" s="18">
        <f t="shared" ref="AK29" si="52">AK28+AK27+AK26+AK25+AK24</f>
        <v>0</v>
      </c>
      <c r="AL29" s="18">
        <f t="shared" ref="AL29" si="53">AL28+AL27+AL26+AL25+AL24</f>
        <v>0</v>
      </c>
      <c r="AM29" s="18">
        <f t="shared" ref="AM29" si="54">AM28+AM27+AM26+AM25+AM24</f>
        <v>0</v>
      </c>
      <c r="AN29" s="18">
        <f t="shared" ref="AN29" si="55">AN28+AN27+AN26+AN25+AN24</f>
        <v>0</v>
      </c>
      <c r="AO29" s="18">
        <f t="shared" ref="AO29" si="56">AO28+AO27+AO26+AO25+AO24</f>
        <v>0</v>
      </c>
      <c r="AP29" s="18">
        <f t="shared" ref="AP29" si="57">AP28+AP27+AP26+AP25+AP24</f>
        <v>0</v>
      </c>
      <c r="AQ29" s="18">
        <f t="shared" ref="AQ29" si="58">AQ28+AQ27+AQ26+AQ25+AQ24</f>
        <v>0</v>
      </c>
      <c r="AR29" s="18">
        <f>AR28+AR27+AR26+AR25+AR24</f>
        <v>0</v>
      </c>
    </row>
    <row r="30" spans="2:44" ht="70" customHeight="1" thickBot="1">
      <c r="B30" s="70" t="s">
        <v>5</v>
      </c>
      <c r="C30" s="66"/>
      <c r="D30" s="66"/>
      <c r="E30" s="66"/>
      <c r="F30" s="66"/>
      <c r="G30" s="71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9"/>
    </row>
    <row r="31" spans="2:44" ht="143" customHeight="1" thickBot="1">
      <c r="B31" s="40"/>
      <c r="C31" s="41"/>
      <c r="D31" s="41"/>
      <c r="E31" s="41"/>
      <c r="F31" s="41"/>
      <c r="G31" s="42"/>
      <c r="H31" s="69">
        <f>H29+H22+H13+H6</f>
        <v>67</v>
      </c>
      <c r="I31" s="67">
        <f t="shared" ref="I31:AR31" si="59">I29+I22+I13+I6</f>
        <v>0</v>
      </c>
      <c r="J31" s="67">
        <f t="shared" si="59"/>
        <v>0</v>
      </c>
      <c r="K31" s="67">
        <f t="shared" si="59"/>
        <v>0</v>
      </c>
      <c r="L31" s="67">
        <f t="shared" si="59"/>
        <v>0</v>
      </c>
      <c r="M31" s="67">
        <f t="shared" si="59"/>
        <v>0</v>
      </c>
      <c r="N31" s="67">
        <f t="shared" si="59"/>
        <v>0</v>
      </c>
      <c r="O31" s="67">
        <f t="shared" si="59"/>
        <v>0</v>
      </c>
      <c r="P31" s="67">
        <f t="shared" si="59"/>
        <v>0</v>
      </c>
      <c r="Q31" s="67">
        <f t="shared" si="59"/>
        <v>0</v>
      </c>
      <c r="R31" s="67">
        <f t="shared" si="59"/>
        <v>0</v>
      </c>
      <c r="S31" s="67">
        <f t="shared" si="59"/>
        <v>0</v>
      </c>
      <c r="T31" s="67">
        <f t="shared" si="59"/>
        <v>0</v>
      </c>
      <c r="U31" s="67">
        <f t="shared" si="59"/>
        <v>0</v>
      </c>
      <c r="V31" s="67">
        <f t="shared" si="59"/>
        <v>0</v>
      </c>
      <c r="W31" s="67">
        <f t="shared" si="59"/>
        <v>0</v>
      </c>
      <c r="X31" s="67">
        <f t="shared" si="59"/>
        <v>0</v>
      </c>
      <c r="Y31" s="67">
        <f t="shared" si="59"/>
        <v>0</v>
      </c>
      <c r="Z31" s="67">
        <f t="shared" si="59"/>
        <v>0</v>
      </c>
      <c r="AA31" s="67">
        <f t="shared" si="59"/>
        <v>0</v>
      </c>
      <c r="AB31" s="67">
        <f t="shared" si="59"/>
        <v>0</v>
      </c>
      <c r="AC31" s="67">
        <f t="shared" si="59"/>
        <v>0</v>
      </c>
      <c r="AD31" s="67">
        <f t="shared" si="59"/>
        <v>0</v>
      </c>
      <c r="AE31" s="67">
        <f t="shared" si="59"/>
        <v>0</v>
      </c>
      <c r="AF31" s="67">
        <f t="shared" si="59"/>
        <v>0</v>
      </c>
      <c r="AG31" s="67">
        <f t="shared" si="59"/>
        <v>0</v>
      </c>
      <c r="AH31" s="67">
        <f t="shared" si="59"/>
        <v>0</v>
      </c>
      <c r="AI31" s="67">
        <f t="shared" si="59"/>
        <v>0</v>
      </c>
      <c r="AJ31" s="67">
        <f t="shared" si="59"/>
        <v>0</v>
      </c>
      <c r="AK31" s="67">
        <f t="shared" si="59"/>
        <v>0</v>
      </c>
      <c r="AL31" s="67">
        <f t="shared" si="59"/>
        <v>0</v>
      </c>
      <c r="AM31" s="67">
        <f t="shared" si="59"/>
        <v>0</v>
      </c>
      <c r="AN31" s="67">
        <f t="shared" si="59"/>
        <v>0</v>
      </c>
      <c r="AO31" s="67">
        <f t="shared" si="59"/>
        <v>0</v>
      </c>
      <c r="AP31" s="67">
        <f t="shared" si="59"/>
        <v>0</v>
      </c>
      <c r="AQ31" s="67">
        <f t="shared" si="59"/>
        <v>0</v>
      </c>
      <c r="AR31" s="67">
        <f t="shared" si="59"/>
        <v>0</v>
      </c>
    </row>
    <row r="32" spans="2:44" ht="409.5" customHeight="1">
      <c r="B32" s="73" t="s">
        <v>90</v>
      </c>
      <c r="C32" s="74"/>
      <c r="D32" s="74"/>
      <c r="E32" s="74"/>
      <c r="F32" s="74"/>
      <c r="G32" s="75"/>
      <c r="H32" s="72" t="str">
        <f>IF(H31&lt;31,"URGENT ATTENTION",IF(H31&lt;52,"UNDER REVIEW",IF(H31&lt;79.9,"REQUIRES IMPROVEMENT",IF(H31&lt;91.1,"GOOD",IF(H31&lt;100.1,"EXCELLENT")))))</f>
        <v>REQUIRES IMPROVEMENT</v>
      </c>
      <c r="I32" s="68" t="str">
        <f t="shared" ref="I32:AR32" si="60">IF(I31&lt;31,"URGENT ATTENTION",IF(I31&lt;52,"UNDER REVIEW",IF(I31&lt;79.9,"REQUIRES IMPROVEMENT",IF(I31&lt;91.1,"GOOD",IF(I31&lt;100.1,"EXCELLENT")))))</f>
        <v>URGENT ATTENTION</v>
      </c>
      <c r="J32" s="68" t="str">
        <f t="shared" si="60"/>
        <v>URGENT ATTENTION</v>
      </c>
      <c r="K32" s="68" t="str">
        <f t="shared" si="60"/>
        <v>URGENT ATTENTION</v>
      </c>
      <c r="L32" s="68" t="str">
        <f t="shared" si="60"/>
        <v>URGENT ATTENTION</v>
      </c>
      <c r="M32" s="68" t="str">
        <f t="shared" si="60"/>
        <v>URGENT ATTENTION</v>
      </c>
      <c r="N32" s="68" t="str">
        <f t="shared" si="60"/>
        <v>URGENT ATTENTION</v>
      </c>
      <c r="O32" s="68" t="str">
        <f t="shared" si="60"/>
        <v>URGENT ATTENTION</v>
      </c>
      <c r="P32" s="68" t="str">
        <f t="shared" si="60"/>
        <v>URGENT ATTENTION</v>
      </c>
      <c r="Q32" s="68" t="str">
        <f t="shared" si="60"/>
        <v>URGENT ATTENTION</v>
      </c>
      <c r="R32" s="68" t="str">
        <f t="shared" si="60"/>
        <v>URGENT ATTENTION</v>
      </c>
      <c r="S32" s="68" t="str">
        <f t="shared" si="60"/>
        <v>URGENT ATTENTION</v>
      </c>
      <c r="T32" s="68" t="str">
        <f t="shared" si="60"/>
        <v>URGENT ATTENTION</v>
      </c>
      <c r="U32" s="68" t="str">
        <f t="shared" si="60"/>
        <v>URGENT ATTENTION</v>
      </c>
      <c r="V32" s="68" t="str">
        <f t="shared" si="60"/>
        <v>URGENT ATTENTION</v>
      </c>
      <c r="W32" s="68" t="str">
        <f t="shared" si="60"/>
        <v>URGENT ATTENTION</v>
      </c>
      <c r="X32" s="68" t="str">
        <f t="shared" si="60"/>
        <v>URGENT ATTENTION</v>
      </c>
      <c r="Y32" s="68" t="str">
        <f t="shared" si="60"/>
        <v>URGENT ATTENTION</v>
      </c>
      <c r="Z32" s="68" t="str">
        <f t="shared" si="60"/>
        <v>URGENT ATTENTION</v>
      </c>
      <c r="AA32" s="68" t="str">
        <f t="shared" si="60"/>
        <v>URGENT ATTENTION</v>
      </c>
      <c r="AB32" s="68" t="str">
        <f t="shared" si="60"/>
        <v>URGENT ATTENTION</v>
      </c>
      <c r="AC32" s="68" t="str">
        <f t="shared" si="60"/>
        <v>URGENT ATTENTION</v>
      </c>
      <c r="AD32" s="68" t="str">
        <f t="shared" si="60"/>
        <v>URGENT ATTENTION</v>
      </c>
      <c r="AE32" s="68" t="str">
        <f t="shared" ref="AE32" si="61">IF(AE31&lt;31,"URGENT ATTENTION",IF(AE31&lt;52,"UNDER REVIEW",IF(AE31&lt;79.9,"REQUIRES IMPROVEMENT",IF(AE31&lt;91.1,"GOOD",IF(AE31&lt;100.1,"EXCELLENT")))))</f>
        <v>URGENT ATTENTION</v>
      </c>
      <c r="AF32" s="68" t="str">
        <f t="shared" ref="AF32" si="62">IF(AF31&lt;31,"URGENT ATTENTION",IF(AF31&lt;52,"UNDER REVIEW",IF(AF31&lt;79.9,"REQUIRES IMPROVEMENT",IF(AF31&lt;91.1,"GOOD",IF(AF31&lt;100.1,"EXCELLENT")))))</f>
        <v>URGENT ATTENTION</v>
      </c>
      <c r="AG32" s="68" t="str">
        <f t="shared" ref="AG32" si="63">IF(AG31&lt;31,"URGENT ATTENTION",IF(AG31&lt;52,"UNDER REVIEW",IF(AG31&lt;79.9,"REQUIRES IMPROVEMENT",IF(AG31&lt;91.1,"GOOD",IF(AG31&lt;100.1,"EXCELLENT")))))</f>
        <v>URGENT ATTENTION</v>
      </c>
      <c r="AH32" s="68" t="str">
        <f t="shared" ref="AH32" si="64">IF(AH31&lt;31,"URGENT ATTENTION",IF(AH31&lt;52,"UNDER REVIEW",IF(AH31&lt;79.9,"REQUIRES IMPROVEMENT",IF(AH31&lt;91.1,"GOOD",IF(AH31&lt;100.1,"EXCELLENT")))))</f>
        <v>URGENT ATTENTION</v>
      </c>
      <c r="AI32" s="68" t="str">
        <f t="shared" ref="AI32" si="65">IF(AI31&lt;31,"URGENT ATTENTION",IF(AI31&lt;52,"UNDER REVIEW",IF(AI31&lt;79.9,"REQUIRES IMPROVEMENT",IF(AI31&lt;91.1,"GOOD",IF(AI31&lt;100.1,"EXCELLENT")))))</f>
        <v>URGENT ATTENTION</v>
      </c>
      <c r="AJ32" s="68" t="str">
        <f t="shared" ref="AJ32" si="66">IF(AJ31&lt;31,"URGENT ATTENTION",IF(AJ31&lt;52,"UNDER REVIEW",IF(AJ31&lt;79.9,"REQUIRES IMPROVEMENT",IF(AJ31&lt;91.1,"GOOD",IF(AJ31&lt;100.1,"EXCELLENT")))))</f>
        <v>URGENT ATTENTION</v>
      </c>
      <c r="AK32" s="68" t="str">
        <f t="shared" ref="AK32" si="67">IF(AK31&lt;31,"URGENT ATTENTION",IF(AK31&lt;52,"UNDER REVIEW",IF(AK31&lt;79.9,"REQUIRES IMPROVEMENT",IF(AK31&lt;91.1,"GOOD",IF(AK31&lt;100.1,"EXCELLENT")))))</f>
        <v>URGENT ATTENTION</v>
      </c>
      <c r="AL32" s="68" t="str">
        <f t="shared" ref="AL32" si="68">IF(AL31&lt;31,"URGENT ATTENTION",IF(AL31&lt;52,"UNDER REVIEW",IF(AL31&lt;79.9,"REQUIRES IMPROVEMENT",IF(AL31&lt;91.1,"GOOD",IF(AL31&lt;100.1,"EXCELLENT")))))</f>
        <v>URGENT ATTENTION</v>
      </c>
      <c r="AM32" s="68" t="str">
        <f t="shared" ref="AM32" si="69">IF(AM31&lt;31,"URGENT ATTENTION",IF(AM31&lt;52,"UNDER REVIEW",IF(AM31&lt;79.9,"REQUIRES IMPROVEMENT",IF(AM31&lt;91.1,"GOOD",IF(AM31&lt;100.1,"EXCELLENT")))))</f>
        <v>URGENT ATTENTION</v>
      </c>
      <c r="AN32" s="68" t="str">
        <f t="shared" ref="AN32" si="70">IF(AN31&lt;31,"URGENT ATTENTION",IF(AN31&lt;52,"UNDER REVIEW",IF(AN31&lt;79.9,"REQUIRES IMPROVEMENT",IF(AN31&lt;91.1,"GOOD",IF(AN31&lt;100.1,"EXCELLENT")))))</f>
        <v>URGENT ATTENTION</v>
      </c>
      <c r="AO32" s="68" t="str">
        <f t="shared" ref="AO32" si="71">IF(AO31&lt;31,"URGENT ATTENTION",IF(AO31&lt;52,"UNDER REVIEW",IF(AO31&lt;79.9,"REQUIRES IMPROVEMENT",IF(AO31&lt;91.1,"GOOD",IF(AO31&lt;100.1,"EXCELLENT")))))</f>
        <v>URGENT ATTENTION</v>
      </c>
      <c r="AP32" s="68" t="str">
        <f t="shared" si="60"/>
        <v>URGENT ATTENTION</v>
      </c>
      <c r="AQ32" s="68" t="str">
        <f t="shared" si="60"/>
        <v>URGENT ATTENTION</v>
      </c>
      <c r="AR32" s="68" t="str">
        <f t="shared" si="60"/>
        <v>URGENT ATTENTION</v>
      </c>
    </row>
    <row r="33" spans="2:44" ht="18" customHeight="1">
      <c r="B33" s="76"/>
      <c r="C33" s="77"/>
      <c r="D33" s="77"/>
      <c r="E33" s="77"/>
      <c r="F33" s="77"/>
      <c r="G33" s="78"/>
      <c r="H33" s="72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</row>
    <row r="34" spans="2:44" ht="18" customHeight="1">
      <c r="B34" s="76"/>
      <c r="C34" s="77"/>
      <c r="D34" s="77"/>
      <c r="E34" s="77"/>
      <c r="F34" s="77"/>
      <c r="G34" s="78"/>
      <c r="H34" s="72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</row>
    <row r="35" spans="2:44" ht="18" customHeight="1">
      <c r="B35" s="76"/>
      <c r="C35" s="77"/>
      <c r="D35" s="77"/>
      <c r="E35" s="77"/>
      <c r="F35" s="77"/>
      <c r="G35" s="78"/>
      <c r="H35" s="72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</row>
    <row r="36" spans="2:44" ht="18" customHeight="1">
      <c r="B36" s="76"/>
      <c r="C36" s="77"/>
      <c r="D36" s="77"/>
      <c r="E36" s="77"/>
      <c r="F36" s="77"/>
      <c r="G36" s="78"/>
      <c r="H36" s="72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</row>
    <row r="37" spans="2:44" ht="18" customHeight="1">
      <c r="B37" s="76"/>
      <c r="C37" s="77"/>
      <c r="D37" s="77"/>
      <c r="E37" s="77"/>
      <c r="F37" s="77"/>
      <c r="G37" s="78"/>
      <c r="H37" s="72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</row>
    <row r="38" spans="2:44" ht="18" customHeight="1">
      <c r="B38" s="76"/>
      <c r="C38" s="77"/>
      <c r="D38" s="77"/>
      <c r="E38" s="77"/>
      <c r="F38" s="77"/>
      <c r="G38" s="78"/>
      <c r="H38" s="72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</row>
    <row r="39" spans="2:44" ht="18" customHeight="1">
      <c r="B39" s="76"/>
      <c r="C39" s="77"/>
      <c r="D39" s="77"/>
      <c r="E39" s="77"/>
      <c r="F39" s="77"/>
      <c r="G39" s="78"/>
      <c r="H39" s="72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</row>
    <row r="40" spans="2:44" ht="18" customHeight="1">
      <c r="B40" s="76"/>
      <c r="C40" s="77"/>
      <c r="D40" s="77"/>
      <c r="E40" s="77"/>
      <c r="F40" s="77"/>
      <c r="G40" s="78"/>
      <c r="H40" s="72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</row>
    <row r="41" spans="2:44" ht="18" customHeight="1">
      <c r="B41" s="76"/>
      <c r="C41" s="77"/>
      <c r="D41" s="77"/>
      <c r="E41" s="77"/>
      <c r="F41" s="77"/>
      <c r="G41" s="78"/>
      <c r="H41" s="72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</row>
    <row r="42" spans="2:44" ht="18" customHeight="1" thickBot="1">
      <c r="B42" s="79"/>
      <c r="C42" s="80"/>
      <c r="D42" s="80"/>
      <c r="E42" s="80"/>
      <c r="F42" s="80"/>
      <c r="G42" s="81"/>
      <c r="H42" s="72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</row>
  </sheetData>
  <protectedRanges>
    <protectedRange sqref="E3:AR5" name="Range3"/>
    <protectedRange sqref="E8:AR12" name="Range5"/>
    <protectedRange sqref="E15:AR21" name="Range6"/>
    <protectedRange sqref="E24:AR28" name="Range7"/>
  </protectedRanges>
  <mergeCells count="69">
    <mergeCell ref="AP32:AP42"/>
    <mergeCell ref="AQ32:AQ42"/>
    <mergeCell ref="AR32:AR42"/>
    <mergeCell ref="B32:G42"/>
    <mergeCell ref="AD32:AD42"/>
    <mergeCell ref="AE32:AE42"/>
    <mergeCell ref="AF32:AF42"/>
    <mergeCell ref="AG32:AG42"/>
    <mergeCell ref="AH32:AH42"/>
    <mergeCell ref="AI32:AI42"/>
    <mergeCell ref="AJ32:AJ42"/>
    <mergeCell ref="AK32:AK42"/>
    <mergeCell ref="AL32:AL42"/>
    <mergeCell ref="AM32:AM42"/>
    <mergeCell ref="AN32:AN42"/>
    <mergeCell ref="AO32:AO42"/>
    <mergeCell ref="Y32:Y42"/>
    <mergeCell ref="Z32:Z42"/>
    <mergeCell ref="AA32:AA42"/>
    <mergeCell ref="AB32:AB42"/>
    <mergeCell ref="AC32:AC42"/>
    <mergeCell ref="T32:T42"/>
    <mergeCell ref="U32:U42"/>
    <mergeCell ref="V32:V42"/>
    <mergeCell ref="W32:W42"/>
    <mergeCell ref="X32:X42"/>
    <mergeCell ref="O32:O42"/>
    <mergeCell ref="P32:P42"/>
    <mergeCell ref="Q32:Q42"/>
    <mergeCell ref="R32:R42"/>
    <mergeCell ref="S32:S42"/>
    <mergeCell ref="J32:J42"/>
    <mergeCell ref="K32:K42"/>
    <mergeCell ref="L32:L42"/>
    <mergeCell ref="M32:M42"/>
    <mergeCell ref="N32:N42"/>
    <mergeCell ref="B1:G1"/>
    <mergeCell ref="B30:G31"/>
    <mergeCell ref="H32:H42"/>
    <mergeCell ref="I32:I42"/>
    <mergeCell ref="B23:G23"/>
    <mergeCell ref="B22:G22"/>
    <mergeCell ref="B29:G29"/>
    <mergeCell ref="B25:G25"/>
    <mergeCell ref="B26:G26"/>
    <mergeCell ref="B27:G27"/>
    <mergeCell ref="B28:G28"/>
    <mergeCell ref="B24:G24"/>
    <mergeCell ref="B18:G18"/>
    <mergeCell ref="B19:G19"/>
    <mergeCell ref="B20:G20"/>
    <mergeCell ref="B21:G21"/>
    <mergeCell ref="B16:G16"/>
    <mergeCell ref="B17:G17"/>
    <mergeCell ref="B6:G6"/>
    <mergeCell ref="B8:G8"/>
    <mergeCell ref="B9:G9"/>
    <mergeCell ref="B10:G10"/>
    <mergeCell ref="B7:G7"/>
    <mergeCell ref="AR1:AS1"/>
    <mergeCell ref="B4:G4"/>
    <mergeCell ref="B3:G3"/>
    <mergeCell ref="B5:G5"/>
    <mergeCell ref="B2:G2"/>
    <mergeCell ref="B11:G11"/>
    <mergeCell ref="B12:G12"/>
    <mergeCell ref="B14:G14"/>
    <mergeCell ref="B13:G13"/>
    <mergeCell ref="B15:G15"/>
  </mergeCells>
  <conditionalFormatting sqref="H3:AR5 H8:AR12 H15:AR21 H24:AR28">
    <cfRule type="cellIs" dxfId="51" priority="38" operator="equal">
      <formula>5</formula>
    </cfRule>
    <cfRule type="cellIs" dxfId="50" priority="40" operator="equal">
      <formula>2</formula>
    </cfRule>
    <cfRule type="cellIs" dxfId="49" priority="118" operator="between">
      <formula>0</formula>
      <formula>1</formula>
    </cfRule>
    <cfRule type="cellIs" dxfId="48" priority="119" operator="equal">
      <formula>3</formula>
    </cfRule>
    <cfRule type="cellIs" dxfId="47" priority="120" operator="equal">
      <formula>4</formula>
    </cfRule>
  </conditionalFormatting>
  <conditionalFormatting sqref="H6:AR6">
    <cfRule type="cellIs" dxfId="44" priority="30" operator="between">
      <formula>5</formula>
      <formula>7.9</formula>
    </cfRule>
    <cfRule type="cellIs" dxfId="43" priority="32" stopIfTrue="1" operator="between">
      <formula>8</formula>
      <formula>11.9</formula>
    </cfRule>
    <cfRule type="cellIs" dxfId="42" priority="80" operator="between">
      <formula>13.1</formula>
      <formula>15</formula>
    </cfRule>
    <cfRule type="cellIs" dxfId="41" priority="81" operator="between">
      <formula>0</formula>
      <formula>4.9</formula>
    </cfRule>
    <cfRule type="cellIs" dxfId="40" priority="82" stopIfTrue="1" operator="between">
      <formula>12</formula>
      <formula>13</formula>
    </cfRule>
  </conditionalFormatting>
  <conditionalFormatting sqref="H13:AR13">
    <cfRule type="cellIs" dxfId="39" priority="41" stopIfTrue="1" operator="between">
      <formula>8</formula>
      <formula>12</formula>
    </cfRule>
    <cfRule type="cellIs" dxfId="38" priority="42" operator="between">
      <formula>19.9</formula>
      <formula>22</formula>
    </cfRule>
    <cfRule type="cellIs" dxfId="37" priority="43" operator="between">
      <formula>0</formula>
      <formula>7</formula>
    </cfRule>
    <cfRule type="cellIs" dxfId="36" priority="44" operator="between">
      <formula>13</formula>
      <formula>19.9</formula>
    </cfRule>
    <cfRule type="cellIs" dxfId="35" priority="85" operator="between">
      <formula>23</formula>
      <formula>25</formula>
    </cfRule>
  </conditionalFormatting>
  <conditionalFormatting sqref="H22:AR22">
    <cfRule type="cellIs" dxfId="34" priority="35" operator="between">
      <formula>0</formula>
      <formula>10</formula>
    </cfRule>
    <cfRule type="cellIs" dxfId="33" priority="36" stopIfTrue="1" operator="between">
      <formula>18</formula>
      <formula>27.1</formula>
    </cfRule>
    <cfRule type="cellIs" dxfId="32" priority="37" operator="between">
      <formula>28</formula>
      <formula>31</formula>
    </cfRule>
    <cfRule type="cellIs" dxfId="31" priority="93" operator="between">
      <formula>31</formula>
      <formula>35</formula>
    </cfRule>
    <cfRule type="cellIs" dxfId="30" priority="94" operator="between">
      <formula>11</formula>
      <formula>17</formula>
    </cfRule>
  </conditionalFormatting>
  <conditionalFormatting sqref="H29:AR29">
    <cfRule type="cellIs" dxfId="29" priority="33" operator="between">
      <formula>20</formula>
      <formula>22</formula>
    </cfRule>
    <cfRule type="cellIs" dxfId="28" priority="34" operator="between">
      <formula>8</formula>
      <formula>12</formula>
    </cfRule>
    <cfRule type="cellIs" dxfId="27" priority="86" operator="between">
      <formula>13</formula>
      <formula>19.9</formula>
    </cfRule>
    <cfRule type="cellIs" dxfId="26" priority="101" operator="between">
      <formula>23</formula>
      <formula>25</formula>
    </cfRule>
    <cfRule type="cellIs" dxfId="25" priority="103" operator="between">
      <formula>0</formula>
      <formula>7</formula>
    </cfRule>
  </conditionalFormatting>
  <conditionalFormatting sqref="H31:AR31">
    <cfRule type="cellIs" dxfId="9" priority="6" operator="between">
      <formula>0</formula>
      <formula>39.9</formula>
    </cfRule>
    <cfRule type="cellIs" dxfId="8" priority="7" operator="between">
      <formula>92</formula>
      <formula>100</formula>
    </cfRule>
    <cfRule type="cellIs" dxfId="7" priority="8" operator="between">
      <formula>80</formula>
      <formula>91.9</formula>
    </cfRule>
    <cfRule type="cellIs" dxfId="6" priority="9" operator="between">
      <formula>40</formula>
      <formula>51.9</formula>
    </cfRule>
    <cfRule type="cellIs" dxfId="5" priority="10" stopIfTrue="1" operator="between">
      <formula>52</formula>
      <formula>79.9</formula>
    </cfRule>
  </conditionalFormatting>
  <conditionalFormatting sqref="H32:AR32">
    <cfRule type="containsText" dxfId="4" priority="1" operator="containsText" text="URGENT ATTENTION">
      <formula>NOT(ISERROR(SEARCH("URGENT ATTENTION",H32)))</formula>
    </cfRule>
    <cfRule type="containsText" dxfId="3" priority="2" operator="containsText" text="UNDER REVIEW">
      <formula>NOT(ISERROR(SEARCH("UNDER REVIEW",H32)))</formula>
    </cfRule>
    <cfRule type="containsText" dxfId="2" priority="3" operator="containsText" text="REQUIRES IMPROVEMENT">
      <formula>NOT(ISERROR(SEARCH("REQUIRES IMPROVEMENT",H32)))</formula>
    </cfRule>
    <cfRule type="containsText" dxfId="1" priority="4" operator="containsText" text="EXCELLENT">
      <formula>NOT(ISERROR(SEARCH("EXCELLENT",H32)))</formula>
    </cfRule>
    <cfRule type="containsText" dxfId="0" priority="5" operator="containsText" text="GOOD">
      <formula>NOT(ISERROR(SEARCH("GOOD",H32)))</formula>
    </cfRule>
  </conditionalFormatting>
  <dataValidations count="1">
    <dataValidation type="list" sqref="H15:AR21 H3:AR5 H8:AR12 H24:AR29" xr:uid="{9214BCAD-A72B-420F-B025-649C8A0AF52C}">
      <formula1>"0,1,2,3,4,5"</formula1>
    </dataValidation>
  </dataValidations>
  <pageMargins left="0.25" right="0.25" top="0.75" bottom="0.75" header="0.3" footer="0.3"/>
  <pageSetup paperSize="9" scale="17" fitToHeight="0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4C977-7B95-427B-BF09-9D84B6408F0D}">
  <sheetPr>
    <pageSetUpPr fitToPage="1"/>
  </sheetPr>
  <dimension ref="A1:G9"/>
  <sheetViews>
    <sheetView view="pageBreakPreview" zoomScale="50" zoomScaleNormal="50" zoomScaleSheetLayoutView="50" workbookViewId="0">
      <selection activeCell="F10" sqref="F10"/>
    </sheetView>
  </sheetViews>
  <sheetFormatPr baseColWidth="10" defaultColWidth="8.83203125" defaultRowHeight="18"/>
  <cols>
    <col min="1" max="1" width="56.33203125" customWidth="1"/>
    <col min="2" max="2" width="41.1640625" customWidth="1"/>
    <col min="3" max="3" width="51.1640625" style="1" customWidth="1"/>
    <col min="4" max="4" width="39.5" style="1" customWidth="1"/>
    <col min="5" max="5" width="43.83203125" style="1" customWidth="1"/>
    <col min="6" max="6" width="85.83203125" style="1" customWidth="1"/>
    <col min="7" max="7" width="79.5" style="1" customWidth="1"/>
  </cols>
  <sheetData>
    <row r="1" spans="1:7" ht="70" customHeight="1" thickTop="1" thickBot="1">
      <c r="A1" s="21"/>
      <c r="B1" s="37" t="s">
        <v>5</v>
      </c>
      <c r="C1" s="37"/>
      <c r="D1" s="37"/>
      <c r="E1" s="37"/>
      <c r="F1" s="37"/>
      <c r="G1" s="37"/>
    </row>
    <row r="2" spans="1:7" ht="85.75" customHeight="1" thickTop="1" thickBot="1">
      <c r="A2" s="21"/>
      <c r="B2" s="38" t="s">
        <v>3</v>
      </c>
      <c r="C2" s="38"/>
      <c r="D2" s="39" t="s">
        <v>2</v>
      </c>
      <c r="E2" s="39"/>
      <c r="F2" s="22" t="s">
        <v>1</v>
      </c>
      <c r="G2" s="22" t="s">
        <v>6</v>
      </c>
    </row>
    <row r="3" spans="1:7" ht="70" customHeight="1" thickTop="1" thickBot="1">
      <c r="A3" s="19" t="s">
        <v>41</v>
      </c>
      <c r="B3" s="36" t="s">
        <v>55</v>
      </c>
      <c r="C3" s="36"/>
      <c r="D3" s="36" t="s">
        <v>55</v>
      </c>
      <c r="E3" s="36"/>
      <c r="F3" s="20" t="s">
        <v>64</v>
      </c>
      <c r="G3" s="23" t="s">
        <v>61</v>
      </c>
    </row>
    <row r="4" spans="1:7" ht="70" customHeight="1" thickTop="1" thickBot="1">
      <c r="A4" s="19" t="s">
        <v>45</v>
      </c>
      <c r="B4" s="36" t="s">
        <v>56</v>
      </c>
      <c r="C4" s="36"/>
      <c r="D4" s="36" t="s">
        <v>56</v>
      </c>
      <c r="E4" s="36"/>
      <c r="F4" s="23" t="s">
        <v>65</v>
      </c>
      <c r="G4" s="23" t="s">
        <v>62</v>
      </c>
    </row>
    <row r="5" spans="1:7" ht="70" customHeight="1" thickTop="1" thickBot="1">
      <c r="A5" s="19" t="s">
        <v>42</v>
      </c>
      <c r="B5" s="36" t="s">
        <v>57</v>
      </c>
      <c r="C5" s="36"/>
      <c r="D5" s="36" t="s">
        <v>57</v>
      </c>
      <c r="E5" s="36"/>
      <c r="F5" s="23" t="s">
        <v>63</v>
      </c>
      <c r="G5" s="23" t="s">
        <v>60</v>
      </c>
    </row>
    <row r="6" spans="1:7" ht="70" customHeight="1" thickTop="1" thickBot="1">
      <c r="A6" s="19" t="s">
        <v>43</v>
      </c>
      <c r="B6" s="36" t="s">
        <v>58</v>
      </c>
      <c r="C6" s="36"/>
      <c r="D6" s="36" t="s">
        <v>58</v>
      </c>
      <c r="E6" s="36"/>
      <c r="F6" s="23" t="s">
        <v>53</v>
      </c>
      <c r="G6" s="23" t="s">
        <v>59</v>
      </c>
    </row>
    <row r="7" spans="1:7" ht="70" customHeight="1" thickTop="1" thickBot="1">
      <c r="A7" s="19" t="s">
        <v>44</v>
      </c>
      <c r="B7" s="36" t="s">
        <v>46</v>
      </c>
      <c r="C7" s="36"/>
      <c r="D7" s="36" t="s">
        <v>46</v>
      </c>
      <c r="E7" s="36"/>
      <c r="F7" s="23" t="s">
        <v>54</v>
      </c>
      <c r="G7" s="23" t="s">
        <v>47</v>
      </c>
    </row>
    <row r="8" spans="1:7" ht="70" customHeight="1" thickTop="1">
      <c r="C8" s="5"/>
      <c r="D8" s="5"/>
      <c r="E8" s="4"/>
      <c r="F8" s="24"/>
      <c r="G8" s="24"/>
    </row>
    <row r="9" spans="1:7" s="3" customFormat="1">
      <c r="C9" s="2"/>
      <c r="D9" s="2"/>
      <c r="E9" s="2"/>
      <c r="F9" s="2"/>
      <c r="G9" s="2"/>
    </row>
  </sheetData>
  <mergeCells count="13">
    <mergeCell ref="B1:G1"/>
    <mergeCell ref="B2:C2"/>
    <mergeCell ref="D2:E2"/>
    <mergeCell ref="B3:C3"/>
    <mergeCell ref="D3:E3"/>
    <mergeCell ref="B4:C4"/>
    <mergeCell ref="B6:C6"/>
    <mergeCell ref="B7:C7"/>
    <mergeCell ref="D6:E6"/>
    <mergeCell ref="D7:E7"/>
    <mergeCell ref="B5:C5"/>
    <mergeCell ref="D5:E5"/>
    <mergeCell ref="D4:E4"/>
  </mergeCells>
  <pageMargins left="0.7" right="0.7" top="0.75" bottom="0.75" header="0.3" footer="0.3"/>
  <pageSetup paperSize="9" scale="20" fitToHeight="0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3D310-D378-CB47-B3D4-9F45E8851A85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10DD8-A84B-4102-83C0-CC29A170BF45}">
  <dimension ref="A1:E325"/>
  <sheetViews>
    <sheetView workbookViewId="0">
      <selection activeCell="D1" sqref="D1:D26"/>
    </sheetView>
  </sheetViews>
  <sheetFormatPr baseColWidth="10" defaultColWidth="8.83203125" defaultRowHeight="15"/>
  <cols>
    <col min="3" max="3" width="16.5" bestFit="1" customWidth="1"/>
    <col min="4" max="4" width="20.33203125" bestFit="1" customWidth="1"/>
  </cols>
  <sheetData>
    <row r="1" spans="1:5" ht="17.5" customHeight="1" thickTop="1">
      <c r="A1" t="s">
        <v>26</v>
      </c>
      <c r="B1" t="s">
        <v>7</v>
      </c>
      <c r="C1" s="16">
        <v>45901</v>
      </c>
      <c r="D1" s="12" t="s">
        <v>24</v>
      </c>
      <c r="E1" s="7"/>
    </row>
    <row r="2" spans="1:5" ht="15" customHeight="1" thickBot="1">
      <c r="A2" t="s">
        <v>27</v>
      </c>
      <c r="B2" t="s">
        <v>32</v>
      </c>
      <c r="C2" s="16">
        <v>45902</v>
      </c>
      <c r="D2" s="9" t="s">
        <v>51</v>
      </c>
      <c r="E2" s="7"/>
    </row>
    <row r="3" spans="1:5" ht="17.5" customHeight="1" thickTop="1">
      <c r="A3" t="s">
        <v>28</v>
      </c>
      <c r="B3" t="s">
        <v>33</v>
      </c>
      <c r="C3" s="16">
        <v>45922</v>
      </c>
      <c r="D3" s="12" t="s">
        <v>25</v>
      </c>
      <c r="E3" s="7"/>
    </row>
    <row r="4" spans="1:5" ht="15" customHeight="1" thickBot="1">
      <c r="A4" t="s">
        <v>29</v>
      </c>
      <c r="B4" t="s">
        <v>34</v>
      </c>
      <c r="C4" s="16">
        <v>45920</v>
      </c>
      <c r="D4" s="9" t="s">
        <v>23</v>
      </c>
      <c r="E4" s="7"/>
    </row>
    <row r="5" spans="1:5" ht="15" customHeight="1" thickTop="1">
      <c r="A5" t="s">
        <v>30</v>
      </c>
      <c r="B5" t="s">
        <v>35</v>
      </c>
      <c r="C5" s="16">
        <v>45903</v>
      </c>
      <c r="D5" s="8" t="s">
        <v>22</v>
      </c>
      <c r="E5" s="7"/>
    </row>
    <row r="6" spans="1:5" ht="15" customHeight="1" thickBot="1">
      <c r="A6" t="s">
        <v>31</v>
      </c>
      <c r="B6" t="s">
        <v>36</v>
      </c>
      <c r="C6" s="16">
        <v>45904</v>
      </c>
      <c r="D6" s="9" t="s">
        <v>48</v>
      </c>
      <c r="E6" s="7"/>
    </row>
    <row r="7" spans="1:5" ht="33.5" customHeight="1" thickTop="1">
      <c r="B7" t="s">
        <v>37</v>
      </c>
      <c r="C7" s="16">
        <v>45919</v>
      </c>
      <c r="D7" s="8" t="s">
        <v>20</v>
      </c>
      <c r="E7" s="7"/>
    </row>
    <row r="8" spans="1:5" ht="15" customHeight="1" thickBot="1">
      <c r="B8" t="s">
        <v>38</v>
      </c>
      <c r="C8" s="16">
        <v>45905</v>
      </c>
      <c r="D8" s="9" t="s">
        <v>16</v>
      </c>
      <c r="E8" s="7"/>
    </row>
    <row r="9" spans="1:5" ht="17.5" customHeight="1" thickTop="1">
      <c r="B9" t="s">
        <v>39</v>
      </c>
      <c r="C9" s="16">
        <v>45906</v>
      </c>
      <c r="D9" s="8" t="s">
        <v>13</v>
      </c>
      <c r="E9" s="7"/>
    </row>
    <row r="10" spans="1:5" ht="15" customHeight="1" thickBot="1">
      <c r="B10" t="s">
        <v>40</v>
      </c>
      <c r="C10" s="16">
        <v>45907</v>
      </c>
      <c r="D10" s="9" t="s">
        <v>19</v>
      </c>
      <c r="E10" s="7"/>
    </row>
    <row r="11" spans="1:5" ht="17.5" customHeight="1" thickTop="1">
      <c r="C11" s="16">
        <v>45908</v>
      </c>
      <c r="D11" s="8" t="s">
        <v>9</v>
      </c>
      <c r="E11" s="7"/>
    </row>
    <row r="12" spans="1:5" ht="15" customHeight="1" thickBot="1">
      <c r="C12" s="16">
        <v>45909</v>
      </c>
      <c r="D12" s="9" t="s">
        <v>12</v>
      </c>
      <c r="E12" s="7"/>
    </row>
    <row r="13" spans="1:5" ht="17.5" customHeight="1" thickTop="1">
      <c r="C13" s="16">
        <v>45910</v>
      </c>
      <c r="D13" s="8" t="s">
        <v>15</v>
      </c>
      <c r="E13" s="7"/>
    </row>
    <row r="14" spans="1:5" ht="15" customHeight="1" thickBot="1">
      <c r="C14" s="16">
        <v>45911</v>
      </c>
      <c r="D14" s="9" t="s">
        <v>68</v>
      </c>
      <c r="E14" s="7"/>
    </row>
    <row r="15" spans="1:5" ht="15" customHeight="1" thickTop="1" thickBot="1">
      <c r="C15" s="16">
        <v>45924</v>
      </c>
      <c r="D15" s="13" t="s">
        <v>14</v>
      </c>
      <c r="E15" s="7"/>
    </row>
    <row r="16" spans="1:5" ht="15" customHeight="1" thickTop="1">
      <c r="C16" s="16">
        <v>45912</v>
      </c>
      <c r="D16" s="8" t="s">
        <v>11</v>
      </c>
      <c r="E16" s="7"/>
    </row>
    <row r="17" spans="3:5" ht="15" customHeight="1" thickBot="1">
      <c r="C17" s="16">
        <v>45913</v>
      </c>
      <c r="D17" s="9" t="s">
        <v>50</v>
      </c>
      <c r="E17" s="7"/>
    </row>
    <row r="18" spans="3:5" ht="15" customHeight="1" thickTop="1">
      <c r="C18" s="16"/>
      <c r="D18" s="8" t="s">
        <v>52</v>
      </c>
      <c r="E18" s="7"/>
    </row>
    <row r="19" spans="3:5" ht="15" customHeight="1" thickBot="1">
      <c r="C19" s="16">
        <v>45921</v>
      </c>
      <c r="D19" s="9" t="s">
        <v>17</v>
      </c>
      <c r="E19" s="7"/>
    </row>
    <row r="20" spans="3:5" ht="33.5" customHeight="1" thickTop="1">
      <c r="C20" s="16">
        <v>45914</v>
      </c>
      <c r="D20" s="8" t="s">
        <v>18</v>
      </c>
      <c r="E20" s="7"/>
    </row>
    <row r="21" spans="3:5" ht="15" customHeight="1" thickBot="1">
      <c r="C21" s="16">
        <v>45915</v>
      </c>
      <c r="D21" s="9" t="s">
        <v>8</v>
      </c>
      <c r="E21" s="7"/>
    </row>
    <row r="22" spans="3:5" ht="17.5" customHeight="1" thickTop="1">
      <c r="C22" s="16">
        <v>45916</v>
      </c>
      <c r="D22" s="8" t="s">
        <v>69</v>
      </c>
      <c r="E22" s="7"/>
    </row>
    <row r="23" spans="3:5" ht="15" customHeight="1" thickBot="1">
      <c r="C23" s="16">
        <v>45917</v>
      </c>
      <c r="D23" s="9" t="s">
        <v>10</v>
      </c>
      <c r="E23" s="7"/>
    </row>
    <row r="24" spans="3:5" ht="17.5" customHeight="1" thickTop="1">
      <c r="C24" s="16">
        <v>45923</v>
      </c>
      <c r="D24" s="8" t="s">
        <v>67</v>
      </c>
      <c r="E24" s="7"/>
    </row>
    <row r="25" spans="3:5" ht="15" customHeight="1" thickBot="1">
      <c r="C25" s="16">
        <v>45918</v>
      </c>
      <c r="D25" s="9" t="s">
        <v>21</v>
      </c>
      <c r="E25" s="7"/>
    </row>
    <row r="26" spans="3:5" ht="17.5" customHeight="1" thickTop="1">
      <c r="C26" s="16">
        <v>45925</v>
      </c>
      <c r="D26" s="8"/>
      <c r="E26" s="7"/>
    </row>
    <row r="27" spans="3:5" ht="15" customHeight="1" thickBot="1">
      <c r="C27" s="16">
        <v>45926</v>
      </c>
      <c r="D27" s="9"/>
      <c r="E27" s="7"/>
    </row>
    <row r="28" spans="3:5" ht="17.5" customHeight="1" thickTop="1">
      <c r="C28" s="16">
        <v>45927</v>
      </c>
      <c r="D28" s="8"/>
      <c r="E28" s="7"/>
    </row>
    <row r="29" spans="3:5" ht="15" customHeight="1" thickBot="1">
      <c r="C29" s="16">
        <v>45928</v>
      </c>
      <c r="D29" s="10"/>
      <c r="E29" s="7"/>
    </row>
    <row r="30" spans="3:5" ht="17.5" customHeight="1" thickTop="1">
      <c r="C30" s="16">
        <v>45929</v>
      </c>
      <c r="D30" s="11"/>
      <c r="E30" s="7"/>
    </row>
    <row r="31" spans="3:5" ht="15" customHeight="1" thickBot="1">
      <c r="C31" s="16">
        <v>45930</v>
      </c>
      <c r="D31" s="10"/>
      <c r="E31" s="7"/>
    </row>
    <row r="32" spans="3:5" ht="17.5" customHeight="1" thickTop="1">
      <c r="C32" s="16">
        <v>45931</v>
      </c>
      <c r="D32" s="11"/>
      <c r="E32" s="7"/>
    </row>
    <row r="33" spans="3:5" ht="15" customHeight="1" thickBot="1">
      <c r="C33" s="16">
        <v>45932</v>
      </c>
      <c r="D33" s="9"/>
      <c r="E33" s="7"/>
    </row>
    <row r="34" spans="3:5" ht="16" thickTop="1">
      <c r="C34" s="16">
        <v>45933</v>
      </c>
      <c r="D34" s="13"/>
    </row>
    <row r="35" spans="3:5">
      <c r="C35" s="16">
        <v>45934</v>
      </c>
      <c r="D35" s="13"/>
    </row>
    <row r="36" spans="3:5">
      <c r="C36" s="16">
        <v>45935</v>
      </c>
    </row>
    <row r="37" spans="3:5">
      <c r="C37" s="16">
        <v>45936</v>
      </c>
    </row>
    <row r="38" spans="3:5">
      <c r="C38" s="16">
        <v>45937</v>
      </c>
    </row>
    <row r="39" spans="3:5">
      <c r="C39" s="16">
        <v>45938</v>
      </c>
    </row>
    <row r="40" spans="3:5">
      <c r="C40" s="16">
        <v>45939</v>
      </c>
    </row>
    <row r="41" spans="3:5">
      <c r="C41" s="16">
        <v>45940</v>
      </c>
    </row>
    <row r="42" spans="3:5">
      <c r="C42" s="16">
        <v>45941</v>
      </c>
    </row>
    <row r="43" spans="3:5">
      <c r="C43" s="16">
        <v>45942</v>
      </c>
    </row>
    <row r="44" spans="3:5">
      <c r="C44" s="16">
        <v>45943</v>
      </c>
    </row>
    <row r="45" spans="3:5">
      <c r="C45" s="16">
        <v>45944</v>
      </c>
    </row>
    <row r="46" spans="3:5">
      <c r="C46" s="16">
        <v>45945</v>
      </c>
    </row>
    <row r="47" spans="3:5">
      <c r="C47" s="16">
        <v>45946</v>
      </c>
    </row>
    <row r="48" spans="3:5">
      <c r="C48" s="16">
        <v>45947</v>
      </c>
    </row>
    <row r="49" spans="3:3">
      <c r="C49" s="16">
        <v>45948</v>
      </c>
    </row>
    <row r="50" spans="3:3">
      <c r="C50" s="16">
        <v>45949</v>
      </c>
    </row>
    <row r="51" spans="3:3">
      <c r="C51" s="16">
        <v>45950</v>
      </c>
    </row>
    <row r="52" spans="3:3">
      <c r="C52" s="16">
        <v>45951</v>
      </c>
    </row>
    <row r="53" spans="3:3">
      <c r="C53" s="16">
        <v>45952</v>
      </c>
    </row>
    <row r="54" spans="3:3">
      <c r="C54" s="16">
        <v>45953</v>
      </c>
    </row>
    <row r="55" spans="3:3">
      <c r="C55" s="16">
        <v>45954</v>
      </c>
    </row>
    <row r="56" spans="3:3">
      <c r="C56" s="16">
        <v>45955</v>
      </c>
    </row>
    <row r="57" spans="3:3">
      <c r="C57" s="16">
        <v>45956</v>
      </c>
    </row>
    <row r="58" spans="3:3">
      <c r="C58" s="16">
        <v>45957</v>
      </c>
    </row>
    <row r="59" spans="3:3">
      <c r="C59" s="16">
        <v>45958</v>
      </c>
    </row>
    <row r="60" spans="3:3">
      <c r="C60" s="16">
        <v>45959</v>
      </c>
    </row>
    <row r="61" spans="3:3">
      <c r="C61" s="16">
        <v>45960</v>
      </c>
    </row>
    <row r="62" spans="3:3">
      <c r="C62" s="16">
        <v>45961</v>
      </c>
    </row>
    <row r="63" spans="3:3">
      <c r="C63" s="16">
        <v>45962</v>
      </c>
    </row>
    <row r="64" spans="3:3">
      <c r="C64" s="16">
        <v>45963</v>
      </c>
    </row>
    <row r="65" spans="3:3">
      <c r="C65" s="16">
        <v>45964</v>
      </c>
    </row>
    <row r="66" spans="3:3">
      <c r="C66" s="16">
        <v>45965</v>
      </c>
    </row>
    <row r="67" spans="3:3">
      <c r="C67" s="16">
        <v>45966</v>
      </c>
    </row>
    <row r="68" spans="3:3">
      <c r="C68" s="16">
        <v>45967</v>
      </c>
    </row>
    <row r="69" spans="3:3">
      <c r="C69" s="16">
        <v>45968</v>
      </c>
    </row>
    <row r="70" spans="3:3">
      <c r="C70" s="16">
        <v>45969</v>
      </c>
    </row>
    <row r="71" spans="3:3">
      <c r="C71" s="16">
        <v>45970</v>
      </c>
    </row>
    <row r="72" spans="3:3">
      <c r="C72" s="16">
        <v>45971</v>
      </c>
    </row>
    <row r="73" spans="3:3">
      <c r="C73" s="16">
        <v>45972</v>
      </c>
    </row>
    <row r="74" spans="3:3">
      <c r="C74" s="16">
        <v>45973</v>
      </c>
    </row>
    <row r="75" spans="3:3">
      <c r="C75" s="16">
        <v>45974</v>
      </c>
    </row>
    <row r="76" spans="3:3">
      <c r="C76" s="16">
        <v>45975</v>
      </c>
    </row>
    <row r="77" spans="3:3">
      <c r="C77" s="16">
        <v>45976</v>
      </c>
    </row>
    <row r="78" spans="3:3">
      <c r="C78" s="16">
        <v>45977</v>
      </c>
    </row>
    <row r="79" spans="3:3">
      <c r="C79" s="16">
        <v>45978</v>
      </c>
    </row>
    <row r="80" spans="3:3">
      <c r="C80" s="16">
        <v>45979</v>
      </c>
    </row>
    <row r="81" spans="3:3">
      <c r="C81" s="16">
        <v>45980</v>
      </c>
    </row>
    <row r="82" spans="3:3">
      <c r="C82" s="16">
        <v>45981</v>
      </c>
    </row>
    <row r="83" spans="3:3">
      <c r="C83" s="16">
        <v>45982</v>
      </c>
    </row>
    <row r="84" spans="3:3">
      <c r="C84" s="16">
        <v>45983</v>
      </c>
    </row>
    <row r="85" spans="3:3">
      <c r="C85" s="16">
        <v>45984</v>
      </c>
    </row>
    <row r="86" spans="3:3">
      <c r="C86" s="16">
        <v>45985</v>
      </c>
    </row>
    <row r="87" spans="3:3">
      <c r="C87" s="16">
        <v>45986</v>
      </c>
    </row>
    <row r="88" spans="3:3">
      <c r="C88" s="16">
        <v>45987</v>
      </c>
    </row>
    <row r="89" spans="3:3">
      <c r="C89" s="16">
        <v>45988</v>
      </c>
    </row>
    <row r="90" spans="3:3">
      <c r="C90" s="16">
        <v>45989</v>
      </c>
    </row>
    <row r="91" spans="3:3">
      <c r="C91" s="16">
        <v>45990</v>
      </c>
    </row>
    <row r="92" spans="3:3">
      <c r="C92" s="16">
        <v>45991</v>
      </c>
    </row>
    <row r="93" spans="3:3">
      <c r="C93" s="16">
        <v>45992</v>
      </c>
    </row>
    <row r="94" spans="3:3">
      <c r="C94" s="16">
        <v>45993</v>
      </c>
    </row>
    <row r="95" spans="3:3">
      <c r="C95" s="16">
        <v>45994</v>
      </c>
    </row>
    <row r="96" spans="3:3">
      <c r="C96" s="16">
        <v>45995</v>
      </c>
    </row>
    <row r="97" spans="3:3">
      <c r="C97" s="16">
        <v>45996</v>
      </c>
    </row>
    <row r="98" spans="3:3">
      <c r="C98" s="16">
        <v>45997</v>
      </c>
    </row>
    <row r="99" spans="3:3">
      <c r="C99" s="16">
        <v>45998</v>
      </c>
    </row>
    <row r="100" spans="3:3">
      <c r="C100" s="16">
        <v>45999</v>
      </c>
    </row>
    <row r="101" spans="3:3">
      <c r="C101" s="16">
        <v>46000</v>
      </c>
    </row>
    <row r="102" spans="3:3">
      <c r="C102" s="16">
        <v>46001</v>
      </c>
    </row>
    <row r="103" spans="3:3">
      <c r="C103" s="16">
        <v>46002</v>
      </c>
    </row>
    <row r="104" spans="3:3">
      <c r="C104" s="16">
        <v>46003</v>
      </c>
    </row>
    <row r="105" spans="3:3">
      <c r="C105" s="16">
        <v>46004</v>
      </c>
    </row>
    <row r="106" spans="3:3">
      <c r="C106" s="16">
        <v>46005</v>
      </c>
    </row>
    <row r="107" spans="3:3">
      <c r="C107" s="16">
        <v>46006</v>
      </c>
    </row>
    <row r="108" spans="3:3">
      <c r="C108" s="16">
        <v>46007</v>
      </c>
    </row>
    <row r="109" spans="3:3">
      <c r="C109" s="16">
        <v>46008</v>
      </c>
    </row>
    <row r="110" spans="3:3">
      <c r="C110" s="16">
        <v>46009</v>
      </c>
    </row>
    <row r="111" spans="3:3">
      <c r="C111" s="16">
        <v>46010</v>
      </c>
    </row>
    <row r="112" spans="3:3">
      <c r="C112" s="16">
        <v>46011</v>
      </c>
    </row>
    <row r="113" spans="3:3">
      <c r="C113" s="16">
        <v>46012</v>
      </c>
    </row>
    <row r="114" spans="3:3">
      <c r="C114" s="16">
        <v>46013</v>
      </c>
    </row>
    <row r="115" spans="3:3">
      <c r="C115" s="16">
        <v>46014</v>
      </c>
    </row>
    <row r="116" spans="3:3">
      <c r="C116" s="16">
        <v>46015</v>
      </c>
    </row>
    <row r="117" spans="3:3">
      <c r="C117" s="16">
        <v>46016</v>
      </c>
    </row>
    <row r="118" spans="3:3">
      <c r="C118" s="16">
        <v>46017</v>
      </c>
    </row>
    <row r="119" spans="3:3">
      <c r="C119" s="16">
        <v>46018</v>
      </c>
    </row>
    <row r="120" spans="3:3">
      <c r="C120" s="16">
        <v>46019</v>
      </c>
    </row>
    <row r="121" spans="3:3">
      <c r="C121" s="16">
        <v>46020</v>
      </c>
    </row>
    <row r="122" spans="3:3">
      <c r="C122" s="16">
        <v>46021</v>
      </c>
    </row>
    <row r="123" spans="3:3">
      <c r="C123" s="16">
        <v>46022</v>
      </c>
    </row>
    <row r="124" spans="3:3">
      <c r="C124" s="16">
        <v>46023</v>
      </c>
    </row>
    <row r="125" spans="3:3">
      <c r="C125" s="16">
        <v>46024</v>
      </c>
    </row>
    <row r="126" spans="3:3">
      <c r="C126" s="16">
        <v>46025</v>
      </c>
    </row>
    <row r="127" spans="3:3">
      <c r="C127" s="16">
        <v>46026</v>
      </c>
    </row>
    <row r="128" spans="3:3">
      <c r="C128" s="16">
        <v>46027</v>
      </c>
    </row>
    <row r="129" spans="3:3">
      <c r="C129" s="16">
        <v>46028</v>
      </c>
    </row>
    <row r="130" spans="3:3">
      <c r="C130" s="16">
        <v>46029</v>
      </c>
    </row>
    <row r="131" spans="3:3">
      <c r="C131" s="16">
        <v>46030</v>
      </c>
    </row>
    <row r="132" spans="3:3">
      <c r="C132" s="16">
        <v>46031</v>
      </c>
    </row>
    <row r="133" spans="3:3">
      <c r="C133" s="16">
        <v>46032</v>
      </c>
    </row>
    <row r="134" spans="3:3">
      <c r="C134" s="16">
        <v>46033</v>
      </c>
    </row>
    <row r="135" spans="3:3">
      <c r="C135" s="16">
        <v>46034</v>
      </c>
    </row>
    <row r="136" spans="3:3">
      <c r="C136" s="16">
        <v>46035</v>
      </c>
    </row>
    <row r="137" spans="3:3">
      <c r="C137" s="16">
        <v>46036</v>
      </c>
    </row>
    <row r="138" spans="3:3">
      <c r="C138" s="16">
        <v>46037</v>
      </c>
    </row>
    <row r="139" spans="3:3">
      <c r="C139" s="16">
        <v>46038</v>
      </c>
    </row>
    <row r="140" spans="3:3">
      <c r="C140" s="16">
        <v>46039</v>
      </c>
    </row>
    <row r="141" spans="3:3">
      <c r="C141" s="16">
        <v>46040</v>
      </c>
    </row>
    <row r="142" spans="3:3">
      <c r="C142" s="16">
        <v>46041</v>
      </c>
    </row>
    <row r="143" spans="3:3">
      <c r="C143" s="16">
        <v>46042</v>
      </c>
    </row>
    <row r="144" spans="3:3">
      <c r="C144" s="16">
        <v>46043</v>
      </c>
    </row>
    <row r="145" spans="3:3">
      <c r="C145" s="16">
        <v>46044</v>
      </c>
    </row>
    <row r="146" spans="3:3">
      <c r="C146" s="16">
        <v>46045</v>
      </c>
    </row>
    <row r="147" spans="3:3">
      <c r="C147" s="16">
        <v>46046</v>
      </c>
    </row>
    <row r="148" spans="3:3">
      <c r="C148" s="16">
        <v>46047</v>
      </c>
    </row>
    <row r="149" spans="3:3">
      <c r="C149" s="16">
        <v>46048</v>
      </c>
    </row>
    <row r="150" spans="3:3">
      <c r="C150" s="16">
        <v>46049</v>
      </c>
    </row>
    <row r="151" spans="3:3">
      <c r="C151" s="16">
        <v>46050</v>
      </c>
    </row>
    <row r="152" spans="3:3">
      <c r="C152" s="16">
        <v>46051</v>
      </c>
    </row>
    <row r="153" spans="3:3">
      <c r="C153" s="16">
        <v>46052</v>
      </c>
    </row>
    <row r="154" spans="3:3">
      <c r="C154" s="16">
        <v>46053</v>
      </c>
    </row>
    <row r="155" spans="3:3">
      <c r="C155" s="16">
        <v>46054</v>
      </c>
    </row>
    <row r="156" spans="3:3">
      <c r="C156" s="16">
        <v>46055</v>
      </c>
    </row>
    <row r="157" spans="3:3">
      <c r="C157" s="16">
        <v>46056</v>
      </c>
    </row>
    <row r="158" spans="3:3">
      <c r="C158" s="16">
        <v>46057</v>
      </c>
    </row>
    <row r="159" spans="3:3">
      <c r="C159" s="16">
        <v>46058</v>
      </c>
    </row>
    <row r="160" spans="3:3">
      <c r="C160" s="16">
        <v>46059</v>
      </c>
    </row>
    <row r="161" spans="3:3">
      <c r="C161" s="16">
        <v>46060</v>
      </c>
    </row>
    <row r="162" spans="3:3">
      <c r="C162" s="16">
        <v>46061</v>
      </c>
    </row>
    <row r="163" spans="3:3">
      <c r="C163" s="16">
        <v>46062</v>
      </c>
    </row>
    <row r="164" spans="3:3">
      <c r="C164" s="16">
        <v>46063</v>
      </c>
    </row>
    <row r="165" spans="3:3">
      <c r="C165" s="16">
        <v>46064</v>
      </c>
    </row>
    <row r="166" spans="3:3">
      <c r="C166" s="16">
        <v>46065</v>
      </c>
    </row>
    <row r="167" spans="3:3">
      <c r="C167" s="16">
        <v>46066</v>
      </c>
    </row>
    <row r="168" spans="3:3">
      <c r="C168" s="16">
        <v>46067</v>
      </c>
    </row>
    <row r="169" spans="3:3">
      <c r="C169" s="16">
        <v>46068</v>
      </c>
    </row>
    <row r="170" spans="3:3">
      <c r="C170" s="16">
        <v>46069</v>
      </c>
    </row>
    <row r="171" spans="3:3">
      <c r="C171" s="16">
        <v>46070</v>
      </c>
    </row>
    <row r="172" spans="3:3">
      <c r="C172" s="16">
        <v>46071</v>
      </c>
    </row>
    <row r="173" spans="3:3">
      <c r="C173" s="16">
        <v>46072</v>
      </c>
    </row>
    <row r="174" spans="3:3">
      <c r="C174" s="16">
        <v>46073</v>
      </c>
    </row>
    <row r="175" spans="3:3">
      <c r="C175" s="16">
        <v>46074</v>
      </c>
    </row>
    <row r="176" spans="3:3">
      <c r="C176" s="16">
        <v>46075</v>
      </c>
    </row>
    <row r="177" spans="3:3">
      <c r="C177" s="16">
        <v>46076</v>
      </c>
    </row>
    <row r="178" spans="3:3">
      <c r="C178" s="16">
        <v>46077</v>
      </c>
    </row>
    <row r="179" spans="3:3">
      <c r="C179" s="16">
        <v>46078</v>
      </c>
    </row>
    <row r="180" spans="3:3">
      <c r="C180" s="16">
        <v>46079</v>
      </c>
    </row>
    <row r="181" spans="3:3">
      <c r="C181" s="16">
        <v>46080</v>
      </c>
    </row>
    <row r="182" spans="3:3">
      <c r="C182" s="16">
        <v>46081</v>
      </c>
    </row>
    <row r="183" spans="3:3">
      <c r="C183" s="16">
        <v>46082</v>
      </c>
    </row>
    <row r="184" spans="3:3">
      <c r="C184" s="16">
        <v>46083</v>
      </c>
    </row>
    <row r="185" spans="3:3">
      <c r="C185" s="16">
        <v>46084</v>
      </c>
    </row>
    <row r="186" spans="3:3">
      <c r="C186" s="16">
        <v>46085</v>
      </c>
    </row>
    <row r="187" spans="3:3">
      <c r="C187" s="16">
        <v>46086</v>
      </c>
    </row>
    <row r="188" spans="3:3">
      <c r="C188" s="16">
        <v>46087</v>
      </c>
    </row>
    <row r="189" spans="3:3">
      <c r="C189" s="16">
        <v>46088</v>
      </c>
    </row>
    <row r="190" spans="3:3">
      <c r="C190" s="16">
        <v>46089</v>
      </c>
    </row>
    <row r="191" spans="3:3">
      <c r="C191" s="16">
        <v>46090</v>
      </c>
    </row>
    <row r="192" spans="3:3">
      <c r="C192" s="16">
        <v>46091</v>
      </c>
    </row>
    <row r="193" spans="3:3">
      <c r="C193" s="16">
        <v>46092</v>
      </c>
    </row>
    <row r="194" spans="3:3">
      <c r="C194" s="16">
        <v>46093</v>
      </c>
    </row>
    <row r="195" spans="3:3">
      <c r="C195" s="16">
        <v>46094</v>
      </c>
    </row>
    <row r="196" spans="3:3">
      <c r="C196" s="16">
        <v>46095</v>
      </c>
    </row>
    <row r="197" spans="3:3">
      <c r="C197" s="16">
        <v>46096</v>
      </c>
    </row>
    <row r="198" spans="3:3">
      <c r="C198" s="16">
        <v>46097</v>
      </c>
    </row>
    <row r="199" spans="3:3">
      <c r="C199" s="16">
        <v>46098</v>
      </c>
    </row>
    <row r="200" spans="3:3">
      <c r="C200" s="16">
        <v>46099</v>
      </c>
    </row>
    <row r="201" spans="3:3">
      <c r="C201" s="16">
        <v>46100</v>
      </c>
    </row>
    <row r="202" spans="3:3">
      <c r="C202" s="16">
        <v>46101</v>
      </c>
    </row>
    <row r="203" spans="3:3">
      <c r="C203" s="16">
        <v>46102</v>
      </c>
    </row>
    <row r="204" spans="3:3">
      <c r="C204" s="16">
        <v>46103</v>
      </c>
    </row>
    <row r="205" spans="3:3">
      <c r="C205" s="16">
        <v>46104</v>
      </c>
    </row>
    <row r="206" spans="3:3">
      <c r="C206" s="16">
        <v>46105</v>
      </c>
    </row>
    <row r="207" spans="3:3">
      <c r="C207" s="16">
        <v>46106</v>
      </c>
    </row>
    <row r="208" spans="3:3">
      <c r="C208" s="16">
        <v>46107</v>
      </c>
    </row>
    <row r="209" spans="3:3">
      <c r="C209" s="16">
        <v>46108</v>
      </c>
    </row>
    <row r="210" spans="3:3">
      <c r="C210" s="16">
        <v>46109</v>
      </c>
    </row>
    <row r="211" spans="3:3">
      <c r="C211" s="16">
        <v>46110</v>
      </c>
    </row>
    <row r="212" spans="3:3">
      <c r="C212" s="16">
        <v>46111</v>
      </c>
    </row>
    <row r="213" spans="3:3">
      <c r="C213" s="16">
        <v>46112</v>
      </c>
    </row>
    <row r="214" spans="3:3">
      <c r="C214" s="16">
        <v>46113</v>
      </c>
    </row>
    <row r="215" spans="3:3">
      <c r="C215" s="16">
        <v>46114</v>
      </c>
    </row>
    <row r="216" spans="3:3">
      <c r="C216" s="16">
        <v>46115</v>
      </c>
    </row>
    <row r="217" spans="3:3">
      <c r="C217" s="16">
        <v>46116</v>
      </c>
    </row>
    <row r="218" spans="3:3">
      <c r="C218" s="16">
        <v>46117</v>
      </c>
    </row>
    <row r="219" spans="3:3">
      <c r="C219" s="16">
        <v>46118</v>
      </c>
    </row>
    <row r="220" spans="3:3">
      <c r="C220" s="16">
        <v>46119</v>
      </c>
    </row>
    <row r="221" spans="3:3">
      <c r="C221" s="16">
        <v>46120</v>
      </c>
    </row>
    <row r="222" spans="3:3">
      <c r="C222" s="16">
        <v>46121</v>
      </c>
    </row>
    <row r="223" spans="3:3">
      <c r="C223" s="16">
        <v>46122</v>
      </c>
    </row>
    <row r="224" spans="3:3">
      <c r="C224" s="16">
        <v>46123</v>
      </c>
    </row>
    <row r="225" spans="3:3">
      <c r="C225" s="16">
        <v>46124</v>
      </c>
    </row>
    <row r="226" spans="3:3">
      <c r="C226" s="16">
        <v>46125</v>
      </c>
    </row>
    <row r="227" spans="3:3">
      <c r="C227" s="16">
        <v>46126</v>
      </c>
    </row>
    <row r="228" spans="3:3">
      <c r="C228" s="16">
        <v>46127</v>
      </c>
    </row>
    <row r="229" spans="3:3">
      <c r="C229" s="16">
        <v>46128</v>
      </c>
    </row>
    <row r="230" spans="3:3">
      <c r="C230" s="16">
        <v>46129</v>
      </c>
    </row>
    <row r="231" spans="3:3">
      <c r="C231" s="16">
        <v>46130</v>
      </c>
    </row>
    <row r="232" spans="3:3">
      <c r="C232" s="16">
        <v>46131</v>
      </c>
    </row>
    <row r="233" spans="3:3">
      <c r="C233" s="16">
        <v>46132</v>
      </c>
    </row>
    <row r="234" spans="3:3">
      <c r="C234" s="16">
        <v>46133</v>
      </c>
    </row>
    <row r="235" spans="3:3">
      <c r="C235" s="16">
        <v>46134</v>
      </c>
    </row>
    <row r="236" spans="3:3">
      <c r="C236" s="16">
        <v>46135</v>
      </c>
    </row>
    <row r="237" spans="3:3">
      <c r="C237" s="16">
        <v>46136</v>
      </c>
    </row>
    <row r="238" spans="3:3">
      <c r="C238" s="16">
        <v>46137</v>
      </c>
    </row>
    <row r="239" spans="3:3">
      <c r="C239" s="16">
        <v>46138</v>
      </c>
    </row>
    <row r="240" spans="3:3">
      <c r="C240" s="16">
        <v>46139</v>
      </c>
    </row>
    <row r="241" spans="3:3">
      <c r="C241" s="16">
        <v>46140</v>
      </c>
    </row>
    <row r="242" spans="3:3">
      <c r="C242" s="16">
        <v>46141</v>
      </c>
    </row>
    <row r="243" spans="3:3">
      <c r="C243" s="16">
        <v>46142</v>
      </c>
    </row>
    <row r="244" spans="3:3">
      <c r="C244" s="16">
        <v>46143</v>
      </c>
    </row>
    <row r="245" spans="3:3">
      <c r="C245" s="16">
        <v>46144</v>
      </c>
    </row>
    <row r="246" spans="3:3">
      <c r="C246" s="16">
        <v>46145</v>
      </c>
    </row>
    <row r="247" spans="3:3">
      <c r="C247" s="16">
        <v>46146</v>
      </c>
    </row>
    <row r="248" spans="3:3">
      <c r="C248" s="16">
        <v>46147</v>
      </c>
    </row>
    <row r="249" spans="3:3">
      <c r="C249" s="16">
        <v>46148</v>
      </c>
    </row>
    <row r="250" spans="3:3">
      <c r="C250" s="16">
        <v>46149</v>
      </c>
    </row>
    <row r="251" spans="3:3">
      <c r="C251" s="16">
        <v>46150</v>
      </c>
    </row>
    <row r="252" spans="3:3">
      <c r="C252" s="16">
        <v>46151</v>
      </c>
    </row>
    <row r="253" spans="3:3">
      <c r="C253" s="16">
        <v>46152</v>
      </c>
    </row>
    <row r="254" spans="3:3">
      <c r="C254" s="16">
        <v>46153</v>
      </c>
    </row>
    <row r="255" spans="3:3">
      <c r="C255" s="16">
        <v>46154</v>
      </c>
    </row>
    <row r="256" spans="3:3">
      <c r="C256" s="16">
        <v>46155</v>
      </c>
    </row>
    <row r="257" spans="3:3">
      <c r="C257" s="16">
        <v>46156</v>
      </c>
    </row>
    <row r="258" spans="3:3">
      <c r="C258" s="16">
        <v>46157</v>
      </c>
    </row>
    <row r="259" spans="3:3">
      <c r="C259" s="16">
        <v>46158</v>
      </c>
    </row>
    <row r="260" spans="3:3">
      <c r="C260" s="16">
        <v>46159</v>
      </c>
    </row>
    <row r="261" spans="3:3">
      <c r="C261" s="16">
        <v>46160</v>
      </c>
    </row>
    <row r="262" spans="3:3">
      <c r="C262" s="16">
        <v>46161</v>
      </c>
    </row>
    <row r="263" spans="3:3">
      <c r="C263" s="16">
        <v>46162</v>
      </c>
    </row>
    <row r="264" spans="3:3">
      <c r="C264" s="16">
        <v>46163</v>
      </c>
    </row>
    <row r="265" spans="3:3">
      <c r="C265" s="16">
        <v>46164</v>
      </c>
    </row>
    <row r="266" spans="3:3">
      <c r="C266" s="16">
        <v>46165</v>
      </c>
    </row>
    <row r="267" spans="3:3">
      <c r="C267" s="16">
        <v>46166</v>
      </c>
    </row>
    <row r="268" spans="3:3">
      <c r="C268" s="16">
        <v>46167</v>
      </c>
    </row>
    <row r="269" spans="3:3">
      <c r="C269" s="16">
        <v>46168</v>
      </c>
    </row>
    <row r="270" spans="3:3">
      <c r="C270" s="16">
        <v>46169</v>
      </c>
    </row>
    <row r="271" spans="3:3">
      <c r="C271" s="16">
        <v>46170</v>
      </c>
    </row>
    <row r="272" spans="3:3">
      <c r="C272" s="16">
        <v>46171</v>
      </c>
    </row>
    <row r="273" spans="3:3">
      <c r="C273" s="16">
        <v>46172</v>
      </c>
    </row>
    <row r="274" spans="3:3">
      <c r="C274" s="16">
        <v>46173</v>
      </c>
    </row>
    <row r="275" spans="3:3">
      <c r="C275" s="16">
        <v>46174</v>
      </c>
    </row>
    <row r="276" spans="3:3">
      <c r="C276" s="16">
        <v>46175</v>
      </c>
    </row>
    <row r="277" spans="3:3">
      <c r="C277" s="16">
        <v>46176</v>
      </c>
    </row>
    <row r="278" spans="3:3">
      <c r="C278" s="16">
        <v>46177</v>
      </c>
    </row>
    <row r="279" spans="3:3">
      <c r="C279" s="16">
        <v>46178</v>
      </c>
    </row>
    <row r="280" spans="3:3">
      <c r="C280" s="16">
        <v>46179</v>
      </c>
    </row>
    <row r="281" spans="3:3">
      <c r="C281" s="16">
        <v>46180</v>
      </c>
    </row>
    <row r="282" spans="3:3">
      <c r="C282" s="16">
        <v>46181</v>
      </c>
    </row>
    <row r="283" spans="3:3">
      <c r="C283" s="16">
        <v>46182</v>
      </c>
    </row>
    <row r="284" spans="3:3">
      <c r="C284" s="16">
        <v>46183</v>
      </c>
    </row>
    <row r="285" spans="3:3">
      <c r="C285" s="16">
        <v>46184</v>
      </c>
    </row>
    <row r="286" spans="3:3">
      <c r="C286" s="16">
        <v>46185</v>
      </c>
    </row>
    <row r="287" spans="3:3">
      <c r="C287" s="16">
        <v>46186</v>
      </c>
    </row>
    <row r="288" spans="3:3">
      <c r="C288" s="16">
        <v>46187</v>
      </c>
    </row>
    <row r="289" spans="3:3">
      <c r="C289" s="16">
        <v>46188</v>
      </c>
    </row>
    <row r="290" spans="3:3">
      <c r="C290" s="16">
        <v>46189</v>
      </c>
    </row>
    <row r="291" spans="3:3">
      <c r="C291" s="16">
        <v>46190</v>
      </c>
    </row>
    <row r="292" spans="3:3">
      <c r="C292" s="16">
        <v>46191</v>
      </c>
    </row>
    <row r="293" spans="3:3">
      <c r="C293" s="16">
        <v>46192</v>
      </c>
    </row>
    <row r="294" spans="3:3">
      <c r="C294" s="16">
        <v>46193</v>
      </c>
    </row>
    <row r="295" spans="3:3">
      <c r="C295" s="16">
        <v>46194</v>
      </c>
    </row>
    <row r="296" spans="3:3">
      <c r="C296" s="16">
        <v>46195</v>
      </c>
    </row>
    <row r="297" spans="3:3">
      <c r="C297" s="16">
        <v>46196</v>
      </c>
    </row>
    <row r="298" spans="3:3">
      <c r="C298" s="16">
        <v>46197</v>
      </c>
    </row>
    <row r="299" spans="3:3">
      <c r="C299" s="16">
        <v>46198</v>
      </c>
    </row>
    <row r="300" spans="3:3">
      <c r="C300" s="16">
        <v>46199</v>
      </c>
    </row>
    <row r="301" spans="3:3">
      <c r="C301" s="16">
        <v>46200</v>
      </c>
    </row>
    <row r="302" spans="3:3">
      <c r="C302" s="16">
        <v>46201</v>
      </c>
    </row>
    <row r="303" spans="3:3">
      <c r="C303" s="16">
        <v>46202</v>
      </c>
    </row>
    <row r="304" spans="3:3">
      <c r="C304" s="16">
        <v>46203</v>
      </c>
    </row>
    <row r="305" spans="3:3">
      <c r="C305" s="16">
        <v>46204</v>
      </c>
    </row>
    <row r="306" spans="3:3">
      <c r="C306" s="16">
        <v>46205</v>
      </c>
    </row>
    <row r="307" spans="3:3">
      <c r="C307" s="16">
        <v>46206</v>
      </c>
    </row>
    <row r="308" spans="3:3">
      <c r="C308" s="16">
        <v>46207</v>
      </c>
    </row>
    <row r="309" spans="3:3">
      <c r="C309" s="16">
        <v>46208</v>
      </c>
    </row>
    <row r="310" spans="3:3">
      <c r="C310" s="16">
        <v>46209</v>
      </c>
    </row>
    <row r="311" spans="3:3">
      <c r="C311" s="16">
        <v>46210</v>
      </c>
    </row>
    <row r="312" spans="3:3">
      <c r="C312" s="16">
        <v>46211</v>
      </c>
    </row>
    <row r="313" spans="3:3">
      <c r="C313" s="16">
        <v>46212</v>
      </c>
    </row>
    <row r="314" spans="3:3">
      <c r="C314" s="16">
        <v>46213</v>
      </c>
    </row>
    <row r="315" spans="3:3">
      <c r="C315" s="16">
        <v>46214</v>
      </c>
    </row>
    <row r="316" spans="3:3">
      <c r="C316" s="16">
        <v>46215</v>
      </c>
    </row>
    <row r="317" spans="3:3">
      <c r="C317" s="16">
        <v>46216</v>
      </c>
    </row>
    <row r="318" spans="3:3">
      <c r="C318" s="16">
        <v>46217</v>
      </c>
    </row>
    <row r="319" spans="3:3">
      <c r="C319" s="16">
        <v>46218</v>
      </c>
    </row>
    <row r="320" spans="3:3">
      <c r="C320" s="16">
        <v>46219</v>
      </c>
    </row>
    <row r="321" spans="3:3">
      <c r="C321" s="16">
        <v>46220</v>
      </c>
    </row>
    <row r="322" spans="3:3">
      <c r="C322" s="16">
        <v>46221</v>
      </c>
    </row>
    <row r="323" spans="3:3">
      <c r="C323" s="16">
        <v>46222</v>
      </c>
    </row>
    <row r="324" spans="3:3">
      <c r="C324" s="16">
        <v>46223</v>
      </c>
    </row>
    <row r="325" spans="3:3">
      <c r="C325" s="16"/>
    </row>
  </sheetData>
  <sortState xmlns:xlrd2="http://schemas.microsoft.com/office/spreadsheetml/2017/richdata2" ref="D1:D26">
    <sortCondition ref="D1:D26"/>
  </sortState>
  <phoneticPr fontId="14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3</xdr:col>
                    <xdr:colOff>1117600</xdr:colOff>
                    <xdr:row>0</xdr:row>
                    <xdr:rowOff>88900</xdr:rowOff>
                  </from>
                  <to>
                    <xdr:col>6</xdr:col>
                    <xdr:colOff>508000</xdr:colOff>
                    <xdr:row>4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2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Observation 2025-2026</vt:lpstr>
      <vt:lpstr>Sheet1 (2)</vt:lpstr>
      <vt:lpstr>Sheet1</vt:lpstr>
      <vt:lpstr>Sheet2</vt:lpstr>
      <vt:lpstr>'Observation 2025-2026'!Print_Area</vt:lpstr>
      <vt:lpstr>'Sheet1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Feighan (2111499)</dc:creator>
  <cp:lastModifiedBy>Tom Feighan (2111499)</cp:lastModifiedBy>
  <cp:lastPrinted>2025-05-22T08:53:00Z</cp:lastPrinted>
  <dcterms:created xsi:type="dcterms:W3CDTF">2025-03-09T11:03:59Z</dcterms:created>
  <dcterms:modified xsi:type="dcterms:W3CDTF">2025-09-26T11:20:31Z</dcterms:modified>
</cp:coreProperties>
</file>