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Lori Richards\Dropbox (Cityswitch LLC.)\CitySwitch\Operations\Forms\"/>
    </mc:Choice>
  </mc:AlternateContent>
  <xr:revisionPtr revIDLastSave="0" documentId="8_{02CB3A2E-510C-48A0-BAD3-33BA9BD39F23}" xr6:coauthVersionLast="46" xr6:coauthVersionMax="46" xr10:uidLastSave="{00000000-0000-0000-0000-000000000000}"/>
  <bookViews>
    <workbookView xWindow="28680" yWindow="-120" windowWidth="38640" windowHeight="15840" xr2:uid="{00000000-000D-0000-FFFF-FFFF00000000}"/>
  </bookViews>
  <sheets>
    <sheet name="Site Application" sheetId="1" r:id="rId1"/>
    <sheet name="POR" sheetId="2" r:id="rId2"/>
    <sheet name="Windload Calc (internal) " sheetId="3" r:id="rId3"/>
  </sheets>
  <definedNames>
    <definedName name="_xlnm.Print_Area" localSheetId="0">'Site Application'!$A:$O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0" i="3" l="1"/>
  <c r="M20" i="3"/>
  <c r="L20" i="3"/>
  <c r="K20" i="3"/>
  <c r="N19" i="3"/>
  <c r="L19" i="3"/>
  <c r="K19" i="3"/>
  <c r="M19" i="3"/>
  <c r="N18" i="3"/>
  <c r="M18" i="3"/>
  <c r="L18" i="3"/>
  <c r="K18" i="3"/>
  <c r="N17" i="3"/>
  <c r="L17" i="3"/>
  <c r="K17" i="3"/>
  <c r="M17" i="3"/>
  <c r="N16" i="3"/>
  <c r="M16" i="3"/>
  <c r="Q6" i="3"/>
  <c r="L16" i="3"/>
  <c r="K16" i="3"/>
  <c r="N15" i="3"/>
  <c r="L15" i="3"/>
  <c r="K15" i="3"/>
  <c r="M15" i="3"/>
  <c r="N14" i="3"/>
  <c r="M14" i="3"/>
  <c r="L14" i="3"/>
  <c r="K14" i="3"/>
  <c r="N13" i="3"/>
  <c r="L13" i="3"/>
  <c r="K13" i="3"/>
  <c r="M13" i="3"/>
  <c r="N12" i="3"/>
  <c r="M12" i="3"/>
  <c r="L12" i="3"/>
  <c r="K12" i="3"/>
  <c r="N11" i="3"/>
  <c r="L11" i="3"/>
  <c r="K11" i="3"/>
  <c r="M11" i="3"/>
  <c r="Q5" i="3"/>
  <c r="N10" i="3"/>
  <c r="M10" i="3"/>
  <c r="L10" i="3"/>
  <c r="K10" i="3"/>
  <c r="N9" i="3"/>
  <c r="L9" i="3"/>
  <c r="K9" i="3"/>
  <c r="M9" i="3"/>
  <c r="Q4" i="3"/>
  <c r="N8" i="3"/>
  <c r="M8" i="3"/>
  <c r="L8" i="3"/>
  <c r="K8" i="3"/>
  <c r="AC7" i="3"/>
  <c r="AB7" i="3"/>
  <c r="AA7" i="3"/>
  <c r="N7" i="3"/>
  <c r="M7" i="3"/>
  <c r="L7" i="3"/>
  <c r="K7" i="3"/>
  <c r="AC6" i="3"/>
  <c r="AB6" i="3"/>
  <c r="AA6" i="3"/>
  <c r="R6" i="3"/>
  <c r="N6" i="3"/>
  <c r="M6" i="3"/>
  <c r="L6" i="3"/>
  <c r="K6" i="3"/>
  <c r="AB5" i="3"/>
  <c r="AA5" i="3"/>
  <c r="AC5" i="3"/>
  <c r="R5" i="3"/>
  <c r="N5" i="3"/>
  <c r="L5" i="3"/>
  <c r="K5" i="3"/>
  <c r="M5" i="3"/>
  <c r="AB4" i="3"/>
  <c r="AA4" i="3"/>
  <c r="AC4" i="3"/>
  <c r="R4" i="3"/>
  <c r="N4" i="3"/>
  <c r="M4" i="3"/>
  <c r="L4" i="3"/>
  <c r="K4" i="3"/>
  <c r="AB3" i="3"/>
  <c r="AA3" i="3"/>
  <c r="AC3" i="3"/>
  <c r="R3" i="3"/>
  <c r="N3" i="3"/>
  <c r="L3" i="3"/>
  <c r="K3" i="3"/>
  <c r="M3" i="3"/>
  <c r="E14" i="2" a="1"/>
  <c r="E14" i="2"/>
  <c r="E18" i="2" a="1"/>
  <c r="E18" i="2"/>
  <c r="E17" i="2"/>
  <c r="E16" i="2" a="1"/>
  <c r="E16" i="2"/>
  <c r="E15" i="2" a="1"/>
  <c r="E15" i="2"/>
  <c r="E13" i="2" a="1"/>
  <c r="E13" i="2"/>
  <c r="E12" i="2"/>
  <c r="E11" i="2" a="1"/>
  <c r="E11" i="2"/>
  <c r="E9" i="2" a="1"/>
  <c r="E9" i="2"/>
  <c r="E8" i="2" a="1"/>
  <c r="E8" i="2"/>
  <c r="E7" i="2" a="1"/>
  <c r="E7" i="2"/>
  <c r="E6" i="2" a="1"/>
  <c r="E6" i="2"/>
  <c r="E21" i="2"/>
  <c r="Q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tc={C4347914-4289-4A4D-90E2-4B03C2A0E34F}</author>
  </authors>
  <commentList>
    <comment ref="A85" authorId="0" shapeId="0" xr:uid="{C4347914-4289-4A4D-90E2-4B03C2A0E34F}">
      <text>
        <t>[Threaded comment]
Your version of Excel allows you to read this threaded comment; however, any edits to it will get removed if the file is opened in a newer version of Excel. Learn more: https://go.microsoft.com/fwlink/?linkid=870924
Comment:
    Gary or Marshall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<sst xmlns="http://schemas.openxmlformats.org/spreadsheetml/2006/main" count="280" uniqueCount="189">
  <si>
    <t>SITE INFORMATION</t>
  </si>
  <si>
    <t>CUSTOMER PROJECT NAME</t>
  </si>
  <si>
    <t>CUSTOMER SITE NAME</t>
  </si>
  <si>
    <t>PROJECT CONTACT INFORMATION</t>
  </si>
  <si>
    <t>EMAIL</t>
  </si>
  <si>
    <t>PHONE</t>
  </si>
  <si>
    <t/>
  </si>
  <si>
    <t>ADDRESS</t>
  </si>
  <si>
    <t>CITY</t>
  </si>
  <si>
    <t>STATE</t>
  </si>
  <si>
    <t>ZIP</t>
  </si>
  <si>
    <t>ADDITIONAL CONTACT INFORMATION</t>
  </si>
  <si>
    <t>TELEPHONE</t>
  </si>
  <si>
    <t>E-MAIL</t>
  </si>
  <si>
    <t>CONSTRUCTION PM</t>
  </si>
  <si>
    <t>INFORMATION TO BE INCLUDED IN LEASE</t>
  </si>
  <si>
    <t>STATE of INCORPORATION</t>
  </si>
  <si>
    <t>LEGAL NOTICE ADDRESS INFORMATION REQUIRED FOR NEW COLLOCATIONS / or if change of address required:</t>
  </si>
  <si>
    <t>ADDRESS FOR RENTAL PAYMENT INVOICING:</t>
  </si>
  <si>
    <t>GROUND SPACE REQUIREMENTS</t>
  </si>
  <si>
    <t>DIMENSIONS:  L(ft)</t>
  </si>
  <si>
    <t>W(ft)</t>
  </si>
  <si>
    <t>H(ft)</t>
  </si>
  <si>
    <t>BACKUP POWER REQUIREMENTS</t>
  </si>
  <si>
    <t>MANUFACTURER</t>
  </si>
  <si>
    <t>MAKE / MODEL</t>
  </si>
  <si>
    <t>POWER/TELCO REQUIREMENTS</t>
  </si>
  <si>
    <t>MICROWAVE</t>
  </si>
  <si>
    <t>EQUIPMENT TYPE:</t>
  </si>
  <si>
    <t>RAD CENTER AGL (ft)</t>
  </si>
  <si>
    <t>EQUIPMENT MANUFACTURER</t>
  </si>
  <si>
    <t>EQUIPMENT MODEL #</t>
  </si>
  <si>
    <t>EQUIPMENT QUANTITY</t>
  </si>
  <si>
    <t>LINE TYPE</t>
  </si>
  <si>
    <t>LINE DIAMETER / SIZE</t>
  </si>
  <si>
    <t>APPROVAL DATE</t>
  </si>
  <si>
    <t>PURCHASE ORDER REQUEST</t>
  </si>
  <si>
    <t>Date:</t>
  </si>
  <si>
    <t>CitySwitch Site Name:</t>
  </si>
  <si>
    <t>CitySwitch Site No.:</t>
  </si>
  <si>
    <t>Customer Project No.:</t>
  </si>
  <si>
    <t>Atlanta, GA 30326</t>
  </si>
  <si>
    <t>Address:</t>
  </si>
  <si>
    <t>Money on File</t>
  </si>
  <si>
    <t>Total Current Fees in U.S. dollars</t>
  </si>
  <si>
    <t>Please remit payment to:</t>
  </si>
  <si>
    <t>CitySwitch II LLC</t>
  </si>
  <si>
    <r>
      <rPr>
        <b/>
        <sz val="11"/>
        <color rgb="FFFFFFFF"/>
        <rFont val="Calibri"/>
        <family val="2"/>
        <scheme val="minor"/>
      </rPr>
      <t xml:space="preserve"> Customer                                                                                                                                    </t>
    </r>
  </si>
  <si>
    <r>
      <rPr>
        <b/>
        <sz val="11"/>
        <color rgb="FFFFFFFF"/>
        <rFont val="Calibri"/>
        <family val="2"/>
        <scheme val="minor"/>
      </rPr>
      <t xml:space="preserve"> Fees Summary                                                                                                                            </t>
    </r>
  </si>
  <si>
    <t>Site Name:</t>
  </si>
  <si>
    <t>Site ID:</t>
  </si>
  <si>
    <t xml:space="preserve">Accounting </t>
  </si>
  <si>
    <t>david.mueller@cityswitch.com</t>
  </si>
  <si>
    <t>ANTENNA EQUIPMENT SPECIFICATIONS (ALPHA)</t>
  </si>
  <si>
    <t>ANTENNA EQUIPMENT SPECIFICATIONS (BETA)</t>
  </si>
  <si>
    <t>ANTENNA EQUIPMENT SPECIFICATIONS (GAMMA)</t>
  </si>
  <si>
    <t>COLOCATION APPLICATION</t>
  </si>
  <si>
    <t>CUSTOMER</t>
  </si>
  <si>
    <t>LAT (dec)</t>
  </si>
  <si>
    <t>LONG
 (dec)</t>
  </si>
  <si>
    <t>COUNTY</t>
  </si>
  <si>
    <t>CUSTOMER SITE NUMBER</t>
  </si>
  <si>
    <t>FA# / CUSTOMER BILLING ID#</t>
  </si>
  <si>
    <t>PRIMARY CONTACT</t>
  </si>
  <si>
    <t>COMPANY</t>
  </si>
  <si>
    <t>CONTACT NAME</t>
  </si>
  <si>
    <t>RF ENGINEER</t>
  </si>
  <si>
    <t>CUSTOMER LEGAL ENTITY NAME</t>
  </si>
  <si>
    <t>SIGNATORY FIRST NAME</t>
  </si>
  <si>
    <t>SIGNATORY TITLE</t>
  </si>
  <si>
    <t>MIDDLE INITIAL</t>
  </si>
  <si>
    <t>LAST NAME</t>
  </si>
  <si>
    <t>FIRST NAME</t>
  </si>
  <si>
    <t>TITLE</t>
  </si>
  <si>
    <t>DEPARTMENT</t>
  </si>
  <si>
    <t>ENTITY NAME</t>
  </si>
  <si>
    <t>C/O or PO BOX</t>
  </si>
  <si>
    <t>PRIMARY LEASE AREA:</t>
  </si>
  <si>
    <t>SQ FT</t>
  </si>
  <si>
    <t>GENERATOR REQUIRED</t>
  </si>
  <si>
    <t>KW</t>
  </si>
  <si>
    <t>FUEL</t>
  </si>
  <si>
    <t>1900 Century Place</t>
  </si>
  <si>
    <t>kevin.saso@cityswitch.com</t>
  </si>
  <si>
    <t>Application Fee</t>
  </si>
  <si>
    <t xml:space="preserve">Amount Due </t>
  </si>
  <si>
    <t>Fee</t>
  </si>
  <si>
    <t>Customer Site Name:</t>
  </si>
  <si>
    <t>Customer:</t>
  </si>
  <si>
    <t>City</t>
  </si>
  <si>
    <t>State</t>
  </si>
  <si>
    <t>Zip</t>
  </si>
  <si>
    <t>Please submit a copy of this statement and the Site Aplication with 
payment submission to the "Remit To" address shown below.</t>
  </si>
  <si>
    <t>gary.cooper@cityswitch.com</t>
  </si>
  <si>
    <t>Project Manager</t>
  </si>
  <si>
    <t>Sales Contact</t>
  </si>
  <si>
    <t>CITYSWITCH SITE #</t>
  </si>
  <si>
    <t>CITYSWITCH NAME</t>
  </si>
  <si>
    <t>EQUIPMENT WEIGHT ( lbs.)</t>
  </si>
  <si>
    <t>AZIMUTHS</t>
  </si>
  <si>
    <r>
      <t xml:space="preserve">STATUS </t>
    </r>
    <r>
      <rPr>
        <sz val="16"/>
        <rFont val="Times New Roman"/>
        <family val="1"/>
      </rPr>
      <t>(PROPOSED, FUTURE, EXISTING)</t>
    </r>
  </si>
  <si>
    <r>
      <t xml:space="preserve">EQUIPMENT DIMENSIONS </t>
    </r>
    <r>
      <rPr>
        <sz val="16"/>
        <rFont val="Times New Roman"/>
        <family val="1"/>
      </rPr>
      <t>(HxWxD)</t>
    </r>
  </si>
  <si>
    <t>LINES</t>
  </si>
  <si>
    <t>POWER INFORMATION</t>
  </si>
  <si>
    <t>TELCO INFORMATION</t>
  </si>
  <si>
    <t>FIBER PROVIDER</t>
  </si>
  <si>
    <t>FIBER</t>
  </si>
  <si>
    <t>If yes, list details below</t>
  </si>
  <si>
    <t>OPEN METER</t>
  </si>
  <si>
    <t>POWER COMPANY</t>
  </si>
  <si>
    <t>Total Power Required ( i.e. 200A)</t>
  </si>
  <si>
    <t>NOTES FOR SUPPLEMENTAL GROUND SPACE</t>
  </si>
  <si>
    <t>BATTERY BACKUP</t>
  </si>
  <si>
    <t>NOTES</t>
  </si>
  <si>
    <t xml:space="preserve">ADDITIONAL EQUIPMENT NOTES: </t>
  </si>
  <si>
    <t>ADDITIONAL EQUIPMENT SPECIFICATIONS (e.g. Microwave, OVP, Hybrid Cable)</t>
  </si>
  <si>
    <t>SITE ACQ VENDOR</t>
  </si>
  <si>
    <t>FOR CITYSWITCH USE</t>
  </si>
  <si>
    <t>MOUNT TYPE</t>
  </si>
  <si>
    <t xml:space="preserve">MODEL NUMBER </t>
  </si>
  <si>
    <t>MOUNT DIMENSIONS</t>
  </si>
  <si>
    <t>MOUNT WEIGHT</t>
  </si>
  <si>
    <t>MOUNT NOTES</t>
  </si>
  <si>
    <t>BIZ OPS NOTE:</t>
  </si>
  <si>
    <t>REVIEW DATE</t>
  </si>
  <si>
    <t>OPERATIONS NOTES:</t>
  </si>
  <si>
    <t>DEVELOPMENT NOTES:</t>
  </si>
  <si>
    <t>CX NOTES:</t>
  </si>
  <si>
    <t>Existing Site</t>
  </si>
  <si>
    <t>Site in Dev</t>
  </si>
  <si>
    <t>Custom Colo</t>
  </si>
  <si>
    <t>Notes:</t>
  </si>
  <si>
    <t>PO Inbox</t>
  </si>
  <si>
    <t>PO@cityswitch.com</t>
  </si>
  <si>
    <t>SALES NOTES:</t>
  </si>
  <si>
    <t>Per 1 Piece of Equpiment</t>
  </si>
  <si>
    <t>Scenario</t>
  </si>
  <si>
    <t>Equipment</t>
  </si>
  <si>
    <t>Quantity</t>
  </si>
  <si>
    <t>Shape</t>
  </si>
  <si>
    <t>Height
(in)</t>
  </si>
  <si>
    <t>Width
(in)</t>
  </si>
  <si>
    <t>Depth
(in)</t>
  </si>
  <si>
    <t>Weight
(lbs)</t>
  </si>
  <si>
    <r>
      <t>EPA
Front
No Ice
(ft</t>
    </r>
    <r>
      <rPr>
        <b/>
        <vertAlign val="superscript"/>
        <sz val="11"/>
        <color theme="1" tint="0.499984740745262"/>
        <rFont val="Calibri"/>
        <family val="2"/>
        <scheme val="minor"/>
      </rPr>
      <t>2</t>
    </r>
    <r>
      <rPr>
        <b/>
        <sz val="11"/>
        <color theme="1" tint="0.499984740745262"/>
        <rFont val="Calibri"/>
        <family val="2"/>
        <scheme val="minor"/>
      </rPr>
      <t>)</t>
    </r>
  </si>
  <si>
    <r>
      <t>Surface
Front
Area
(ft</t>
    </r>
    <r>
      <rPr>
        <b/>
        <vertAlign val="superscript"/>
        <sz val="11"/>
        <color theme="1" tint="0.499984740745262"/>
        <rFont val="Calibri"/>
        <family val="2"/>
        <scheme val="minor"/>
      </rPr>
      <t>2</t>
    </r>
    <r>
      <rPr>
        <b/>
        <sz val="11"/>
        <color theme="1" tint="0.499984740745262"/>
        <rFont val="Calibri"/>
        <family val="2"/>
        <scheme val="minor"/>
      </rPr>
      <t>)</t>
    </r>
  </si>
  <si>
    <r>
      <t>EPA
Front
No Ice
(in</t>
    </r>
    <r>
      <rPr>
        <b/>
        <vertAlign val="superscript"/>
        <sz val="11"/>
        <color theme="1" tint="0.499984740745262"/>
        <rFont val="Calibri"/>
        <family val="2"/>
        <scheme val="minor"/>
      </rPr>
      <t>2</t>
    </r>
    <r>
      <rPr>
        <b/>
        <sz val="11"/>
        <color theme="1" tint="0.499984740745262"/>
        <rFont val="Calibri"/>
        <family val="2"/>
        <scheme val="minor"/>
      </rPr>
      <t>)</t>
    </r>
  </si>
  <si>
    <r>
      <t>Surface
Front
Area
(in</t>
    </r>
    <r>
      <rPr>
        <b/>
        <vertAlign val="superscript"/>
        <sz val="11"/>
        <color theme="1" tint="0.499984740745262"/>
        <rFont val="Calibri"/>
        <family val="2"/>
        <scheme val="minor"/>
      </rPr>
      <t>2</t>
    </r>
    <r>
      <rPr>
        <b/>
        <sz val="11"/>
        <color theme="1" tint="0.499984740745262"/>
        <rFont val="Calibri"/>
        <family val="2"/>
        <scheme val="minor"/>
      </rPr>
      <t>)</t>
    </r>
  </si>
  <si>
    <t>Forces
(lbs)</t>
  </si>
  <si>
    <r>
      <t>Total Front Surface Area
(in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</si>
  <si>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t>Total Weight
(lbs)</t>
  </si>
  <si>
    <t>Tower Type</t>
  </si>
  <si>
    <t>Mount Type</t>
  </si>
  <si>
    <t>Quanity</t>
  </si>
  <si>
    <t>Manfuacturer</t>
  </si>
  <si>
    <t>ID</t>
  </si>
  <si>
    <r>
      <t>Front EPA
(ft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</si>
  <si>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>Front
EPA
(in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</si>
  <si>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Total
Weight
(lbs)</t>
  </si>
  <si>
    <r>
      <t>Total Front EPA (in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</si>
  <si>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 xml:space="preserve">Panel Antenna #1 </t>
  </si>
  <si>
    <t>Flat</t>
  </si>
  <si>
    <t>Monopole</t>
  </si>
  <si>
    <t>Platform</t>
  </si>
  <si>
    <t>PerfectVision</t>
  </si>
  <si>
    <t>PV-LPP10M-HR</t>
  </si>
  <si>
    <t>RRU #1</t>
  </si>
  <si>
    <t>SitePro1</t>
  </si>
  <si>
    <t>SNP8HR-3</t>
  </si>
  <si>
    <t>RRU #2</t>
  </si>
  <si>
    <t>Guy/SST</t>
  </si>
  <si>
    <t>Sector Frame</t>
  </si>
  <si>
    <t>PV-SFA10</t>
  </si>
  <si>
    <t>OVP</t>
  </si>
  <si>
    <t>VFA10-HD</t>
  </si>
  <si>
    <t>Commscope</t>
  </si>
  <si>
    <t>SFG22-10</t>
  </si>
  <si>
    <t xml:space="preserve">Panel Antenna #2 </t>
  </si>
  <si>
    <t xml:space="preserve"> </t>
  </si>
  <si>
    <t>CS Site ID</t>
  </si>
  <si>
    <t>NCC001</t>
  </si>
  <si>
    <t>Code</t>
  </si>
  <si>
    <t>TIA-222-H</t>
  </si>
  <si>
    <t>Customer Site ID</t>
  </si>
  <si>
    <t>CLCLT00203A</t>
  </si>
  <si>
    <t>qz</t>
  </si>
  <si>
    <t>psf</t>
  </si>
  <si>
    <t>FREQUENCIES</t>
  </si>
  <si>
    <t>PRIMARY CONTACT (Carrier)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</si>
</sst>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&lt;=9999999]###\-####;\(###\)\ ###\-####"/>
    <numFmt numFmtId="165" formatCode="&quot;$&quot;#,##0.00"/>
    <numFmt numFmtId="166" formatCode="0.0"/>
  </numFmts>
  <fonts count="30" x14ac:knownFonts="1">
    <font>
      <sz val="11"/>
      <color theme="1"/>
      <name val="Calibri"/>
      <family val="2"/>
      <scheme val="minor"/>
    </font>
    <font>
      <u/>
      <sz val="6"/>
      <color indexed="12"/>
      <name val="Times New Roman"/>
      <family val="1"/>
    </font>
    <font>
      <sz val="10"/>
      <color rgb="FF000000"/>
      <name val="Times New Roman"/>
      <family val="1"/>
    </font>
    <font>
      <b/>
      <sz val="18"/>
      <color rgb="FF366092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u/>
      <sz val="12"/>
      <color indexed="12"/>
      <name val="Times New Roman"/>
      <family val="1"/>
    </font>
    <font>
      <b/>
      <sz val="48"/>
      <name val="Times New Roman"/>
      <family val="1"/>
    </font>
    <font>
      <sz val="48"/>
      <name val="Times New Roman"/>
      <family val="1"/>
    </font>
    <font>
      <b/>
      <sz val="17"/>
      <name val="Times New Roman"/>
      <family val="1"/>
    </font>
    <font>
      <sz val="17"/>
      <name val="Times New Roman"/>
      <family val="1"/>
    </font>
    <font>
      <b/>
      <sz val="22"/>
      <name val="Times New Roman"/>
      <family val="1"/>
    </font>
    <font>
      <sz val="22"/>
      <name val="Times New Roman"/>
      <family val="1"/>
    </font>
    <font>
      <sz val="22"/>
      <color indexed="12"/>
      <name val="Times New Roman"/>
      <family val="1"/>
    </font>
    <font>
      <sz val="22"/>
      <color rgb="FF0000FF"/>
      <name val="Times New Roman"/>
      <family val="1"/>
    </font>
    <font>
      <u/>
      <sz val="22"/>
      <color indexed="12"/>
      <name val="Times New Roman"/>
      <family val="1"/>
    </font>
    <font>
      <b/>
      <u/>
      <sz val="22"/>
      <name val="Times New Roman"/>
      <family val="1"/>
    </font>
    <font>
      <sz val="10"/>
      <color theme="0"/>
      <name val="Times New Roman"/>
      <family val="1"/>
    </font>
    <font>
      <sz val="16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vertAlign val="superscript"/>
      <sz val="11"/>
      <color theme="1" tint="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78">
    <xf numFmtId="0" fontId="0" fillId="0" borderId="0" xfId="0"/>
    <xf numFmtId="0" fontId="2" fillId="0" borderId="0" xfId="2" applyFill="1" applyBorder="1" applyAlignment="1">
      <alignment horizontal="left" vertical="top"/>
    </xf>
    <xf numFmtId="0" fontId="2" fillId="0" borderId="1" xfId="2" applyFill="1" applyBorder="1" applyAlignment="1">
      <alignment horizontal="left" vertical="top" wrapText="1"/>
    </xf>
    <xf numFmtId="0" fontId="2" fillId="0" borderId="2" xfId="2" applyFill="1" applyBorder="1" applyAlignment="1">
      <alignment horizontal="left" vertical="top"/>
    </xf>
    <xf numFmtId="0" fontId="6" fillId="0" borderId="3" xfId="2" applyFont="1" applyFill="1" applyBorder="1" applyAlignment="1">
      <alignment horizontal="left" vertical="top"/>
    </xf>
    <xf numFmtId="0" fontId="5" fillId="0" borderId="4" xfId="2" applyFont="1" applyFill="1" applyBorder="1" applyAlignment="1">
      <alignment horizontal="left" vertical="top"/>
    </xf>
    <xf numFmtId="0" fontId="7" fillId="0" borderId="3" xfId="2" applyFont="1" applyFill="1" applyBorder="1" applyAlignment="1">
      <alignment horizontal="left" vertical="top"/>
    </xf>
    <xf numFmtId="0" fontId="12" fillId="0" borderId="0" xfId="0" applyFont="1" applyFill="1" applyBorder="1" applyAlignment="1" applyProtection="1">
      <alignment horizontal="left" vertical="center" wrapText="1"/>
    </xf>
    <xf numFmtId="0" fontId="13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Alignment="1" applyProtection="1">
      <alignment horizontal="left" vertical="center" wrapText="1"/>
    </xf>
    <xf numFmtId="0" fontId="15" fillId="0" borderId="10" xfId="0" applyFont="1" applyFill="1" applyBorder="1" applyAlignment="1" applyProtection="1">
      <alignment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10" xfId="0" applyNumberFormat="1" applyFont="1" applyFill="1" applyBorder="1" applyAlignment="1" applyProtection="1">
      <alignment vertical="center" wrapText="1"/>
    </xf>
    <xf numFmtId="49" fontId="15" fillId="0" borderId="19" xfId="0" applyNumberFormat="1" applyFont="1" applyFill="1" applyBorder="1" applyAlignment="1" applyProtection="1">
      <alignment vertical="center" wrapText="1"/>
    </xf>
    <xf numFmtId="0" fontId="15" fillId="0" borderId="10" xfId="0" applyFont="1" applyFill="1" applyBorder="1" applyAlignment="1" applyProtection="1">
      <alignment horizontal="center" vertical="center" wrapText="1"/>
    </xf>
    <xf numFmtId="0" fontId="15" fillId="0" borderId="20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 applyProtection="1">
      <alignment horizontal="left" vertical="center" wrapText="1"/>
    </xf>
    <xf numFmtId="0" fontId="16" fillId="0" borderId="7" xfId="0" applyFont="1" applyFill="1" applyBorder="1" applyAlignment="1" applyProtection="1">
      <alignment horizontal="left" vertical="center" wrapText="1"/>
      <protection locked="0"/>
    </xf>
    <xf numFmtId="0" fontId="15" fillId="0" borderId="9" xfId="0" applyFont="1" applyFill="1" applyBorder="1" applyAlignment="1" applyProtection="1">
      <alignment horizontal="left" vertical="center" wrapText="1"/>
    </xf>
    <xf numFmtId="0" fontId="15" fillId="0" borderId="21" xfId="0" applyFont="1" applyFill="1" applyBorder="1" applyAlignment="1" applyProtection="1">
      <alignment horizontal="left" vertical="center" wrapText="1"/>
    </xf>
    <xf numFmtId="0" fontId="16" fillId="0" borderId="9" xfId="0" applyFont="1" applyFill="1" applyBorder="1" applyAlignment="1" applyProtection="1">
      <alignment horizontal="left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 wrapText="1"/>
    </xf>
    <xf numFmtId="0" fontId="15" fillId="0" borderId="7" xfId="0" applyFont="1" applyFill="1" applyBorder="1" applyAlignment="1" applyProtection="1">
      <alignment horizontal="left" vertical="center"/>
    </xf>
    <xf numFmtId="0" fontId="15" fillId="0" borderId="9" xfId="0" applyFont="1" applyFill="1" applyBorder="1" applyAlignment="1" applyProtection="1">
      <alignment horizontal="center" vertical="center" wrapText="1"/>
    </xf>
    <xf numFmtId="0" fontId="6" fillId="0" borderId="33" xfId="2" applyFont="1" applyFill="1" applyBorder="1" applyAlignment="1">
      <alignment horizontal="left" vertical="top"/>
    </xf>
    <xf numFmtId="0" fontId="9" fillId="0" borderId="34" xfId="1" applyFont="1" applyFill="1" applyBorder="1" applyAlignment="1" applyProtection="1">
      <alignment horizontal="left" vertical="top"/>
    </xf>
    <xf numFmtId="0" fontId="6" fillId="0" borderId="31" xfId="2" applyFont="1" applyFill="1" applyBorder="1" applyAlignment="1">
      <alignment horizontal="left" vertical="top"/>
    </xf>
    <xf numFmtId="165" fontId="5" fillId="0" borderId="4" xfId="2" applyNumberFormat="1" applyFont="1" applyFill="1" applyBorder="1" applyAlignment="1">
      <alignment horizontal="left" vertical="top"/>
    </xf>
    <xf numFmtId="0" fontId="3" fillId="0" borderId="1" xfId="2" applyFont="1" applyFill="1" applyBorder="1" applyAlignment="1">
      <alignment horizontal="left" vertical="top"/>
    </xf>
    <xf numFmtId="0" fontId="6" fillId="0" borderId="20" xfId="2" applyFont="1" applyFill="1" applyBorder="1" applyAlignment="1">
      <alignment horizontal="left" vertical="top"/>
    </xf>
    <xf numFmtId="0" fontId="5" fillId="0" borderId="8" xfId="2" applyFont="1" applyFill="1" applyBorder="1" applyAlignment="1">
      <alignment horizontal="left" vertical="top"/>
    </xf>
    <xf numFmtId="49" fontId="5" fillId="0" borderId="8" xfId="2" applyNumberFormat="1" applyFont="1" applyFill="1" applyBorder="1" applyAlignment="1">
      <alignment horizontal="left" vertical="top"/>
    </xf>
    <xf numFmtId="0" fontId="4" fillId="0" borderId="20" xfId="2" applyFont="1" applyFill="1" applyBorder="1" applyAlignment="1">
      <alignment horizontal="left" vertical="top"/>
    </xf>
    <xf numFmtId="0" fontId="7" fillId="2" borderId="20" xfId="2" applyFont="1" applyFill="1" applyBorder="1" applyAlignment="1">
      <alignment horizontal="left" vertical="top" wrapText="1"/>
    </xf>
    <xf numFmtId="165" fontId="7" fillId="2" borderId="8" xfId="2" applyNumberFormat="1" applyFont="1" applyFill="1" applyBorder="1" applyAlignment="1">
      <alignment horizontal="left" vertical="top" wrapText="1"/>
    </xf>
    <xf numFmtId="0" fontId="5" fillId="2" borderId="20" xfId="2" applyFont="1" applyFill="1" applyBorder="1" applyAlignment="1">
      <alignment horizontal="left" wrapText="1"/>
    </xf>
    <xf numFmtId="0" fontId="5" fillId="2" borderId="8" xfId="2" applyFont="1" applyFill="1" applyBorder="1" applyAlignment="1">
      <alignment horizontal="left" wrapText="1"/>
    </xf>
    <xf numFmtId="0" fontId="20" fillId="0" borderId="0" xfId="2" applyFont="1" applyFill="1" applyBorder="1" applyAlignment="1">
      <alignment horizontal="left" vertical="top"/>
    </xf>
    <xf numFmtId="0" fontId="6" fillId="0" borderId="3" xfId="2" applyFont="1" applyFill="1" applyBorder="1" applyAlignment="1">
      <alignment horizontal="left" vertical="center" wrapText="1"/>
    </xf>
    <xf numFmtId="0" fontId="9" fillId="0" borderId="32" xfId="1" applyFont="1" applyFill="1" applyBorder="1" applyAlignment="1" applyProtection="1">
      <alignment horizontal="left" vertical="top"/>
    </xf>
    <xf numFmtId="49" fontId="16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9" xfId="0" applyFont="1" applyFill="1" applyBorder="1" applyAlignment="1" applyProtection="1">
      <alignment horizontal="center" vertical="center" wrapText="1"/>
      <protection locked="0"/>
    </xf>
    <xf numFmtId="0" fontId="15" fillId="0" borderId="38" xfId="0" applyFont="1" applyFill="1" applyBorder="1" applyAlignment="1" applyProtection="1">
      <alignment horizontal="center" vertical="center" wrapText="1"/>
    </xf>
    <xf numFmtId="49" fontId="17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9" xfId="0" applyFont="1" applyFill="1" applyBorder="1" applyAlignment="1" applyProtection="1">
      <alignment vertical="center" wrapText="1"/>
    </xf>
    <xf numFmtId="0" fontId="14" fillId="0" borderId="7" xfId="0" applyFont="1" applyFill="1" applyBorder="1" applyAlignment="1" applyProtection="1">
      <alignment horizontal="left" vertical="center" wrapText="1"/>
    </xf>
    <xf numFmtId="0" fontId="9" fillId="0" borderId="8" xfId="1" applyFont="1" applyFill="1" applyBorder="1" applyAlignment="1" applyProtection="1">
      <alignment horizontal="left" vertical="top"/>
    </xf>
    <xf numFmtId="0" fontId="23" fillId="0" borderId="9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3" fillId="0" borderId="38" xfId="0" applyFont="1" applyBorder="1"/>
    <xf numFmtId="0" fontId="0" fillId="0" borderId="38" xfId="0" applyBorder="1" applyAlignment="1">
      <alignment horizontal="center"/>
    </xf>
    <xf numFmtId="166" fontId="0" fillId="0" borderId="38" xfId="0" applyNumberFormat="1" applyBorder="1"/>
    <xf numFmtId="166" fontId="0" fillId="0" borderId="32" xfId="0" applyNumberFormat="1" applyBorder="1"/>
    <xf numFmtId="2" fontId="28" fillId="0" borderId="40" xfId="0" applyNumberFormat="1" applyFont="1" applyBorder="1"/>
    <xf numFmtId="2" fontId="29" fillId="0" borderId="38" xfId="0" applyNumberFormat="1" applyFont="1" applyBorder="1"/>
    <xf numFmtId="2" fontId="29" fillId="0" borderId="32" xfId="0" applyNumberFormat="1" applyFont="1" applyBorder="1"/>
    <xf numFmtId="0" fontId="0" fillId="0" borderId="15" xfId="0" applyBorder="1" applyAlignment="1">
      <alignment horizontal="center"/>
    </xf>
    <xf numFmtId="166" fontId="22" fillId="0" borderId="16" xfId="0" applyNumberFormat="1" applyFont="1" applyBorder="1"/>
    <xf numFmtId="166" fontId="22" fillId="0" borderId="17" xfId="0" applyNumberFormat="1" applyFont="1" applyBorder="1"/>
    <xf numFmtId="0" fontId="0" fillId="0" borderId="31" xfId="0" applyBorder="1"/>
    <xf numFmtId="0" fontId="0" fillId="0" borderId="38" xfId="0" applyBorder="1"/>
    <xf numFmtId="0" fontId="29" fillId="0" borderId="38" xfId="0" applyFont="1" applyBorder="1"/>
    <xf numFmtId="0" fontId="22" fillId="0" borderId="38" xfId="0" applyFont="1" applyBorder="1"/>
    <xf numFmtId="0" fontId="22" fillId="0" borderId="32" xfId="0" applyFont="1" applyBorder="1"/>
    <xf numFmtId="0" fontId="23" fillId="2" borderId="7" xfId="0" applyFont="1" applyFill="1" applyBorder="1"/>
    <xf numFmtId="0" fontId="0" fillId="2" borderId="7" xfId="0" applyFill="1" applyBorder="1" applyAlignment="1">
      <alignment horizontal="center"/>
    </xf>
    <xf numFmtId="166" fontId="0" fillId="2" borderId="7" xfId="0" applyNumberFormat="1" applyFill="1" applyBorder="1"/>
    <xf numFmtId="166" fontId="0" fillId="2" borderId="8" xfId="0" applyNumberFormat="1" applyFill="1" applyBorder="1"/>
    <xf numFmtId="2" fontId="28" fillId="2" borderId="37" xfId="0" applyNumberFormat="1" applyFont="1" applyFill="1" applyBorder="1"/>
    <xf numFmtId="2" fontId="29" fillId="2" borderId="7" xfId="0" applyNumberFormat="1" applyFont="1" applyFill="1" applyBorder="1"/>
    <xf numFmtId="2" fontId="29" fillId="2" borderId="8" xfId="0" applyNumberFormat="1" applyFont="1" applyFill="1" applyBorder="1"/>
    <xf numFmtId="0" fontId="0" fillId="2" borderId="11" xfId="0" applyFill="1" applyBorder="1" applyAlignment="1">
      <alignment horizontal="center"/>
    </xf>
    <xf numFmtId="166" fontId="22" fillId="2" borderId="12" xfId="0" applyNumberFormat="1" applyFont="1" applyFill="1" applyBorder="1"/>
    <xf numFmtId="166" fontId="22" fillId="2" borderId="13" xfId="0" applyNumberFormat="1" applyFont="1" applyFill="1" applyBorder="1"/>
    <xf numFmtId="0" fontId="0" fillId="2" borderId="33" xfId="0" applyFill="1" applyBorder="1"/>
    <xf numFmtId="0" fontId="0" fillId="2" borderId="39" xfId="0" applyFill="1" applyBorder="1"/>
    <xf numFmtId="0" fontId="0" fillId="2" borderId="39" xfId="0" applyFill="1" applyBorder="1" applyAlignment="1">
      <alignment horizontal="center"/>
    </xf>
    <xf numFmtId="0" fontId="29" fillId="2" borderId="39" xfId="0" applyFont="1" applyFill="1" applyBorder="1"/>
    <xf numFmtId="0" fontId="22" fillId="2" borderId="39" xfId="0" applyFont="1" applyFill="1" applyBorder="1"/>
    <xf numFmtId="0" fontId="22" fillId="2" borderId="34" xfId="0" applyFont="1" applyFill="1" applyBorder="1"/>
    <xf numFmtId="0" fontId="23" fillId="0" borderId="7" xfId="0" applyFont="1" applyBorder="1"/>
    <xf numFmtId="0" fontId="0" fillId="0" borderId="7" xfId="0" applyBorder="1" applyAlignment="1">
      <alignment horizontal="center"/>
    </xf>
    <xf numFmtId="166" fontId="0" fillId="0" borderId="7" xfId="0" applyNumberFormat="1" applyBorder="1"/>
    <xf numFmtId="166" fontId="0" fillId="0" borderId="8" xfId="0" applyNumberFormat="1" applyBorder="1"/>
    <xf numFmtId="2" fontId="28" fillId="0" borderId="37" xfId="0" applyNumberFormat="1" applyFont="1" applyBorder="1"/>
    <xf numFmtId="2" fontId="29" fillId="0" borderId="7" xfId="0" applyNumberFormat="1" applyFont="1" applyBorder="1"/>
    <xf numFmtId="2" fontId="29" fillId="0" borderId="8" xfId="0" applyNumberFormat="1" applyFont="1" applyBorder="1"/>
    <xf numFmtId="0" fontId="0" fillId="0" borderId="23" xfId="0" applyBorder="1" applyAlignment="1">
      <alignment horizontal="center"/>
    </xf>
    <xf numFmtId="166" fontId="22" fillId="0" borderId="24" xfId="0" applyNumberFormat="1" applyFont="1" applyBorder="1"/>
    <xf numFmtId="166" fontId="22" fillId="0" borderId="25" xfId="0" applyNumberFormat="1" applyFont="1" applyBorder="1"/>
    <xf numFmtId="0" fontId="23" fillId="2" borderId="39" xfId="0" applyFont="1" applyFill="1" applyBorder="1"/>
    <xf numFmtId="166" fontId="0" fillId="2" borderId="39" xfId="0" applyNumberFormat="1" applyFill="1" applyBorder="1"/>
    <xf numFmtId="166" fontId="0" fillId="2" borderId="34" xfId="0" applyNumberFormat="1" applyFill="1" applyBorder="1"/>
    <xf numFmtId="2" fontId="28" fillId="2" borderId="43" xfId="0" applyNumberFormat="1" applyFont="1" applyFill="1" applyBorder="1"/>
    <xf numFmtId="2" fontId="29" fillId="2" borderId="39" xfId="0" applyNumberFormat="1" applyFont="1" applyFill="1" applyBorder="1"/>
    <xf numFmtId="2" fontId="29" fillId="2" borderId="34" xfId="0" applyNumberFormat="1" applyFont="1" applyFill="1" applyBorder="1"/>
    <xf numFmtId="0" fontId="0" fillId="2" borderId="23" xfId="0" applyFill="1" applyBorder="1" applyAlignment="1">
      <alignment horizontal="center"/>
    </xf>
    <xf numFmtId="166" fontId="22" fillId="2" borderId="24" xfId="0" applyNumberFormat="1" applyFont="1" applyFill="1" applyBorder="1"/>
    <xf numFmtId="166" fontId="22" fillId="2" borderId="25" xfId="0" applyNumberFormat="1" applyFont="1" applyFill="1" applyBorder="1"/>
    <xf numFmtId="0" fontId="0" fillId="2" borderId="20" xfId="0" applyFill="1" applyBorder="1"/>
    <xf numFmtId="0" fontId="0" fillId="2" borderId="7" xfId="0" applyFill="1" applyBorder="1"/>
    <xf numFmtId="0" fontId="29" fillId="2" borderId="7" xfId="0" applyFont="1" applyFill="1" applyBorder="1"/>
    <xf numFmtId="0" fontId="22" fillId="2" borderId="7" xfId="0" applyFont="1" applyFill="1" applyBorder="1"/>
    <xf numFmtId="0" fontId="22" fillId="2" borderId="8" xfId="0" applyFont="1" applyFill="1" applyBorder="1"/>
    <xf numFmtId="166" fontId="0" fillId="0" borderId="29" xfId="0" applyNumberFormat="1" applyBorder="1"/>
    <xf numFmtId="0" fontId="0" fillId="0" borderId="33" xfId="0" applyBorder="1"/>
    <xf numFmtId="0" fontId="0" fillId="0" borderId="39" xfId="0" applyBorder="1"/>
    <xf numFmtId="0" fontId="0" fillId="0" borderId="39" xfId="0" applyBorder="1" applyAlignment="1">
      <alignment horizontal="center"/>
    </xf>
    <xf numFmtId="0" fontId="29" fillId="0" borderId="39" xfId="0" applyFont="1" applyBorder="1"/>
    <xf numFmtId="0" fontId="22" fillId="0" borderId="39" xfId="0" applyFont="1" applyBorder="1"/>
    <xf numFmtId="0" fontId="22" fillId="0" borderId="34" xfId="0" applyFont="1" applyBorder="1"/>
    <xf numFmtId="166" fontId="0" fillId="2" borderId="35" xfId="0" applyNumberFormat="1" applyFill="1" applyBorder="1"/>
    <xf numFmtId="166" fontId="0" fillId="0" borderId="35" xfId="0" applyNumberFormat="1" applyBorder="1"/>
    <xf numFmtId="166" fontId="0" fillId="2" borderId="26" xfId="0" applyNumberFormat="1" applyFill="1" applyBorder="1"/>
    <xf numFmtId="0" fontId="23" fillId="0" borderId="39" xfId="0" applyFont="1" applyBorder="1"/>
    <xf numFmtId="166" fontId="0" fillId="0" borderId="39" xfId="0" applyNumberFormat="1" applyBorder="1"/>
    <xf numFmtId="166" fontId="0" fillId="0" borderId="26" xfId="0" applyNumberFormat="1" applyBorder="1"/>
    <xf numFmtId="166" fontId="0" fillId="0" borderId="34" xfId="0" applyNumberFormat="1" applyBorder="1"/>
    <xf numFmtId="2" fontId="28" fillId="0" borderId="43" xfId="0" applyNumberFormat="1" applyFont="1" applyBorder="1"/>
    <xf numFmtId="2" fontId="29" fillId="0" borderId="39" xfId="0" applyNumberFormat="1" applyFont="1" applyBorder="1"/>
    <xf numFmtId="2" fontId="29" fillId="0" borderId="34" xfId="0" applyNumberFormat="1" applyFont="1" applyBorder="1"/>
    <xf numFmtId="0" fontId="23" fillId="0" borderId="0" xfId="0" applyFont="1"/>
    <xf numFmtId="0" fontId="24" fillId="0" borderId="7" xfId="0" applyFont="1" applyBorder="1"/>
    <xf numFmtId="0" fontId="29" fillId="0" borderId="7" xfId="0" applyFont="1" applyBorder="1" applyAlignment="1">
      <alignment horizontal="center"/>
    </xf>
    <xf numFmtId="0" fontId="29" fillId="0" borderId="0" xfId="0" applyFont="1"/>
    <xf numFmtId="0" fontId="23" fillId="0" borderId="0" xfId="0" applyFont="1" applyAlignment="1">
      <alignment wrapText="1"/>
    </xf>
    <xf numFmtId="0" fontId="15" fillId="0" borderId="20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 applyProtection="1">
      <alignment horizontal="left" vertical="center" wrapText="1"/>
    </xf>
    <xf numFmtId="49" fontId="1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33" xfId="0" applyFont="1" applyFill="1" applyBorder="1" applyAlignment="1" applyProtection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14" fillId="5" borderId="15" xfId="0" applyFont="1" applyFill="1" applyBorder="1" applyAlignment="1" applyProtection="1">
      <alignment horizontal="left" vertical="center" wrapText="1"/>
    </xf>
    <xf numFmtId="0" fontId="14" fillId="5" borderId="16" xfId="0" applyFont="1" applyFill="1" applyBorder="1" applyAlignment="1" applyProtection="1">
      <alignment horizontal="left" vertical="center" wrapText="1"/>
    </xf>
    <xf numFmtId="0" fontId="14" fillId="5" borderId="17" xfId="0" applyFont="1" applyFill="1" applyBorder="1" applyAlignment="1" applyProtection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0" fontId="17" fillId="0" borderId="7" xfId="0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17" fillId="0" borderId="39" xfId="0" applyFont="1" applyFill="1" applyBorder="1" applyAlignment="1" applyProtection="1">
      <alignment horizontal="left" vertical="center"/>
      <protection locked="0"/>
    </xf>
    <xf numFmtId="0" fontId="0" fillId="0" borderId="39" xfId="0" applyBorder="1" applyAlignment="1">
      <alignment horizontal="left" vertical="center"/>
    </xf>
    <xf numFmtId="0" fontId="14" fillId="0" borderId="20" xfId="0" applyFont="1" applyFill="1" applyBorder="1" applyAlignment="1" applyProtection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0" fontId="14" fillId="0" borderId="7" xfId="0" applyFont="1" applyFill="1" applyBorder="1" applyAlignment="1" applyProtection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0" fontId="16" fillId="0" borderId="7" xfId="0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4" fillId="6" borderId="11" xfId="0" applyFont="1" applyFill="1" applyBorder="1" applyAlignment="1" applyProtection="1">
      <alignment horizontal="center" vertical="center"/>
    </xf>
    <xf numFmtId="0" fontId="14" fillId="6" borderId="12" xfId="0" applyFont="1" applyFill="1" applyBorder="1" applyAlignment="1" applyProtection="1">
      <alignment horizontal="center" vertical="center"/>
    </xf>
    <xf numFmtId="0" fontId="14" fillId="6" borderId="13" xfId="0" applyFont="1" applyFill="1" applyBorder="1" applyAlignment="1" applyProtection="1">
      <alignment horizontal="center" vertical="center"/>
    </xf>
    <xf numFmtId="0" fontId="16" fillId="0" borderId="29" xfId="0" applyFont="1" applyFill="1" applyBorder="1" applyAlignment="1" applyProtection="1">
      <alignment horizontal="center" vertical="center" wrapText="1"/>
      <protection locked="0"/>
    </xf>
    <xf numFmtId="0" fontId="16" fillId="0" borderId="30" xfId="0" applyFont="1" applyFill="1" applyBorder="1" applyAlignment="1" applyProtection="1">
      <alignment horizontal="center" vertical="center" wrapText="1"/>
      <protection locked="0"/>
    </xf>
    <xf numFmtId="0" fontId="15" fillId="0" borderId="18" xfId="0" applyFont="1" applyFill="1" applyBorder="1" applyAlignment="1" applyProtection="1">
      <alignment horizontal="left" vertical="center" wrapText="1"/>
    </xf>
    <xf numFmtId="0" fontId="15" fillId="0" borderId="10" xfId="0" applyFont="1" applyFill="1" applyBorder="1" applyAlignment="1" applyProtection="1">
      <alignment horizontal="left" vertical="center" wrapText="1"/>
    </xf>
    <xf numFmtId="0" fontId="15" fillId="0" borderId="9" xfId="0" applyFont="1" applyFill="1" applyBorder="1" applyAlignment="1" applyProtection="1">
      <alignment horizontal="center" vertical="center" wrapText="1"/>
      <protection locked="0"/>
    </xf>
    <xf numFmtId="0" fontId="0" fillId="0" borderId="9" xfId="0" applyFill="1" applyBorder="1" applyAlignment="1">
      <alignment horizontal="center" vertical="center"/>
    </xf>
    <xf numFmtId="49" fontId="15" fillId="0" borderId="9" xfId="0" applyNumberFormat="1" applyFont="1" applyFill="1" applyBorder="1" applyAlignment="1" applyProtection="1">
      <alignment horizontal="left" vertical="center" wrapText="1"/>
    </xf>
    <xf numFmtId="49" fontId="15" fillId="0" borderId="22" xfId="0" applyNumberFormat="1" applyFont="1" applyFill="1" applyBorder="1" applyAlignment="1" applyProtection="1">
      <alignment horizontal="left" vertical="center" wrapText="1"/>
    </xf>
    <xf numFmtId="0" fontId="14" fillId="2" borderId="11" xfId="0" applyFont="1" applyFill="1" applyBorder="1" applyAlignment="1" applyProtection="1">
      <alignment horizontal="center" vertical="center" wrapText="1"/>
    </xf>
    <xf numFmtId="0" fontId="14" fillId="2" borderId="12" xfId="0" applyFont="1" applyFill="1" applyBorder="1" applyAlignment="1" applyProtection="1">
      <alignment horizontal="center" vertical="center" wrapText="1"/>
    </xf>
    <xf numFmtId="0" fontId="15" fillId="2" borderId="12" xfId="0" applyFont="1" applyFill="1" applyBorder="1" applyAlignment="1" applyProtection="1">
      <alignment horizontal="center" vertical="center" wrapText="1"/>
    </xf>
    <xf numFmtId="0" fontId="15" fillId="2" borderId="13" xfId="0" applyFont="1" applyFill="1" applyBorder="1" applyAlignment="1" applyProtection="1">
      <alignment horizontal="center" vertical="center" wrapText="1"/>
    </xf>
    <xf numFmtId="0" fontId="16" fillId="0" borderId="10" xfId="0" applyFont="1" applyFill="1" applyBorder="1" applyAlignment="1" applyProtection="1">
      <alignment horizontal="left" vertical="center" wrapText="1"/>
      <protection locked="0"/>
    </xf>
    <xf numFmtId="0" fontId="16" fillId="0" borderId="9" xfId="1" applyFont="1" applyFill="1" applyBorder="1" applyAlignment="1" applyProtection="1">
      <alignment horizontal="left" vertical="center" wrapText="1"/>
      <protection locked="0"/>
    </xf>
    <xf numFmtId="0" fontId="16" fillId="0" borderId="22" xfId="1" applyFont="1" applyFill="1" applyBorder="1" applyAlignment="1" applyProtection="1">
      <alignment horizontal="left" vertical="center" wrapText="1"/>
      <protection locked="0"/>
    </xf>
    <xf numFmtId="0" fontId="14" fillId="6" borderId="18" xfId="0" applyFont="1" applyFill="1" applyBorder="1" applyAlignment="1" applyProtection="1">
      <alignment horizontal="left" vertical="center" wrapText="1"/>
    </xf>
    <xf numFmtId="0" fontId="15" fillId="6" borderId="10" xfId="0" applyFont="1" applyFill="1" applyBorder="1" applyAlignment="1" applyProtection="1">
      <alignment horizontal="left" vertical="center" wrapText="1"/>
    </xf>
    <xf numFmtId="0" fontId="14" fillId="6" borderId="10" xfId="0" applyFont="1" applyFill="1" applyBorder="1" applyAlignment="1" applyProtection="1">
      <alignment horizontal="left" vertical="center" wrapText="1"/>
    </xf>
    <xf numFmtId="0" fontId="14" fillId="6" borderId="19" xfId="0" applyFont="1" applyFill="1" applyBorder="1" applyAlignment="1" applyProtection="1">
      <alignment horizontal="left" vertical="center" wrapText="1"/>
    </xf>
    <xf numFmtId="0" fontId="15" fillId="0" borderId="7" xfId="0" applyFont="1" applyBorder="1" applyAlignment="1" applyProtection="1">
      <alignment horizontal="left" vertical="center" wrapText="1"/>
    </xf>
    <xf numFmtId="0" fontId="15" fillId="0" borderId="20" xfId="0" applyFont="1" applyFill="1" applyBorder="1" applyAlignment="1" applyProtection="1">
      <alignment horizontal="left" vertical="center"/>
    </xf>
    <xf numFmtId="0" fontId="15" fillId="0" borderId="7" xfId="0" applyFont="1" applyFill="1" applyBorder="1" applyAlignment="1" applyProtection="1">
      <alignment horizontal="left" vertical="center"/>
    </xf>
    <xf numFmtId="0" fontId="19" fillId="0" borderId="20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 applyProtection="1">
      <alignment horizontal="center" vertical="center" wrapText="1"/>
    </xf>
    <xf numFmtId="0" fontId="19" fillId="0" borderId="8" xfId="0" applyFont="1" applyFill="1" applyBorder="1" applyAlignment="1" applyProtection="1">
      <alignment horizontal="center" vertical="center" wrapText="1"/>
    </xf>
    <xf numFmtId="0" fontId="19" fillId="0" borderId="31" xfId="0" applyFont="1" applyFill="1" applyBorder="1" applyAlignment="1" applyProtection="1">
      <alignment horizontal="left" vertical="center" wrapText="1"/>
    </xf>
    <xf numFmtId="0" fontId="19" fillId="0" borderId="38" xfId="0" applyFont="1" applyFill="1" applyBorder="1" applyAlignment="1" applyProtection="1">
      <alignment horizontal="left" vertical="center" wrapText="1"/>
    </xf>
    <xf numFmtId="0" fontId="15" fillId="0" borderId="38" xfId="0" applyFont="1" applyFill="1" applyBorder="1" applyAlignment="1" applyProtection="1">
      <alignment horizontal="left" vertical="center" wrapText="1"/>
    </xf>
    <xf numFmtId="49" fontId="17" fillId="0" borderId="38" xfId="0" applyNumberFormat="1" applyFont="1" applyFill="1" applyBorder="1" applyAlignment="1" applyProtection="1">
      <alignment horizontal="center" vertical="center" wrapText="1"/>
    </xf>
    <xf numFmtId="49" fontId="17" fillId="0" borderId="32" xfId="0" applyNumberFormat="1" applyFont="1" applyFill="1" applyBorder="1" applyAlignment="1" applyProtection="1">
      <alignment horizontal="center" vertical="center" wrapText="1"/>
    </xf>
    <xf numFmtId="16" fontId="16" fillId="0" borderId="35" xfId="0" applyNumberFormat="1" applyFont="1" applyFill="1" applyBorder="1" applyAlignment="1" applyProtection="1">
      <alignment horizontal="center" vertical="center" wrapText="1"/>
      <protection locked="0"/>
    </xf>
    <xf numFmtId="16" fontId="16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16" fontId="16" fillId="0" borderId="7" xfId="0" applyNumberFormat="1" applyFont="1" applyFill="1" applyBorder="1" applyAlignment="1" applyProtection="1">
      <alignment horizontal="left" vertical="center" wrapText="1"/>
      <protection locked="0"/>
    </xf>
    <xf numFmtId="16" fontId="1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6" fillId="0" borderId="9" xfId="0" applyFont="1" applyFill="1" applyBorder="1" applyAlignment="1" applyProtection="1">
      <alignment horizontal="left" vertical="center" wrapText="1"/>
      <protection locked="0"/>
    </xf>
    <xf numFmtId="49" fontId="16" fillId="0" borderId="9" xfId="0" applyNumberFormat="1" applyFont="1" applyFill="1" applyBorder="1" applyAlignment="1" applyProtection="1">
      <alignment horizontal="left" vertical="center" wrapText="1"/>
      <protection locked="0"/>
    </xf>
    <xf numFmtId="49" fontId="16" fillId="0" borderId="22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 wrapText="1"/>
    </xf>
    <xf numFmtId="0" fontId="15" fillId="0" borderId="8" xfId="0" applyFont="1" applyFill="1" applyBorder="1" applyAlignment="1" applyProtection="1">
      <alignment horizontal="center" vertical="center" wrapText="1"/>
    </xf>
    <xf numFmtId="0" fontId="14" fillId="0" borderId="20" xfId="0" applyFont="1" applyFill="1" applyBorder="1" applyAlignment="1" applyProtection="1">
      <alignment horizontal="center" vertical="center" wrapText="1"/>
    </xf>
    <xf numFmtId="0" fontId="14" fillId="0" borderId="7" xfId="0" applyFont="1" applyFill="1" applyBorder="1" applyAlignment="1" applyProtection="1">
      <alignment horizontal="center" vertical="center" wrapText="1"/>
    </xf>
    <xf numFmtId="0" fontId="14" fillId="0" borderId="8" xfId="0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left" vertical="center" wrapText="1"/>
      <protection locked="0"/>
    </xf>
    <xf numFmtId="49" fontId="16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16" fillId="0" borderId="8" xfId="0" applyNumberFormat="1" applyFont="1" applyFill="1" applyBorder="1" applyAlignment="1" applyProtection="1">
      <alignment horizontal="left" vertical="center" wrapText="1"/>
      <protection locked="0"/>
    </xf>
    <xf numFmtId="16" fontId="16" fillId="0" borderId="7" xfId="0" applyNumberFormat="1" applyFont="1" applyFill="1" applyBorder="1" applyAlignment="1" applyProtection="1">
      <alignment horizontal="center" vertical="center" wrapText="1"/>
      <protection locked="0"/>
    </xf>
    <xf numFmtId="16" fontId="16" fillId="0" borderId="8" xfId="0" applyNumberFormat="1" applyFont="1" applyFill="1" applyBorder="1" applyAlignment="1" applyProtection="1">
      <alignment horizontal="center" vertical="center" wrapText="1"/>
      <protection locked="0"/>
    </xf>
    <xf numFmtId="164" fontId="16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8" fillId="0" borderId="9" xfId="1" applyFont="1" applyFill="1" applyBorder="1" applyAlignment="1" applyProtection="1">
      <alignment horizontal="left" vertical="center" wrapText="1"/>
      <protection locked="0"/>
    </xf>
    <xf numFmtId="0" fontId="15" fillId="0" borderId="21" xfId="0" applyFont="1" applyFill="1" applyBorder="1" applyAlignment="1" applyProtection="1">
      <alignment horizontal="left" vertical="center" wrapText="1"/>
    </xf>
    <xf numFmtId="0" fontId="15" fillId="0" borderId="9" xfId="0" applyFont="1" applyBorder="1" applyAlignment="1" applyProtection="1">
      <alignment horizontal="left" vertical="center" wrapText="1"/>
    </xf>
    <xf numFmtId="164" fontId="16" fillId="0" borderId="9" xfId="0" applyNumberFormat="1" applyFont="1" applyFill="1" applyBorder="1" applyAlignment="1" applyProtection="1">
      <alignment horizontal="left" vertical="center" wrapText="1"/>
      <protection locked="0"/>
    </xf>
    <xf numFmtId="0" fontId="14" fillId="3" borderId="13" xfId="0" applyFont="1" applyFill="1" applyBorder="1" applyAlignment="1" applyProtection="1">
      <alignment horizontal="center" vertical="center" wrapText="1"/>
    </xf>
    <xf numFmtId="0" fontId="17" fillId="0" borderId="10" xfId="0" applyFont="1" applyFill="1" applyBorder="1" applyAlignment="1" applyProtection="1">
      <alignment horizontal="center" vertical="center" wrapText="1"/>
    </xf>
    <xf numFmtId="0" fontId="15" fillId="0" borderId="19" xfId="0" applyFont="1" applyFill="1" applyBorder="1" applyAlignment="1" applyProtection="1">
      <alignment horizontal="center" vertical="center" wrapText="1"/>
    </xf>
    <xf numFmtId="0" fontId="14" fillId="2" borderId="23" xfId="0" applyFont="1" applyFill="1" applyBorder="1" applyAlignment="1" applyProtection="1">
      <alignment horizontal="center" vertical="center" wrapText="1"/>
    </xf>
    <xf numFmtId="0" fontId="14" fillId="2" borderId="24" xfId="0" applyFont="1" applyFill="1" applyBorder="1" applyAlignment="1" applyProtection="1">
      <alignment horizontal="center" vertical="center" wrapText="1"/>
    </xf>
    <xf numFmtId="0" fontId="15" fillId="2" borderId="24" xfId="0" applyFont="1" applyFill="1" applyBorder="1" applyAlignment="1" applyProtection="1">
      <alignment horizontal="center" vertical="center" wrapText="1"/>
    </xf>
    <xf numFmtId="0" fontId="15" fillId="2" borderId="25" xfId="0" applyFont="1" applyFill="1" applyBorder="1" applyAlignment="1" applyProtection="1">
      <alignment horizontal="center" vertical="center" wrapText="1"/>
    </xf>
    <xf numFmtId="0" fontId="10" fillId="4" borderId="15" xfId="0" applyFont="1" applyFill="1" applyBorder="1" applyAlignment="1" applyProtection="1">
      <alignment horizontal="center" vertical="center" wrapText="1"/>
    </xf>
    <xf numFmtId="0" fontId="10" fillId="4" borderId="16" xfId="0" applyFont="1" applyFill="1" applyBorder="1" applyAlignment="1" applyProtection="1">
      <alignment horizontal="center" vertical="center" wrapText="1"/>
    </xf>
    <xf numFmtId="0" fontId="11" fillId="4" borderId="16" xfId="0" applyFont="1" applyFill="1" applyBorder="1" applyAlignment="1" applyProtection="1">
      <alignment horizontal="center" vertical="center" wrapText="1"/>
    </xf>
    <xf numFmtId="0" fontId="11" fillId="4" borderId="17" xfId="0" applyFont="1" applyFill="1" applyBorder="1" applyAlignment="1" applyProtection="1">
      <alignment horizontal="center" vertical="center" wrapText="1"/>
    </xf>
    <xf numFmtId="0" fontId="14" fillId="2" borderId="15" xfId="0" applyFont="1" applyFill="1" applyBorder="1" applyAlignment="1" applyProtection="1">
      <alignment horizontal="center" vertical="center" wrapText="1"/>
    </xf>
    <xf numFmtId="0" fontId="14" fillId="2" borderId="16" xfId="0" applyFont="1" applyFill="1" applyBorder="1" applyAlignment="1" applyProtection="1">
      <alignment horizontal="center" vertical="center" wrapText="1"/>
    </xf>
    <xf numFmtId="0" fontId="15" fillId="3" borderId="16" xfId="0" applyFont="1" applyFill="1" applyBorder="1" applyAlignment="1" applyProtection="1">
      <alignment horizontal="center" vertical="center" wrapText="1"/>
    </xf>
    <xf numFmtId="0" fontId="15" fillId="3" borderId="17" xfId="0" applyFont="1" applyFill="1" applyBorder="1" applyAlignment="1" applyProtection="1">
      <alignment horizontal="center" vertical="center" wrapText="1"/>
    </xf>
    <xf numFmtId="0" fontId="17" fillId="0" borderId="38" xfId="0" applyFont="1" applyFill="1" applyBorder="1" applyAlignment="1" applyProtection="1">
      <alignment horizontal="center" vertical="center" wrapText="1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49" fontId="16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>
      <alignment horizontal="center" vertical="center" wrapText="1"/>
    </xf>
    <xf numFmtId="0" fontId="15" fillId="0" borderId="31" xfId="0" applyFont="1" applyFill="1" applyBorder="1" applyAlignment="1" applyProtection="1">
      <alignment horizontal="left" vertical="center" wrapText="1"/>
    </xf>
    <xf numFmtId="0" fontId="15" fillId="0" borderId="39" xfId="0" applyFont="1" applyFill="1" applyBorder="1" applyAlignment="1" applyProtection="1">
      <alignment horizontal="left" vertical="center" wrapText="1"/>
    </xf>
    <xf numFmtId="49" fontId="1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4" xfId="0" applyBorder="1" applyAlignment="1">
      <alignment horizontal="center" vertical="center" wrapText="1"/>
    </xf>
    <xf numFmtId="0" fontId="15" fillId="0" borderId="41" xfId="0" applyFont="1" applyFill="1" applyBorder="1" applyAlignment="1" applyProtection="1">
      <alignment horizontal="left" vertical="center" wrapText="1"/>
    </xf>
    <xf numFmtId="0" fontId="15" fillId="0" borderId="40" xfId="0" applyFont="1" applyFill="1" applyBorder="1" applyAlignment="1" applyProtection="1">
      <alignment horizontal="left" vertical="center" wrapText="1"/>
    </xf>
    <xf numFmtId="0" fontId="15" fillId="0" borderId="39" xfId="0" applyFont="1" applyFill="1" applyBorder="1" applyAlignment="1" applyProtection="1">
      <alignment horizontal="center" vertical="center" wrapText="1"/>
    </xf>
    <xf numFmtId="0" fontId="15" fillId="0" borderId="34" xfId="0" applyFont="1" applyFill="1" applyBorder="1" applyAlignment="1" applyProtection="1">
      <alignment horizontal="center" vertical="center" wrapText="1"/>
    </xf>
    <xf numFmtId="0" fontId="0" fillId="0" borderId="9" xfId="0" applyFill="1" applyBorder="1" applyAlignment="1">
      <alignment horizontal="left" vertical="center" wrapText="1"/>
    </xf>
    <xf numFmtId="0" fontId="15" fillId="0" borderId="9" xfId="0" applyFont="1" applyFill="1" applyBorder="1" applyAlignment="1" applyProtection="1">
      <alignment horizontal="center" vertical="center"/>
    </xf>
    <xf numFmtId="0" fontId="0" fillId="0" borderId="9" xfId="0" applyFill="1" applyBorder="1" applyAlignment="1">
      <alignment horizontal="center" vertical="center" wrapText="1"/>
    </xf>
    <xf numFmtId="0" fontId="15" fillId="0" borderId="10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0" xfId="0" applyFill="1" applyBorder="1" applyAlignment="1">
      <alignment vertical="center" wrapText="1"/>
    </xf>
    <xf numFmtId="0" fontId="0" fillId="0" borderId="19" xfId="0" applyFill="1" applyBorder="1" applyAlignment="1">
      <alignment vertical="center" wrapText="1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 wrapText="1"/>
      <protection locked="0"/>
    </xf>
    <xf numFmtId="0" fontId="15" fillId="0" borderId="9" xfId="0" applyFont="1" applyFill="1" applyBorder="1" applyAlignment="1" applyProtection="1">
      <alignment horizontal="left" vertical="center" wrapText="1"/>
    </xf>
    <xf numFmtId="49" fontId="17" fillId="0" borderId="5" xfId="0" applyNumberFormat="1" applyFont="1" applyFill="1" applyBorder="1" applyAlignment="1" applyProtection="1">
      <alignment horizontal="center" vertical="center" wrapText="1"/>
    </xf>
    <xf numFmtId="49" fontId="17" fillId="0" borderId="6" xfId="0" applyNumberFormat="1" applyFont="1" applyFill="1" applyBorder="1" applyAlignment="1" applyProtection="1">
      <alignment horizontal="center" vertical="center" wrapText="1"/>
    </xf>
    <xf numFmtId="0" fontId="16" fillId="0" borderId="35" xfId="0" applyFont="1" applyFill="1" applyBorder="1" applyAlignment="1" applyProtection="1">
      <alignment horizontal="center" vertical="center" wrapText="1"/>
      <protection locked="0"/>
    </xf>
    <xf numFmtId="0" fontId="16" fillId="0" borderId="36" xfId="0" applyFont="1" applyFill="1" applyBorder="1" applyAlignment="1" applyProtection="1">
      <alignment horizontal="center" vertical="center" wrapText="1"/>
      <protection locked="0"/>
    </xf>
    <xf numFmtId="0" fontId="0" fillId="0" borderId="42" xfId="0" applyBorder="1" applyAlignment="1">
      <alignment horizontal="center" vertical="center" wrapText="1"/>
    </xf>
    <xf numFmtId="0" fontId="15" fillId="0" borderId="34" xfId="0" applyFont="1" applyFill="1" applyBorder="1" applyAlignment="1" applyProtection="1">
      <alignment horizontal="left" vertical="center" wrapText="1"/>
    </xf>
    <xf numFmtId="0" fontId="15" fillId="0" borderId="23" xfId="0" applyFont="1" applyFill="1" applyBorder="1" applyAlignment="1" applyProtection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17" fillId="0" borderId="24" xfId="0" applyFont="1" applyFill="1" applyBorder="1" applyAlignment="1" applyProtection="1">
      <alignment horizontal="left" vertical="center"/>
      <protection locked="0"/>
    </xf>
    <xf numFmtId="0" fontId="0" fillId="0" borderId="24" xfId="0" applyBorder="1" applyAlignment="1">
      <alignment horizontal="left" vertical="center"/>
    </xf>
    <xf numFmtId="0" fontId="15" fillId="0" borderId="24" xfId="0" applyFont="1" applyFill="1" applyBorder="1" applyAlignment="1" applyProtection="1">
      <alignment horizontal="left" vertical="center" wrapText="1"/>
    </xf>
    <xf numFmtId="0" fontId="15" fillId="0" borderId="25" xfId="0" applyFont="1" applyFill="1" applyBorder="1" applyAlignment="1" applyProtection="1">
      <alignment horizontal="left" vertical="center" wrapText="1"/>
    </xf>
    <xf numFmtId="0" fontId="17" fillId="0" borderId="26" xfId="0" applyFont="1" applyFill="1" applyBorder="1" applyAlignment="1" applyProtection="1">
      <alignment horizontal="left" vertical="center" wrapText="1"/>
      <protection locked="0"/>
    </xf>
    <xf numFmtId="0" fontId="0" fillId="0" borderId="27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19" fillId="0" borderId="21" xfId="0" applyFont="1" applyFill="1" applyBorder="1" applyAlignment="1" applyProtection="1">
      <alignment horizontal="left" vertical="center" wrapText="1"/>
    </xf>
    <xf numFmtId="0" fontId="19" fillId="0" borderId="9" xfId="0" applyFont="1" applyFill="1" applyBorder="1" applyAlignment="1" applyProtection="1">
      <alignment horizontal="left" vertical="center" wrapText="1"/>
    </xf>
    <xf numFmtId="0" fontId="16" fillId="0" borderId="22" xfId="0" applyFont="1" applyFill="1" applyBorder="1" applyAlignment="1" applyProtection="1">
      <alignment horizontal="left" vertical="center" wrapText="1"/>
      <protection locked="0"/>
    </xf>
    <xf numFmtId="0" fontId="8" fillId="6" borderId="11" xfId="0" applyFont="1" applyFill="1" applyBorder="1" applyAlignment="1" applyProtection="1">
      <alignment horizontal="center" vertical="center"/>
    </xf>
    <xf numFmtId="0" fontId="7" fillId="2" borderId="20" xfId="2" applyFont="1" applyFill="1" applyBorder="1" applyAlignment="1">
      <alignment horizontal="left" vertical="top" wrapText="1"/>
    </xf>
    <xf numFmtId="0" fontId="7" fillId="2" borderId="8" xfId="2" applyFont="1" applyFill="1" applyBorder="1" applyAlignment="1">
      <alignment horizontal="left" vertical="top" wrapText="1"/>
    </xf>
    <xf numFmtId="0" fontId="14" fillId="6" borderId="15" xfId="0" applyFont="1" applyFill="1" applyBorder="1" applyAlignment="1" applyProtection="1">
      <alignment horizontal="center" vertical="center"/>
    </xf>
    <xf numFmtId="0" fontId="14" fillId="6" borderId="17" xfId="0" applyFont="1" applyFill="1" applyBorder="1" applyAlignment="1" applyProtection="1">
      <alignment horizontal="center" vertical="center"/>
    </xf>
    <xf numFmtId="0" fontId="24" fillId="0" borderId="35" xfId="0" applyFont="1" applyBorder="1" applyAlignment="1">
      <alignment horizontal="center"/>
    </xf>
    <xf numFmtId="0" fontId="24" fillId="0" borderId="36" xfId="0" applyFont="1" applyBorder="1" applyAlignment="1">
      <alignment horizontal="center"/>
    </xf>
    <xf numFmtId="0" fontId="24" fillId="0" borderId="37" xfId="0" applyFont="1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" fillId="0" borderId="10" xfId="1" applyFill="1" applyBorder="1" applyAlignment="1" applyProtection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49" fontId="16" fillId="0" borderId="7" xfId="0" applyNumberFormat="1" applyFont="1" applyBorder="1" applyAlignment="1" applyProtection="1">
      <alignment horizontal="center" vertical="center" wrapText="1"/>
      <protection locked="0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112568</xdr:colOff>
      <xdr:row>0</xdr:row>
      <xdr:rowOff>110838</xdr:rowOff>
    </xdr:from>
    <xdr:to>
      <xdr:col>1</xdr:col>
      <xdr:colOff>1312405</xdr:colOff>
      <xdr:row>0</xdr:row>
      <xdr:rowOff>821721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68" y="110838"/>
          <a:ext cx="3116639" cy="7032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2705100</xdr:colOff>
      <xdr:row>2</xdr:row>
      <xdr:rowOff>19050</xdr:rowOff>
    </xdr:from>
    <xdr:ext cx="1333117" cy="339723"/>
    <xdr:pic>
      <xdr:nvPicPr>
        <xdr:cNvPr id="2" name="image1.jpeg">
          <a:extLst>
            <a:ext uri="{FF2B5EF4-FFF2-40B4-BE49-F238E27FC236}">
              <a16:creationId xmlns:a16="http://schemas.microsoft.com/office/drawing/2014/main" id="{DB129A75-75AB-4DAF-ABC3-66E4F8A9B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8175" y="123825"/>
          <a:ext cx="1333117" cy="339723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shall hazlehurst" id="{0F73A51B-47A6-41E7-9B6E-56D570E30586}" userId="eb73d6d4f834fd9d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85" dT="2021-02-02T18:46:08.47" personId="{0F73A51B-47A6-41E7-9B6E-56D570E30586}" id="{C4347914-4289-4A4D-90E2-4B03C2A0E34F}">
    <text>Gary or Marshall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PO@cityswitch.com" TargetMode="External"/><Relationship Id="rId2" Type="http://schemas.openxmlformats.org/officeDocument/2006/relationships/hyperlink" Target="mailto:gary.cooper@cityswitch.com" TargetMode="External"/><Relationship Id="rId1" Type="http://schemas.openxmlformats.org/officeDocument/2006/relationships/hyperlink" Target="mailto:kevin.saso@cityswitch.com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O154"/>
  <sheetViews>
    <sheetView tabSelected="1" zoomScale="50" zoomScaleNormal="50" workbookViewId="0">
      <selection activeCell="C13" sqref="C13:E13"/>
    </sheetView>
  </sheetViews>
  <sheetFormatPr defaultColWidth="10" defaultRowHeight="21" x14ac:dyDescent="0.35"/>
  <cols>
    <col min="1" max="1" width="28.1796875" style="9" customWidth="1"/>
    <col min="2" max="3" width="20.1796875" style="9" customWidth="1"/>
    <col min="4" max="4" width="27.453125" style="9" customWidth="1"/>
    <col min="5" max="7" width="20.1796875" style="9" customWidth="1"/>
    <col min="8" max="8" width="24" style="9" customWidth="1"/>
    <col min="9" max="12" width="20.1796875" style="9" customWidth="1"/>
    <col min="13" max="13" width="22.1796875" style="9" customWidth="1"/>
    <col min="14" max="15" width="20.1796875" style="9" customWidth="1"/>
    <col min="16" max="256" width="10" style="7"/>
    <col min="257" max="271" width="20.1796875" style="7" customWidth="1"/>
    <col min="272" max="512" width="10" style="7"/>
    <col min="513" max="527" width="20.1796875" style="7" customWidth="1"/>
    <col min="528" max="768" width="10" style="7"/>
    <col min="769" max="783" width="20.1796875" style="7" customWidth="1"/>
    <col min="784" max="1024" width="10" style="7"/>
    <col min="1025" max="1039" width="20.1796875" style="7" customWidth="1"/>
    <col min="1040" max="1280" width="10" style="7"/>
    <col min="1281" max="1295" width="20.1796875" style="7" customWidth="1"/>
    <col min="1296" max="1536" width="10" style="7"/>
    <col min="1537" max="1551" width="20.1796875" style="7" customWidth="1"/>
    <col min="1552" max="1792" width="10" style="7"/>
    <col min="1793" max="1807" width="20.1796875" style="7" customWidth="1"/>
    <col min="1808" max="2048" width="10" style="7"/>
    <col min="2049" max="2063" width="20.1796875" style="7" customWidth="1"/>
    <col min="2064" max="2304" width="10" style="7"/>
    <col min="2305" max="2319" width="20.1796875" style="7" customWidth="1"/>
    <col min="2320" max="2560" width="10" style="7"/>
    <col min="2561" max="2575" width="20.1796875" style="7" customWidth="1"/>
    <col min="2576" max="2816" width="10" style="7"/>
    <col min="2817" max="2831" width="20.1796875" style="7" customWidth="1"/>
    <col min="2832" max="3072" width="10" style="7"/>
    <col min="3073" max="3087" width="20.1796875" style="7" customWidth="1"/>
    <col min="3088" max="3328" width="10" style="7"/>
    <col min="3329" max="3343" width="20.1796875" style="7" customWidth="1"/>
    <col min="3344" max="3584" width="10" style="7"/>
    <col min="3585" max="3599" width="20.1796875" style="7" customWidth="1"/>
    <col min="3600" max="3840" width="10" style="7"/>
    <col min="3841" max="3855" width="20.1796875" style="7" customWidth="1"/>
    <col min="3856" max="4096" width="10" style="7"/>
    <col min="4097" max="4111" width="20.1796875" style="7" customWidth="1"/>
    <col min="4112" max="4352" width="10" style="7"/>
    <col min="4353" max="4367" width="20.1796875" style="7" customWidth="1"/>
    <col min="4368" max="4608" width="10" style="7"/>
    <col min="4609" max="4623" width="20.1796875" style="7" customWidth="1"/>
    <col min="4624" max="4864" width="10" style="7"/>
    <col min="4865" max="4879" width="20.1796875" style="7" customWidth="1"/>
    <col min="4880" max="5120" width="10" style="7"/>
    <col min="5121" max="5135" width="20.1796875" style="7" customWidth="1"/>
    <col min="5136" max="5376" width="10" style="7"/>
    <col min="5377" max="5391" width="20.1796875" style="7" customWidth="1"/>
    <col min="5392" max="5632" width="10" style="7"/>
    <col min="5633" max="5647" width="20.1796875" style="7" customWidth="1"/>
    <col min="5648" max="5888" width="10" style="7"/>
    <col min="5889" max="5903" width="20.1796875" style="7" customWidth="1"/>
    <col min="5904" max="6144" width="10" style="7"/>
    <col min="6145" max="6159" width="20.1796875" style="7" customWidth="1"/>
    <col min="6160" max="6400" width="10" style="7"/>
    <col min="6401" max="6415" width="20.1796875" style="7" customWidth="1"/>
    <col min="6416" max="6656" width="10" style="7"/>
    <col min="6657" max="6671" width="20.1796875" style="7" customWidth="1"/>
    <col min="6672" max="6912" width="10" style="7"/>
    <col min="6913" max="6927" width="20.1796875" style="7" customWidth="1"/>
    <col min="6928" max="7168" width="10" style="7"/>
    <col min="7169" max="7183" width="20.1796875" style="7" customWidth="1"/>
    <col min="7184" max="7424" width="10" style="7"/>
    <col min="7425" max="7439" width="20.1796875" style="7" customWidth="1"/>
    <col min="7440" max="7680" width="10" style="7"/>
    <col min="7681" max="7695" width="20.1796875" style="7" customWidth="1"/>
    <col min="7696" max="7936" width="10" style="7"/>
    <col min="7937" max="7951" width="20.1796875" style="7" customWidth="1"/>
    <col min="7952" max="8192" width="10" style="7"/>
    <col min="8193" max="8207" width="20.1796875" style="7" customWidth="1"/>
    <col min="8208" max="8448" width="10" style="7"/>
    <col min="8449" max="8463" width="20.1796875" style="7" customWidth="1"/>
    <col min="8464" max="8704" width="10" style="7"/>
    <col min="8705" max="8719" width="20.1796875" style="7" customWidth="1"/>
    <col min="8720" max="8960" width="10" style="7"/>
    <col min="8961" max="8975" width="20.1796875" style="7" customWidth="1"/>
    <col min="8976" max="9216" width="10" style="7"/>
    <col min="9217" max="9231" width="20.1796875" style="7" customWidth="1"/>
    <col min="9232" max="9472" width="10" style="7"/>
    <col min="9473" max="9487" width="20.1796875" style="7" customWidth="1"/>
    <col min="9488" max="9728" width="10" style="7"/>
    <col min="9729" max="9743" width="20.1796875" style="7" customWidth="1"/>
    <col min="9744" max="9984" width="10" style="7"/>
    <col min="9985" max="9999" width="20.1796875" style="7" customWidth="1"/>
    <col min="10000" max="10240" width="10" style="7"/>
    <col min="10241" max="10255" width="20.1796875" style="7" customWidth="1"/>
    <col min="10256" max="10496" width="10" style="7"/>
    <col min="10497" max="10511" width="20.1796875" style="7" customWidth="1"/>
    <col min="10512" max="10752" width="10" style="7"/>
    <col min="10753" max="10767" width="20.1796875" style="7" customWidth="1"/>
    <col min="10768" max="11008" width="10" style="7"/>
    <col min="11009" max="11023" width="20.1796875" style="7" customWidth="1"/>
    <col min="11024" max="11264" width="10" style="7"/>
    <col min="11265" max="11279" width="20.1796875" style="7" customWidth="1"/>
    <col min="11280" max="11520" width="10" style="7"/>
    <col min="11521" max="11535" width="20.1796875" style="7" customWidth="1"/>
    <col min="11536" max="11776" width="10" style="7"/>
    <col min="11777" max="11791" width="20.1796875" style="7" customWidth="1"/>
    <col min="11792" max="12032" width="10" style="7"/>
    <col min="12033" max="12047" width="20.1796875" style="7" customWidth="1"/>
    <col min="12048" max="12288" width="10" style="7"/>
    <col min="12289" max="12303" width="20.1796875" style="7" customWidth="1"/>
    <col min="12304" max="12544" width="10" style="7"/>
    <col min="12545" max="12559" width="20.1796875" style="7" customWidth="1"/>
    <col min="12560" max="12800" width="10" style="7"/>
    <col min="12801" max="12815" width="20.1796875" style="7" customWidth="1"/>
    <col min="12816" max="13056" width="10" style="7"/>
    <col min="13057" max="13071" width="20.1796875" style="7" customWidth="1"/>
    <col min="13072" max="13312" width="10" style="7"/>
    <col min="13313" max="13327" width="20.1796875" style="7" customWidth="1"/>
    <col min="13328" max="13568" width="10" style="7"/>
    <col min="13569" max="13583" width="20.1796875" style="7" customWidth="1"/>
    <col min="13584" max="13824" width="10" style="7"/>
    <col min="13825" max="13839" width="20.1796875" style="7" customWidth="1"/>
    <col min="13840" max="14080" width="10" style="7"/>
    <col min="14081" max="14095" width="20.1796875" style="7" customWidth="1"/>
    <col min="14096" max="14336" width="10" style="7"/>
    <col min="14337" max="14351" width="20.1796875" style="7" customWidth="1"/>
    <col min="14352" max="14592" width="10" style="7"/>
    <col min="14593" max="14607" width="20.1796875" style="7" customWidth="1"/>
    <col min="14608" max="14848" width="10" style="7"/>
    <col min="14849" max="14863" width="20.1796875" style="7" customWidth="1"/>
    <col min="14864" max="15104" width="10" style="7"/>
    <col min="15105" max="15119" width="20.1796875" style="7" customWidth="1"/>
    <col min="15120" max="15360" width="10" style="7"/>
    <col min="15361" max="15375" width="20.1796875" style="7" customWidth="1"/>
    <col min="15376" max="15616" width="10" style="7"/>
    <col min="15617" max="15631" width="20.1796875" style="7" customWidth="1"/>
    <col min="15632" max="15872" width="10" style="7"/>
    <col min="15873" max="15887" width="20.1796875" style="7" customWidth="1"/>
    <col min="15888" max="16128" width="10" style="7"/>
    <col min="16129" max="16143" width="20.1796875" style="7" customWidth="1"/>
    <col min="16144" max="16384" width="10" style="7"/>
  </cols>
  <sheetData>
    <row r="1" spans="1:15" ht="70" customHeight="1" thickBot="1" x14ac:dyDescent="0.4">
      <c r="A1" s="214" t="s">
        <v>56</v>
      </c>
      <c r="B1" s="215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7"/>
    </row>
    <row r="2" spans="1:15" ht="40" customHeight="1" thickBot="1" x14ac:dyDescent="0.4">
      <c r="A2" s="218" t="s">
        <v>0</v>
      </c>
      <c r="B2" s="219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1"/>
    </row>
    <row r="3" spans="1:15" ht="55" customHeight="1" x14ac:dyDescent="0.35">
      <c r="A3" s="227" t="s">
        <v>57</v>
      </c>
      <c r="B3" s="180"/>
      <c r="C3" s="222"/>
      <c r="D3" s="222"/>
      <c r="E3" s="222"/>
      <c r="F3" s="222"/>
      <c r="G3" s="222"/>
      <c r="H3" s="180" t="s">
        <v>1</v>
      </c>
      <c r="I3" s="180"/>
      <c r="J3" s="180"/>
      <c r="K3" s="225"/>
      <c r="L3" s="225"/>
      <c r="M3" s="225"/>
      <c r="N3" s="225"/>
      <c r="O3" s="226"/>
    </row>
    <row r="4" spans="1:15" s="8" customFormat="1" ht="55" customHeight="1" x14ac:dyDescent="0.35">
      <c r="A4" s="129" t="s">
        <v>96</v>
      </c>
      <c r="B4" s="130"/>
      <c r="C4" s="131"/>
      <c r="D4" s="131"/>
      <c r="E4" s="131"/>
      <c r="F4" s="131"/>
      <c r="G4" s="131"/>
      <c r="H4" s="130" t="s">
        <v>97</v>
      </c>
      <c r="I4" s="130"/>
      <c r="J4" s="223"/>
      <c r="K4" s="223"/>
      <c r="L4" s="223"/>
      <c r="M4" s="223"/>
      <c r="N4" s="223"/>
      <c r="O4" s="224"/>
    </row>
    <row r="5" spans="1:15" s="8" customFormat="1" ht="55" customHeight="1" x14ac:dyDescent="0.35">
      <c r="A5" s="15" t="s">
        <v>7</v>
      </c>
      <c r="B5" s="197"/>
      <c r="C5" s="197"/>
      <c r="D5" s="197"/>
      <c r="E5" s="16" t="s">
        <v>8</v>
      </c>
      <c r="F5" s="197"/>
      <c r="G5" s="197"/>
      <c r="H5" s="16" t="s">
        <v>60</v>
      </c>
      <c r="I5" s="197"/>
      <c r="J5" s="197"/>
      <c r="K5" s="16" t="s">
        <v>9</v>
      </c>
      <c r="L5" s="17"/>
      <c r="M5" s="16" t="s">
        <v>10</v>
      </c>
      <c r="N5" s="198"/>
      <c r="O5" s="199"/>
    </row>
    <row r="6" spans="1:15" s="8" customFormat="1" ht="55" customHeight="1" x14ac:dyDescent="0.35">
      <c r="A6" s="15" t="s">
        <v>58</v>
      </c>
      <c r="B6" s="131"/>
      <c r="C6" s="131"/>
      <c r="D6" s="22" t="s">
        <v>59</v>
      </c>
      <c r="E6" s="131"/>
      <c r="F6" s="131"/>
      <c r="G6" s="131"/>
      <c r="H6" s="130" t="s">
        <v>2</v>
      </c>
      <c r="I6" s="130"/>
      <c r="J6" s="130"/>
      <c r="K6" s="223"/>
      <c r="L6" s="223"/>
      <c r="M6" s="223"/>
      <c r="N6" s="223"/>
      <c r="O6" s="224"/>
    </row>
    <row r="7" spans="1:15" ht="55" customHeight="1" thickBot="1" x14ac:dyDescent="0.4">
      <c r="A7" s="133" t="s">
        <v>61</v>
      </c>
      <c r="B7" s="228"/>
      <c r="C7" s="228"/>
      <c r="D7" s="229"/>
      <c r="E7" s="229"/>
      <c r="F7" s="229"/>
      <c r="G7" s="229"/>
      <c r="H7" s="228" t="s">
        <v>62</v>
      </c>
      <c r="I7" s="228"/>
      <c r="J7" s="228"/>
      <c r="K7" s="229"/>
      <c r="L7" s="229"/>
      <c r="M7" s="229"/>
      <c r="N7" s="229"/>
      <c r="O7" s="230"/>
    </row>
    <row r="8" spans="1:15" s="8" customFormat="1" ht="40" customHeight="1" thickBot="1" x14ac:dyDescent="0.4">
      <c r="A8" s="210" t="s">
        <v>3</v>
      </c>
      <c r="B8" s="211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3"/>
    </row>
    <row r="9" spans="1:15" s="8" customFormat="1" ht="55" customHeight="1" x14ac:dyDescent="0.35">
      <c r="A9" s="155" t="s">
        <v>63</v>
      </c>
      <c r="B9" s="156"/>
      <c r="C9" s="165"/>
      <c r="D9" s="165"/>
      <c r="E9" s="165"/>
      <c r="F9" s="156" t="s">
        <v>64</v>
      </c>
      <c r="G9" s="156"/>
      <c r="H9" s="208"/>
      <c r="I9" s="208"/>
      <c r="J9" s="10" t="s">
        <v>5</v>
      </c>
      <c r="K9" s="208"/>
      <c r="L9" s="208"/>
      <c r="M9" s="10" t="s">
        <v>4</v>
      </c>
      <c r="N9" s="274"/>
      <c r="O9" s="209"/>
    </row>
    <row r="10" spans="1:15" s="8" customFormat="1" ht="55" customHeight="1" thickBot="1" x14ac:dyDescent="0.4">
      <c r="A10" s="19" t="s">
        <v>7</v>
      </c>
      <c r="B10" s="189"/>
      <c r="C10" s="189"/>
      <c r="D10" s="189"/>
      <c r="E10" s="18" t="s">
        <v>8</v>
      </c>
      <c r="F10" s="189"/>
      <c r="G10" s="189"/>
      <c r="H10" s="18" t="s">
        <v>60</v>
      </c>
      <c r="I10" s="189"/>
      <c r="J10" s="189"/>
      <c r="K10" s="18" t="s">
        <v>9</v>
      </c>
      <c r="L10" s="20"/>
      <c r="M10" s="18" t="s">
        <v>10</v>
      </c>
      <c r="N10" s="190"/>
      <c r="O10" s="191"/>
    </row>
    <row r="11" spans="1:15" s="8" customFormat="1" ht="40" customHeight="1" thickBot="1" x14ac:dyDescent="0.4">
      <c r="A11" s="161" t="s">
        <v>11</v>
      </c>
      <c r="B11" s="162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4"/>
    </row>
    <row r="12" spans="1:15" s="8" customFormat="1" ht="40" customHeight="1" x14ac:dyDescent="0.35">
      <c r="A12" s="168"/>
      <c r="B12" s="169"/>
      <c r="C12" s="170" t="s">
        <v>65</v>
      </c>
      <c r="D12" s="170"/>
      <c r="E12" s="170"/>
      <c r="F12" s="170" t="s">
        <v>64</v>
      </c>
      <c r="G12" s="170"/>
      <c r="H12" s="170"/>
      <c r="I12" s="170" t="s">
        <v>12</v>
      </c>
      <c r="J12" s="170"/>
      <c r="K12" s="170"/>
      <c r="L12" s="170" t="s">
        <v>13</v>
      </c>
      <c r="M12" s="170"/>
      <c r="N12" s="170"/>
      <c r="O12" s="171"/>
    </row>
    <row r="13" spans="1:15" s="8" customFormat="1" ht="55" customHeight="1" x14ac:dyDescent="0.35">
      <c r="A13" s="129" t="s">
        <v>188</v>
      </c>
      <c r="B13" s="172"/>
      <c r="C13" s="197"/>
      <c r="D13" s="197"/>
      <c r="E13" s="197"/>
      <c r="F13" s="202"/>
      <c r="G13" s="202"/>
      <c r="H13" s="202"/>
      <c r="I13" s="202"/>
      <c r="J13" s="202"/>
      <c r="K13" s="202"/>
      <c r="L13" s="203"/>
      <c r="M13" s="166"/>
      <c r="N13" s="166"/>
      <c r="O13" s="167"/>
    </row>
    <row r="14" spans="1:15" s="8" customFormat="1" ht="55" customHeight="1" x14ac:dyDescent="0.35">
      <c r="A14" s="129" t="s">
        <v>66</v>
      </c>
      <c r="B14" s="172"/>
      <c r="C14" s="197"/>
      <c r="D14" s="197"/>
      <c r="E14" s="197"/>
      <c r="F14" s="202"/>
      <c r="G14" s="202"/>
      <c r="H14" s="202"/>
      <c r="I14" s="202"/>
      <c r="J14" s="202"/>
      <c r="K14" s="202"/>
      <c r="L14" s="203"/>
      <c r="M14" s="166"/>
      <c r="N14" s="166"/>
      <c r="O14" s="167"/>
    </row>
    <row r="15" spans="1:15" s="8" customFormat="1" ht="55" customHeight="1" x14ac:dyDescent="0.35">
      <c r="A15" s="204" t="s">
        <v>116</v>
      </c>
      <c r="B15" s="205"/>
      <c r="C15" s="189"/>
      <c r="D15" s="189"/>
      <c r="E15" s="189"/>
      <c r="F15" s="206"/>
      <c r="G15" s="206"/>
      <c r="H15" s="206"/>
      <c r="I15" s="206"/>
      <c r="J15" s="206"/>
      <c r="K15" s="206"/>
      <c r="L15" s="203"/>
      <c r="M15" s="166"/>
      <c r="N15" s="166"/>
      <c r="O15" s="167"/>
    </row>
    <row r="16" spans="1:15" s="8" customFormat="1" ht="53.5" customHeight="1" thickBot="1" x14ac:dyDescent="0.4">
      <c r="A16" s="204" t="s">
        <v>14</v>
      </c>
      <c r="B16" s="205"/>
      <c r="C16" s="189"/>
      <c r="D16" s="189"/>
      <c r="E16" s="189"/>
      <c r="F16" s="206"/>
      <c r="G16" s="206"/>
      <c r="H16" s="206"/>
      <c r="I16" s="206"/>
      <c r="J16" s="206"/>
      <c r="K16" s="206"/>
      <c r="L16" s="166"/>
      <c r="M16" s="166"/>
      <c r="N16" s="166"/>
      <c r="O16" s="167"/>
    </row>
    <row r="17" spans="1:15" s="8" customFormat="1" ht="55" customHeight="1" thickBot="1" x14ac:dyDescent="0.4">
      <c r="A17" s="161" t="s">
        <v>15</v>
      </c>
      <c r="B17" s="162"/>
      <c r="C17" s="162"/>
      <c r="D17" s="162"/>
      <c r="E17" s="162"/>
      <c r="F17" s="162"/>
      <c r="G17" s="162"/>
      <c r="H17" s="162"/>
      <c r="I17" s="162"/>
      <c r="J17" s="162"/>
      <c r="K17" s="162"/>
      <c r="L17" s="162"/>
      <c r="M17" s="162"/>
      <c r="N17" s="162"/>
      <c r="O17" s="207"/>
    </row>
    <row r="18" spans="1:15" s="8" customFormat="1" ht="55" customHeight="1" x14ac:dyDescent="0.35">
      <c r="A18" s="155" t="s">
        <v>67</v>
      </c>
      <c r="B18" s="156"/>
      <c r="C18" s="156"/>
      <c r="D18" s="165"/>
      <c r="E18" s="165"/>
      <c r="F18" s="165"/>
      <c r="G18" s="165"/>
      <c r="H18" s="165"/>
      <c r="I18" s="156" t="s">
        <v>16</v>
      </c>
      <c r="J18" s="156"/>
      <c r="K18" s="156"/>
      <c r="L18" s="166"/>
      <c r="M18" s="166"/>
      <c r="N18" s="166"/>
      <c r="O18" s="167"/>
    </row>
    <row r="19" spans="1:15" s="8" customFormat="1" ht="55" customHeight="1" x14ac:dyDescent="0.35">
      <c r="A19" s="129" t="s">
        <v>68</v>
      </c>
      <c r="B19" s="130"/>
      <c r="C19" s="130"/>
      <c r="D19" s="165"/>
      <c r="E19" s="165"/>
      <c r="F19" s="165"/>
      <c r="G19" s="130" t="s">
        <v>70</v>
      </c>
      <c r="H19" s="130"/>
      <c r="I19" s="11"/>
      <c r="J19" s="130" t="s">
        <v>71</v>
      </c>
      <c r="K19" s="130"/>
      <c r="L19" s="166"/>
      <c r="M19" s="166"/>
      <c r="N19" s="166"/>
      <c r="O19" s="167"/>
    </row>
    <row r="20" spans="1:15" s="8" customFormat="1" ht="55" customHeight="1" x14ac:dyDescent="0.35">
      <c r="A20" s="173" t="s">
        <v>69</v>
      </c>
      <c r="B20" s="174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8"/>
    </row>
    <row r="21" spans="1:15" s="8" customFormat="1" ht="55" customHeight="1" x14ac:dyDescent="0.35">
      <c r="A21" s="175" t="s">
        <v>17</v>
      </c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7"/>
    </row>
    <row r="22" spans="1:15" s="8" customFormat="1" ht="55" customHeight="1" x14ac:dyDescent="0.35">
      <c r="A22" s="16" t="s">
        <v>7</v>
      </c>
      <c r="B22" s="197"/>
      <c r="C22" s="197"/>
      <c r="D22" s="197"/>
      <c r="E22" s="16" t="s">
        <v>8</v>
      </c>
      <c r="F22" s="197"/>
      <c r="G22" s="197"/>
      <c r="H22" s="16" t="s">
        <v>60</v>
      </c>
      <c r="I22" s="197"/>
      <c r="J22" s="197"/>
      <c r="K22" s="16" t="s">
        <v>9</v>
      </c>
      <c r="L22" s="17"/>
      <c r="M22" s="16" t="s">
        <v>10</v>
      </c>
      <c r="N22" s="198"/>
      <c r="O22" s="199"/>
    </row>
    <row r="23" spans="1:15" s="8" customFormat="1" ht="55" customHeight="1" x14ac:dyDescent="0.35">
      <c r="A23" s="130" t="s">
        <v>72</v>
      </c>
      <c r="B23" s="130"/>
      <c r="C23" s="130"/>
      <c r="D23" s="197"/>
      <c r="E23" s="197"/>
      <c r="F23" s="197"/>
      <c r="G23" s="130" t="s">
        <v>70</v>
      </c>
      <c r="H23" s="130"/>
      <c r="I23" s="11"/>
      <c r="J23" s="192" t="s">
        <v>71</v>
      </c>
      <c r="K23" s="192"/>
      <c r="L23" s="166"/>
      <c r="M23" s="166"/>
      <c r="N23" s="166"/>
      <c r="O23" s="167"/>
    </row>
    <row r="24" spans="1:15" ht="55" customHeight="1" x14ac:dyDescent="0.35">
      <c r="A24" s="173" t="s">
        <v>73</v>
      </c>
      <c r="B24" s="174"/>
      <c r="C24" s="200"/>
      <c r="D24" s="200"/>
      <c r="E24" s="200"/>
      <c r="F24" s="200"/>
      <c r="G24" s="174" t="s">
        <v>74</v>
      </c>
      <c r="H24" s="174"/>
      <c r="I24" s="200"/>
      <c r="J24" s="200"/>
      <c r="K24" s="200"/>
      <c r="L24" s="200"/>
      <c r="M24" s="200"/>
      <c r="N24" s="200"/>
      <c r="O24" s="201"/>
    </row>
    <row r="25" spans="1:15" s="8" customFormat="1" ht="55" customHeight="1" x14ac:dyDescent="0.35">
      <c r="A25" s="194" t="s">
        <v>18</v>
      </c>
      <c r="B25" s="195"/>
      <c r="C25" s="195"/>
      <c r="D25" s="195"/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6"/>
    </row>
    <row r="26" spans="1:15" s="8" customFormat="1" ht="55" customHeight="1" x14ac:dyDescent="0.35">
      <c r="A26" s="129" t="s">
        <v>75</v>
      </c>
      <c r="B26" s="130"/>
      <c r="C26" s="183"/>
      <c r="D26" s="184"/>
      <c r="E26" s="184"/>
      <c r="F26" s="184"/>
      <c r="G26" s="185"/>
      <c r="H26" s="186"/>
      <c r="I26" s="130" t="s">
        <v>76</v>
      </c>
      <c r="J26" s="130"/>
      <c r="K26" s="192"/>
      <c r="L26" s="192"/>
      <c r="M26" s="192"/>
      <c r="N26" s="192"/>
      <c r="O26" s="193"/>
    </row>
    <row r="27" spans="1:15" s="8" customFormat="1" ht="40" customHeight="1" thickBot="1" x14ac:dyDescent="0.4">
      <c r="A27" s="19" t="s">
        <v>7</v>
      </c>
      <c r="B27" s="189"/>
      <c r="C27" s="189"/>
      <c r="D27" s="189"/>
      <c r="E27" s="18" t="s">
        <v>8</v>
      </c>
      <c r="F27" s="189"/>
      <c r="G27" s="189"/>
      <c r="H27" s="18" t="s">
        <v>60</v>
      </c>
      <c r="I27" s="189"/>
      <c r="J27" s="189"/>
      <c r="K27" s="18" t="s">
        <v>9</v>
      </c>
      <c r="L27" s="20"/>
      <c r="M27" s="18" t="s">
        <v>10</v>
      </c>
      <c r="N27" s="190"/>
      <c r="O27" s="191"/>
    </row>
    <row r="28" spans="1:15" s="8" customFormat="1" ht="55" customHeight="1" thickBot="1" x14ac:dyDescent="0.4">
      <c r="A28" s="161" t="s">
        <v>19</v>
      </c>
      <c r="B28" s="162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4"/>
    </row>
    <row r="29" spans="1:15" s="8" customFormat="1" ht="55" customHeight="1" x14ac:dyDescent="0.35">
      <c r="A29" s="178" t="s">
        <v>77</v>
      </c>
      <c r="B29" s="179"/>
      <c r="C29" s="179"/>
      <c r="D29" s="180" t="s">
        <v>20</v>
      </c>
      <c r="E29" s="180"/>
      <c r="F29" s="40"/>
      <c r="G29" s="43" t="s">
        <v>21</v>
      </c>
      <c r="H29" s="40"/>
      <c r="I29" s="43" t="s">
        <v>22</v>
      </c>
      <c r="J29" s="40"/>
      <c r="K29" s="43" t="s">
        <v>78</v>
      </c>
      <c r="L29" s="44"/>
      <c r="M29" s="181"/>
      <c r="N29" s="181"/>
      <c r="O29" s="182"/>
    </row>
    <row r="30" spans="1:15" s="8" customFormat="1" ht="40" customHeight="1" thickBot="1" x14ac:dyDescent="0.4">
      <c r="A30" s="133" t="s">
        <v>111</v>
      </c>
      <c r="B30" s="228"/>
      <c r="C30" s="228"/>
      <c r="D30" s="228"/>
      <c r="E30" s="45"/>
      <c r="F30" s="233"/>
      <c r="G30" s="233"/>
      <c r="H30" s="233"/>
      <c r="I30" s="233"/>
      <c r="J30" s="233"/>
      <c r="K30" s="233"/>
      <c r="L30" s="233"/>
      <c r="M30" s="233"/>
      <c r="N30" s="233"/>
      <c r="O30" s="234"/>
    </row>
    <row r="31" spans="1:15" s="8" customFormat="1" ht="55" customHeight="1" thickBot="1" x14ac:dyDescent="0.4">
      <c r="A31" s="161" t="s">
        <v>23</v>
      </c>
      <c r="B31" s="162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4"/>
    </row>
    <row r="32" spans="1:15" s="8" customFormat="1" ht="55" customHeight="1" x14ac:dyDescent="0.35">
      <c r="A32" s="155" t="s">
        <v>79</v>
      </c>
      <c r="B32" s="156"/>
      <c r="C32" s="41"/>
      <c r="D32" s="156" t="s">
        <v>24</v>
      </c>
      <c r="E32" s="156"/>
      <c r="F32" s="242"/>
      <c r="G32" s="243"/>
      <c r="H32" s="156" t="s">
        <v>25</v>
      </c>
      <c r="I32" s="156"/>
      <c r="J32" s="245"/>
      <c r="K32" s="246"/>
      <c r="L32" s="12" t="s">
        <v>80</v>
      </c>
      <c r="M32" s="12"/>
      <c r="N32" s="12" t="s">
        <v>81</v>
      </c>
      <c r="O32" s="13"/>
    </row>
    <row r="33" spans="1:15" s="8" customFormat="1" ht="40" customHeight="1" thickBot="1" x14ac:dyDescent="0.4">
      <c r="A33" s="204" t="s">
        <v>112</v>
      </c>
      <c r="B33" s="244"/>
      <c r="C33" s="42"/>
      <c r="D33" s="21" t="s">
        <v>113</v>
      </c>
      <c r="E33" s="257"/>
      <c r="F33" s="258"/>
      <c r="G33" s="258"/>
      <c r="H33" s="258"/>
      <c r="I33" s="258"/>
      <c r="J33" s="258"/>
      <c r="K33" s="258"/>
      <c r="L33" s="258"/>
      <c r="M33" s="258"/>
      <c r="N33" s="258"/>
      <c r="O33" s="259"/>
    </row>
    <row r="34" spans="1:15" ht="55" customHeight="1" thickBot="1" x14ac:dyDescent="0.4">
      <c r="A34" s="161" t="s">
        <v>26</v>
      </c>
      <c r="B34" s="162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4"/>
    </row>
    <row r="35" spans="1:15" s="8" customFormat="1" ht="55" customHeight="1" x14ac:dyDescent="0.35">
      <c r="A35" s="155" t="s">
        <v>103</v>
      </c>
      <c r="B35" s="156"/>
      <c r="C35" s="14" t="s">
        <v>108</v>
      </c>
      <c r="D35" s="10"/>
      <c r="E35" s="238" t="s">
        <v>109</v>
      </c>
      <c r="F35" s="239"/>
      <c r="G35" s="238"/>
      <c r="H35" s="239"/>
      <c r="I35" s="239"/>
      <c r="J35" s="238" t="s">
        <v>110</v>
      </c>
      <c r="K35" s="239"/>
      <c r="L35" s="239"/>
      <c r="M35" s="238"/>
      <c r="N35" s="240"/>
      <c r="O35" s="241"/>
    </row>
    <row r="36" spans="1:15" s="8" customFormat="1" ht="40" customHeight="1" thickBot="1" x14ac:dyDescent="0.4">
      <c r="A36" s="204" t="s">
        <v>104</v>
      </c>
      <c r="B36" s="235"/>
      <c r="C36" s="23" t="s">
        <v>106</v>
      </c>
      <c r="D36" s="46"/>
      <c r="E36" s="157" t="s">
        <v>105</v>
      </c>
      <c r="F36" s="158"/>
      <c r="G36" s="236" t="s">
        <v>6</v>
      </c>
      <c r="H36" s="158"/>
      <c r="I36" s="158"/>
      <c r="J36" s="158"/>
      <c r="K36" s="157" t="s">
        <v>27</v>
      </c>
      <c r="L36" s="237"/>
      <c r="M36" s="23"/>
      <c r="N36" s="159" t="s">
        <v>107</v>
      </c>
      <c r="O36" s="160"/>
    </row>
    <row r="37" spans="1:15" s="8" customFormat="1" ht="50.15" customHeight="1" thickBot="1" x14ac:dyDescent="0.4">
      <c r="A37" s="150" t="s">
        <v>53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2"/>
    </row>
    <row r="38" spans="1:15" s="8" customFormat="1" ht="50.15" customHeight="1" x14ac:dyDescent="0.35">
      <c r="A38" s="155" t="s">
        <v>28</v>
      </c>
      <c r="B38" s="156"/>
      <c r="C38" s="156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153"/>
      <c r="O38" s="154"/>
    </row>
    <row r="39" spans="1:15" s="8" customFormat="1" ht="50.15" customHeight="1" x14ac:dyDescent="0.35">
      <c r="A39" s="129" t="s">
        <v>100</v>
      </c>
      <c r="B39" s="130"/>
      <c r="C39" s="130"/>
      <c r="D39" s="276"/>
      <c r="E39" s="276"/>
      <c r="F39" s="148"/>
      <c r="G39" s="148"/>
      <c r="H39" s="276"/>
      <c r="I39" s="276"/>
      <c r="J39" s="276"/>
      <c r="K39" s="276"/>
      <c r="L39" s="276"/>
      <c r="M39" s="276"/>
      <c r="N39" s="148"/>
      <c r="O39" s="149"/>
    </row>
    <row r="40" spans="1:15" s="8" customFormat="1" ht="50.15" customHeight="1" x14ac:dyDescent="0.35">
      <c r="A40" s="129" t="s">
        <v>29</v>
      </c>
      <c r="B40" s="130"/>
      <c r="C40" s="130"/>
      <c r="D40" s="277"/>
      <c r="E40" s="277"/>
      <c r="F40" s="131"/>
      <c r="G40" s="131"/>
      <c r="H40" s="277"/>
      <c r="I40" s="277"/>
      <c r="J40" s="277"/>
      <c r="K40" s="277"/>
      <c r="L40" s="277"/>
      <c r="M40" s="277"/>
      <c r="N40" s="131"/>
      <c r="O40" s="132"/>
    </row>
    <row r="41" spans="1:15" s="8" customFormat="1" ht="50.15" customHeight="1" x14ac:dyDescent="0.35">
      <c r="A41" s="129" t="s">
        <v>30</v>
      </c>
      <c r="B41" s="130"/>
      <c r="C41" s="130"/>
      <c r="D41" s="277"/>
      <c r="E41" s="277"/>
      <c r="F41" s="131"/>
      <c r="G41" s="131"/>
      <c r="H41" s="277"/>
      <c r="I41" s="277"/>
      <c r="J41" s="277"/>
      <c r="K41" s="277"/>
      <c r="L41" s="277"/>
      <c r="M41" s="277"/>
      <c r="N41" s="131"/>
      <c r="O41" s="132"/>
    </row>
    <row r="42" spans="1:15" s="8" customFormat="1" ht="50.15" customHeight="1" x14ac:dyDescent="0.35">
      <c r="A42" s="129" t="s">
        <v>31</v>
      </c>
      <c r="B42" s="130"/>
      <c r="C42" s="130"/>
      <c r="D42" s="277"/>
      <c r="E42" s="277"/>
      <c r="F42" s="131"/>
      <c r="G42" s="131"/>
      <c r="H42" s="277"/>
      <c r="I42" s="277"/>
      <c r="J42" s="277"/>
      <c r="K42" s="277"/>
      <c r="L42" s="277"/>
      <c r="M42" s="277"/>
      <c r="N42" s="131"/>
      <c r="O42" s="132"/>
    </row>
    <row r="43" spans="1:15" s="8" customFormat="1" ht="50.15" customHeight="1" x14ac:dyDescent="0.35">
      <c r="A43" s="129" t="s">
        <v>101</v>
      </c>
      <c r="B43" s="130"/>
      <c r="C43" s="130"/>
      <c r="D43" s="277"/>
      <c r="E43" s="277"/>
      <c r="F43" s="131"/>
      <c r="G43" s="131"/>
      <c r="H43" s="277"/>
      <c r="I43" s="277"/>
      <c r="J43" s="277"/>
      <c r="K43" s="277"/>
      <c r="L43" s="277"/>
      <c r="M43" s="277"/>
      <c r="N43" s="131"/>
      <c r="O43" s="132"/>
    </row>
    <row r="44" spans="1:15" s="8" customFormat="1" ht="50.15" customHeight="1" x14ac:dyDescent="0.35">
      <c r="A44" s="129" t="s">
        <v>98</v>
      </c>
      <c r="B44" s="130"/>
      <c r="C44" s="130"/>
      <c r="D44" s="277"/>
      <c r="E44" s="277"/>
      <c r="F44" s="131"/>
      <c r="G44" s="131"/>
      <c r="H44" s="277"/>
      <c r="I44" s="277"/>
      <c r="J44" s="277"/>
      <c r="K44" s="277"/>
      <c r="L44" s="277"/>
      <c r="M44" s="277"/>
      <c r="N44" s="131"/>
      <c r="O44" s="132"/>
    </row>
    <row r="45" spans="1:15" s="8" customFormat="1" ht="50.15" customHeight="1" x14ac:dyDescent="0.35">
      <c r="A45" s="129" t="s">
        <v>32</v>
      </c>
      <c r="B45" s="130"/>
      <c r="C45" s="130"/>
      <c r="D45" s="277"/>
      <c r="E45" s="277"/>
      <c r="F45" s="131"/>
      <c r="G45" s="131"/>
      <c r="H45" s="277"/>
      <c r="I45" s="277"/>
      <c r="J45" s="277"/>
      <c r="K45" s="277"/>
      <c r="L45" s="277"/>
      <c r="M45" s="277"/>
      <c r="N45" s="131"/>
      <c r="O45" s="132"/>
    </row>
    <row r="46" spans="1:15" s="8" customFormat="1" ht="50.15" customHeight="1" x14ac:dyDescent="0.35">
      <c r="A46" s="129" t="s">
        <v>187</v>
      </c>
      <c r="B46" s="130"/>
      <c r="C46" s="130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2"/>
    </row>
    <row r="47" spans="1:15" ht="50.15" customHeight="1" x14ac:dyDescent="0.35">
      <c r="A47" s="129" t="s">
        <v>99</v>
      </c>
      <c r="B47" s="130"/>
      <c r="C47" s="130"/>
      <c r="D47" s="277"/>
      <c r="E47" s="277"/>
      <c r="F47" s="131"/>
      <c r="G47" s="131"/>
      <c r="H47" s="131"/>
      <c r="I47" s="131"/>
      <c r="J47" s="131"/>
      <c r="K47" s="131"/>
      <c r="L47" s="131"/>
      <c r="M47" s="131"/>
      <c r="N47" s="131"/>
      <c r="O47" s="132"/>
    </row>
    <row r="48" spans="1:15" ht="50.15" customHeight="1" x14ac:dyDescent="0.35">
      <c r="A48" s="129" t="s">
        <v>102</v>
      </c>
      <c r="B48" s="130"/>
      <c r="C48" s="130"/>
      <c r="D48" s="277"/>
      <c r="E48" s="277"/>
      <c r="F48" s="131"/>
      <c r="G48" s="131"/>
      <c r="H48" s="131"/>
      <c r="I48" s="131"/>
      <c r="J48" s="131"/>
      <c r="K48" s="131"/>
      <c r="L48" s="131"/>
      <c r="M48" s="131"/>
      <c r="N48" s="131"/>
      <c r="O48" s="132"/>
    </row>
    <row r="49" spans="1:15" ht="50.15" customHeight="1" x14ac:dyDescent="0.35">
      <c r="A49" s="129" t="s">
        <v>33</v>
      </c>
      <c r="B49" s="130"/>
      <c r="C49" s="130"/>
      <c r="D49" s="276"/>
      <c r="E49" s="276"/>
      <c r="F49" s="148"/>
      <c r="G49" s="148"/>
      <c r="H49" s="148"/>
      <c r="I49" s="148"/>
      <c r="J49" s="148"/>
      <c r="K49" s="148"/>
      <c r="L49" s="148"/>
      <c r="M49" s="148"/>
      <c r="N49" s="148"/>
      <c r="O49" s="149"/>
    </row>
    <row r="50" spans="1:15" s="8" customFormat="1" ht="40" customHeight="1" thickBot="1" x14ac:dyDescent="0.4">
      <c r="A50" s="129" t="s">
        <v>34</v>
      </c>
      <c r="B50" s="130"/>
      <c r="C50" s="130"/>
      <c r="D50" s="277"/>
      <c r="E50" s="277"/>
      <c r="F50" s="131"/>
      <c r="G50" s="131"/>
      <c r="H50" s="131"/>
      <c r="I50" s="131"/>
      <c r="J50" s="131"/>
      <c r="K50" s="131"/>
      <c r="L50" s="131"/>
      <c r="M50" s="131"/>
      <c r="N50" s="131"/>
      <c r="O50" s="132"/>
    </row>
    <row r="51" spans="1:15" s="8" customFormat="1" ht="50.15" customHeight="1" thickBot="1" x14ac:dyDescent="0.4">
      <c r="A51" s="150" t="s">
        <v>54</v>
      </c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2"/>
    </row>
    <row r="52" spans="1:15" s="8" customFormat="1" ht="50.15" customHeight="1" x14ac:dyDescent="0.35">
      <c r="A52" s="155" t="s">
        <v>28</v>
      </c>
      <c r="B52" s="156"/>
      <c r="C52" s="156"/>
      <c r="D52" s="275"/>
      <c r="E52" s="275"/>
      <c r="F52" s="275"/>
      <c r="G52" s="275"/>
      <c r="H52" s="275"/>
      <c r="I52" s="275"/>
      <c r="J52" s="275"/>
      <c r="K52" s="275"/>
      <c r="L52" s="275"/>
      <c r="M52" s="275"/>
      <c r="N52" s="153"/>
      <c r="O52" s="154"/>
    </row>
    <row r="53" spans="1:15" s="8" customFormat="1" ht="50.15" customHeight="1" x14ac:dyDescent="0.35">
      <c r="A53" s="129" t="s">
        <v>100</v>
      </c>
      <c r="B53" s="130"/>
      <c r="C53" s="130"/>
      <c r="D53" s="276"/>
      <c r="E53" s="276"/>
      <c r="F53" s="148"/>
      <c r="G53" s="148"/>
      <c r="H53" s="276"/>
      <c r="I53" s="276"/>
      <c r="J53" s="276"/>
      <c r="K53" s="276"/>
      <c r="L53" s="148"/>
      <c r="M53" s="148"/>
      <c r="N53" s="148"/>
      <c r="O53" s="149"/>
    </row>
    <row r="54" spans="1:15" s="8" customFormat="1" ht="50.15" customHeight="1" x14ac:dyDescent="0.35">
      <c r="A54" s="129" t="s">
        <v>29</v>
      </c>
      <c r="B54" s="130"/>
      <c r="C54" s="130"/>
      <c r="D54" s="277"/>
      <c r="E54" s="277"/>
      <c r="F54" s="131"/>
      <c r="G54" s="131"/>
      <c r="H54" s="277"/>
      <c r="I54" s="277"/>
      <c r="J54" s="277"/>
      <c r="K54" s="277"/>
      <c r="L54" s="131"/>
      <c r="M54" s="131"/>
      <c r="N54" s="131"/>
      <c r="O54" s="132"/>
    </row>
    <row r="55" spans="1:15" s="8" customFormat="1" ht="50.15" customHeight="1" x14ac:dyDescent="0.35">
      <c r="A55" s="129" t="s">
        <v>30</v>
      </c>
      <c r="B55" s="130"/>
      <c r="C55" s="130"/>
      <c r="D55" s="277"/>
      <c r="E55" s="277"/>
      <c r="F55" s="131"/>
      <c r="G55" s="131"/>
      <c r="H55" s="277"/>
      <c r="I55" s="277"/>
      <c r="J55" s="277"/>
      <c r="K55" s="277"/>
      <c r="L55" s="131"/>
      <c r="M55" s="131"/>
      <c r="N55" s="131"/>
      <c r="O55" s="132"/>
    </row>
    <row r="56" spans="1:15" s="8" customFormat="1" ht="50.15" customHeight="1" x14ac:dyDescent="0.35">
      <c r="A56" s="129" t="s">
        <v>31</v>
      </c>
      <c r="B56" s="130"/>
      <c r="C56" s="130"/>
      <c r="D56" s="277"/>
      <c r="E56" s="277"/>
      <c r="F56" s="131"/>
      <c r="G56" s="131"/>
      <c r="H56" s="277"/>
      <c r="I56" s="277"/>
      <c r="J56" s="277"/>
      <c r="K56" s="277"/>
      <c r="L56" s="131"/>
      <c r="M56" s="131"/>
      <c r="N56" s="131"/>
      <c r="O56" s="132"/>
    </row>
    <row r="57" spans="1:15" s="8" customFormat="1" ht="50.15" customHeight="1" x14ac:dyDescent="0.35">
      <c r="A57" s="129" t="s">
        <v>101</v>
      </c>
      <c r="B57" s="130"/>
      <c r="C57" s="130"/>
      <c r="D57" s="277"/>
      <c r="E57" s="277"/>
      <c r="F57" s="131"/>
      <c r="G57" s="131"/>
      <c r="H57" s="277"/>
      <c r="I57" s="277"/>
      <c r="J57" s="277"/>
      <c r="K57" s="277"/>
      <c r="L57" s="131"/>
      <c r="M57" s="131"/>
      <c r="N57" s="131"/>
      <c r="O57" s="132"/>
    </row>
    <row r="58" spans="1:15" s="8" customFormat="1" ht="50.15" customHeight="1" x14ac:dyDescent="0.35">
      <c r="A58" s="129" t="s">
        <v>98</v>
      </c>
      <c r="B58" s="130"/>
      <c r="C58" s="130"/>
      <c r="D58" s="277"/>
      <c r="E58" s="277"/>
      <c r="F58" s="131"/>
      <c r="G58" s="131"/>
      <c r="H58" s="277"/>
      <c r="I58" s="277"/>
      <c r="J58" s="277"/>
      <c r="K58" s="277"/>
      <c r="L58" s="131"/>
      <c r="M58" s="131"/>
      <c r="N58" s="131"/>
      <c r="O58" s="132"/>
    </row>
    <row r="59" spans="1:15" s="8" customFormat="1" ht="50.15" customHeight="1" x14ac:dyDescent="0.35">
      <c r="A59" s="129" t="s">
        <v>32</v>
      </c>
      <c r="B59" s="130"/>
      <c r="C59" s="130"/>
      <c r="D59" s="277"/>
      <c r="E59" s="277"/>
      <c r="F59" s="131"/>
      <c r="G59" s="131"/>
      <c r="H59" s="277"/>
      <c r="I59" s="277"/>
      <c r="J59" s="277"/>
      <c r="K59" s="277"/>
      <c r="L59" s="131"/>
      <c r="M59" s="131"/>
      <c r="N59" s="131"/>
      <c r="O59" s="132"/>
    </row>
    <row r="60" spans="1:15" s="8" customFormat="1" ht="50.15" customHeight="1" x14ac:dyDescent="0.35">
      <c r="A60" s="129" t="s">
        <v>187</v>
      </c>
      <c r="B60" s="130"/>
      <c r="C60" s="130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2"/>
    </row>
    <row r="61" spans="1:15" ht="50.15" customHeight="1" x14ac:dyDescent="0.35">
      <c r="A61" s="129" t="s">
        <v>99</v>
      </c>
      <c r="B61" s="130"/>
      <c r="C61" s="130"/>
      <c r="D61" s="277"/>
      <c r="E61" s="277"/>
      <c r="F61" s="131"/>
      <c r="G61" s="131"/>
      <c r="H61" s="131"/>
      <c r="I61" s="131"/>
      <c r="J61" s="131"/>
      <c r="K61" s="131"/>
      <c r="L61" s="131"/>
      <c r="M61" s="131"/>
      <c r="N61" s="131"/>
      <c r="O61" s="132"/>
    </row>
    <row r="62" spans="1:15" ht="50.15" customHeight="1" x14ac:dyDescent="0.35">
      <c r="A62" s="129" t="s">
        <v>102</v>
      </c>
      <c r="B62" s="130"/>
      <c r="C62" s="130"/>
      <c r="D62" s="277"/>
      <c r="E62" s="277"/>
      <c r="F62" s="131"/>
      <c r="G62" s="131"/>
      <c r="H62" s="131"/>
      <c r="I62" s="131"/>
      <c r="J62" s="131"/>
      <c r="K62" s="131"/>
      <c r="L62" s="131"/>
      <c r="M62" s="131"/>
      <c r="N62" s="131"/>
      <c r="O62" s="132"/>
    </row>
    <row r="63" spans="1:15" ht="50.15" customHeight="1" x14ac:dyDescent="0.35">
      <c r="A63" s="129" t="s">
        <v>33</v>
      </c>
      <c r="B63" s="130"/>
      <c r="C63" s="130"/>
      <c r="D63" s="276"/>
      <c r="E63" s="276"/>
      <c r="F63" s="148"/>
      <c r="G63" s="148"/>
      <c r="H63" s="148"/>
      <c r="I63" s="148"/>
      <c r="J63" s="148"/>
      <c r="K63" s="148"/>
      <c r="L63" s="148"/>
      <c r="M63" s="148"/>
      <c r="N63" s="148"/>
      <c r="O63" s="149"/>
    </row>
    <row r="64" spans="1:15" s="8" customFormat="1" ht="40" customHeight="1" thickBot="1" x14ac:dyDescent="0.4">
      <c r="A64" s="129" t="s">
        <v>34</v>
      </c>
      <c r="B64" s="130"/>
      <c r="C64" s="130"/>
      <c r="D64" s="277"/>
      <c r="E64" s="277"/>
      <c r="F64" s="131"/>
      <c r="G64" s="131"/>
      <c r="H64" s="131"/>
      <c r="I64" s="131"/>
      <c r="J64" s="131"/>
      <c r="K64" s="131"/>
      <c r="L64" s="131"/>
      <c r="M64" s="131"/>
      <c r="N64" s="131"/>
      <c r="O64" s="132"/>
    </row>
    <row r="65" spans="1:15" s="8" customFormat="1" ht="50.15" customHeight="1" thickBot="1" x14ac:dyDescent="0.4">
      <c r="A65" s="150" t="s">
        <v>55</v>
      </c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2"/>
    </row>
    <row r="66" spans="1:15" s="8" customFormat="1" ht="50.15" customHeight="1" x14ac:dyDescent="0.35">
      <c r="A66" s="155" t="s">
        <v>28</v>
      </c>
      <c r="B66" s="156"/>
      <c r="C66" s="156"/>
      <c r="D66" s="275"/>
      <c r="E66" s="275"/>
      <c r="F66" s="275"/>
      <c r="G66" s="275"/>
      <c r="H66" s="275"/>
      <c r="I66" s="275"/>
      <c r="J66" s="275"/>
      <c r="K66" s="275"/>
      <c r="L66" s="275"/>
      <c r="M66" s="275"/>
      <c r="N66" s="153"/>
      <c r="O66" s="154"/>
    </row>
    <row r="67" spans="1:15" s="8" customFormat="1" ht="50.15" customHeight="1" x14ac:dyDescent="0.35">
      <c r="A67" s="129" t="s">
        <v>100</v>
      </c>
      <c r="B67" s="130"/>
      <c r="C67" s="130"/>
      <c r="D67" s="276"/>
      <c r="E67" s="276"/>
      <c r="F67" s="276"/>
      <c r="G67" s="276"/>
      <c r="H67" s="276"/>
      <c r="I67" s="276"/>
      <c r="J67" s="276"/>
      <c r="K67" s="276"/>
      <c r="L67" s="148"/>
      <c r="M67" s="148"/>
      <c r="N67" s="148"/>
      <c r="O67" s="149"/>
    </row>
    <row r="68" spans="1:15" s="8" customFormat="1" ht="50.15" customHeight="1" x14ac:dyDescent="0.35">
      <c r="A68" s="129" t="s">
        <v>29</v>
      </c>
      <c r="B68" s="130"/>
      <c r="C68" s="130"/>
      <c r="D68" s="277"/>
      <c r="E68" s="277"/>
      <c r="F68" s="277"/>
      <c r="G68" s="277"/>
      <c r="H68" s="277"/>
      <c r="I68" s="277"/>
      <c r="J68" s="277"/>
      <c r="K68" s="277"/>
      <c r="L68" s="131"/>
      <c r="M68" s="131"/>
      <c r="N68" s="131"/>
      <c r="O68" s="132"/>
    </row>
    <row r="69" spans="1:15" s="8" customFormat="1" ht="50.15" customHeight="1" x14ac:dyDescent="0.35">
      <c r="A69" s="129" t="s">
        <v>30</v>
      </c>
      <c r="B69" s="130"/>
      <c r="C69" s="130"/>
      <c r="D69" s="277"/>
      <c r="E69" s="277"/>
      <c r="F69" s="277"/>
      <c r="G69" s="277"/>
      <c r="H69" s="277"/>
      <c r="I69" s="277"/>
      <c r="J69" s="277"/>
      <c r="K69" s="277"/>
      <c r="L69" s="131"/>
      <c r="M69" s="131"/>
      <c r="N69" s="131"/>
      <c r="O69" s="132"/>
    </row>
    <row r="70" spans="1:15" s="8" customFormat="1" ht="50.15" customHeight="1" x14ac:dyDescent="0.35">
      <c r="A70" s="129" t="s">
        <v>31</v>
      </c>
      <c r="B70" s="130"/>
      <c r="C70" s="130"/>
      <c r="D70" s="277"/>
      <c r="E70" s="277"/>
      <c r="F70" s="277"/>
      <c r="G70" s="277"/>
      <c r="H70" s="277"/>
      <c r="I70" s="277"/>
      <c r="J70" s="277"/>
      <c r="K70" s="277"/>
      <c r="L70" s="131"/>
      <c r="M70" s="131"/>
      <c r="N70" s="131"/>
      <c r="O70" s="132"/>
    </row>
    <row r="71" spans="1:15" s="8" customFormat="1" ht="50.15" customHeight="1" x14ac:dyDescent="0.35">
      <c r="A71" s="129" t="s">
        <v>101</v>
      </c>
      <c r="B71" s="130"/>
      <c r="C71" s="130"/>
      <c r="D71" s="277"/>
      <c r="E71" s="277"/>
      <c r="F71" s="277"/>
      <c r="G71" s="277"/>
      <c r="H71" s="277"/>
      <c r="I71" s="277"/>
      <c r="J71" s="277"/>
      <c r="K71" s="277"/>
      <c r="L71" s="131"/>
      <c r="M71" s="131"/>
      <c r="N71" s="131"/>
      <c r="O71" s="132"/>
    </row>
    <row r="72" spans="1:15" s="8" customFormat="1" ht="50.15" customHeight="1" x14ac:dyDescent="0.35">
      <c r="A72" s="129" t="s">
        <v>98</v>
      </c>
      <c r="B72" s="130"/>
      <c r="C72" s="130"/>
      <c r="D72" s="277"/>
      <c r="E72" s="277"/>
      <c r="F72" s="277"/>
      <c r="G72" s="277"/>
      <c r="H72" s="277"/>
      <c r="I72" s="277"/>
      <c r="J72" s="277"/>
      <c r="K72" s="277"/>
      <c r="L72" s="131"/>
      <c r="M72" s="131"/>
      <c r="N72" s="131"/>
      <c r="O72" s="132"/>
    </row>
    <row r="73" spans="1:15" s="8" customFormat="1" ht="50.15" customHeight="1" x14ac:dyDescent="0.35">
      <c r="A73" s="129" t="s">
        <v>32</v>
      </c>
      <c r="B73" s="130"/>
      <c r="C73" s="130"/>
      <c r="D73" s="277"/>
      <c r="E73" s="277"/>
      <c r="F73" s="277"/>
      <c r="G73" s="277"/>
      <c r="H73" s="277"/>
      <c r="I73" s="277"/>
      <c r="J73" s="277"/>
      <c r="K73" s="277"/>
      <c r="L73" s="131"/>
      <c r="M73" s="131"/>
      <c r="N73" s="131"/>
      <c r="O73" s="132"/>
    </row>
    <row r="74" spans="1:15" s="8" customFormat="1" ht="50.15" customHeight="1" x14ac:dyDescent="0.35">
      <c r="A74" s="129" t="s">
        <v>187</v>
      </c>
      <c r="B74" s="130"/>
      <c r="C74" s="130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2"/>
    </row>
    <row r="75" spans="1:15" ht="50.15" customHeight="1" x14ac:dyDescent="0.35">
      <c r="A75" s="129" t="s">
        <v>99</v>
      </c>
      <c r="B75" s="130"/>
      <c r="C75" s="130"/>
      <c r="D75" s="277"/>
      <c r="E75" s="277"/>
      <c r="F75" s="131"/>
      <c r="G75" s="131"/>
      <c r="H75" s="131"/>
      <c r="I75" s="131"/>
      <c r="J75" s="131"/>
      <c r="K75" s="131"/>
      <c r="L75" s="131"/>
      <c r="M75" s="131"/>
      <c r="N75" s="131"/>
      <c r="O75" s="132"/>
    </row>
    <row r="76" spans="1:15" ht="50.15" customHeight="1" x14ac:dyDescent="0.35">
      <c r="A76" s="129" t="s">
        <v>102</v>
      </c>
      <c r="B76" s="130"/>
      <c r="C76" s="130"/>
      <c r="D76" s="277"/>
      <c r="E76" s="277"/>
      <c r="F76" s="131"/>
      <c r="G76" s="131"/>
      <c r="H76" s="131"/>
      <c r="I76" s="131"/>
      <c r="J76" s="131"/>
      <c r="K76" s="131"/>
      <c r="L76" s="131"/>
      <c r="M76" s="131"/>
      <c r="N76" s="131"/>
      <c r="O76" s="132"/>
    </row>
    <row r="77" spans="1:15" ht="50.15" customHeight="1" x14ac:dyDescent="0.35">
      <c r="A77" s="129" t="s">
        <v>33</v>
      </c>
      <c r="B77" s="130"/>
      <c r="C77" s="130"/>
      <c r="D77" s="276"/>
      <c r="E77" s="276"/>
      <c r="F77" s="148"/>
      <c r="G77" s="148"/>
      <c r="H77" s="148"/>
      <c r="I77" s="148"/>
      <c r="J77" s="148"/>
      <c r="K77" s="148"/>
      <c r="L77" s="148"/>
      <c r="M77" s="148"/>
      <c r="N77" s="148"/>
      <c r="O77" s="149"/>
    </row>
    <row r="78" spans="1:15" ht="40" customHeight="1" thickBot="1" x14ac:dyDescent="0.4">
      <c r="A78" s="129" t="s">
        <v>34</v>
      </c>
      <c r="B78" s="130"/>
      <c r="C78" s="130"/>
      <c r="D78" s="277"/>
      <c r="E78" s="277"/>
      <c r="F78" s="131"/>
      <c r="G78" s="131"/>
      <c r="H78" s="131"/>
      <c r="I78" s="131"/>
      <c r="J78" s="131"/>
      <c r="K78" s="131"/>
      <c r="L78" s="131"/>
      <c r="M78" s="131"/>
      <c r="N78" s="131"/>
      <c r="O78" s="132"/>
    </row>
    <row r="79" spans="1:15" ht="40" customHeight="1" thickBot="1" x14ac:dyDescent="0.4">
      <c r="A79" s="150" t="s">
        <v>115</v>
      </c>
      <c r="B79" s="151"/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M79" s="151"/>
      <c r="N79" s="151"/>
      <c r="O79" s="152"/>
    </row>
    <row r="80" spans="1:15" ht="40" customHeight="1" x14ac:dyDescent="0.35">
      <c r="A80" s="129" t="s">
        <v>118</v>
      </c>
      <c r="B80" s="130"/>
      <c r="C80" s="130"/>
      <c r="D80" s="153"/>
      <c r="E80" s="154"/>
      <c r="F80" s="231" t="s">
        <v>24</v>
      </c>
      <c r="G80" s="232"/>
      <c r="H80" s="153"/>
      <c r="I80" s="154"/>
      <c r="J80" s="231" t="s">
        <v>119</v>
      </c>
      <c r="K80" s="232"/>
      <c r="L80" s="247" t="s">
        <v>6</v>
      </c>
      <c r="M80" s="248"/>
      <c r="N80" s="185"/>
      <c r="O80" s="249"/>
    </row>
    <row r="81" spans="1:15" ht="72.75" customHeight="1" x14ac:dyDescent="0.35">
      <c r="A81" s="129" t="s">
        <v>120</v>
      </c>
      <c r="B81" s="130"/>
      <c r="C81" s="130"/>
      <c r="D81" s="148"/>
      <c r="E81" s="148"/>
      <c r="F81" s="129" t="s">
        <v>121</v>
      </c>
      <c r="G81" s="130"/>
      <c r="H81" s="148"/>
      <c r="I81" s="148"/>
      <c r="J81" s="129" t="s">
        <v>122</v>
      </c>
      <c r="K81" s="130"/>
      <c r="L81" s="247" t="s">
        <v>6</v>
      </c>
      <c r="M81" s="248"/>
      <c r="N81" s="185"/>
      <c r="O81" s="249"/>
    </row>
    <row r="82" spans="1:15" ht="40" customHeight="1" thickBot="1" x14ac:dyDescent="0.4">
      <c r="A82" s="260" t="s">
        <v>114</v>
      </c>
      <c r="B82" s="261"/>
      <c r="C82" s="261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262"/>
    </row>
    <row r="83" spans="1:15" ht="40" customHeight="1" x14ac:dyDescent="0.35">
      <c r="A83" s="135" t="s">
        <v>117</v>
      </c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7"/>
    </row>
    <row r="84" spans="1:15" ht="55" customHeight="1" x14ac:dyDescent="0.35">
      <c r="A84" s="144" t="s">
        <v>128</v>
      </c>
      <c r="B84" s="145"/>
      <c r="C84" s="47"/>
      <c r="D84" s="146" t="s">
        <v>129</v>
      </c>
      <c r="E84" s="145"/>
      <c r="F84" s="47"/>
      <c r="G84" s="146" t="s">
        <v>130</v>
      </c>
      <c r="H84" s="145"/>
      <c r="I84" s="47"/>
      <c r="J84" s="146" t="s">
        <v>131</v>
      </c>
      <c r="K84" s="145"/>
      <c r="L84" s="146"/>
      <c r="M84" s="145"/>
      <c r="N84" s="145"/>
      <c r="O84" s="147"/>
    </row>
    <row r="85" spans="1:15" ht="55" customHeight="1" x14ac:dyDescent="0.35">
      <c r="A85" s="129" t="s">
        <v>134</v>
      </c>
      <c r="B85" s="138"/>
      <c r="C85" s="140"/>
      <c r="D85" s="141"/>
      <c r="E85" s="141"/>
      <c r="F85" s="141"/>
      <c r="G85" s="141"/>
      <c r="H85" s="141"/>
      <c r="I85" s="141"/>
      <c r="J85" s="141"/>
      <c r="K85" s="141"/>
      <c r="L85" s="130" t="s">
        <v>124</v>
      </c>
      <c r="M85" s="130"/>
      <c r="N85" s="130"/>
      <c r="O85" s="139"/>
    </row>
    <row r="86" spans="1:15" ht="55" customHeight="1" x14ac:dyDescent="0.35">
      <c r="A86" s="129" t="s">
        <v>125</v>
      </c>
      <c r="B86" s="138"/>
      <c r="C86" s="140"/>
      <c r="D86" s="141"/>
      <c r="E86" s="141"/>
      <c r="F86" s="141"/>
      <c r="G86" s="141"/>
      <c r="H86" s="141"/>
      <c r="I86" s="141"/>
      <c r="J86" s="141"/>
      <c r="K86" s="141"/>
      <c r="L86" s="130" t="s">
        <v>124</v>
      </c>
      <c r="M86" s="130"/>
      <c r="N86" s="130"/>
      <c r="O86" s="139"/>
    </row>
    <row r="87" spans="1:15" ht="55" customHeight="1" x14ac:dyDescent="0.35">
      <c r="A87" s="129" t="s">
        <v>126</v>
      </c>
      <c r="B87" s="138"/>
      <c r="C87" s="140"/>
      <c r="D87" s="141"/>
      <c r="E87" s="141"/>
      <c r="F87" s="141"/>
      <c r="G87" s="141"/>
      <c r="H87" s="141"/>
      <c r="I87" s="141"/>
      <c r="J87" s="141"/>
      <c r="K87" s="141"/>
      <c r="L87" s="130" t="s">
        <v>124</v>
      </c>
      <c r="M87" s="130"/>
      <c r="N87" s="130"/>
      <c r="O87" s="139"/>
    </row>
    <row r="88" spans="1:15" ht="55" hidden="1" customHeight="1" thickBot="1" x14ac:dyDescent="0.4">
      <c r="A88" s="133" t="s">
        <v>127</v>
      </c>
      <c r="B88" s="134"/>
      <c r="C88" s="142"/>
      <c r="D88" s="143"/>
      <c r="E88" s="143"/>
      <c r="F88" s="143"/>
      <c r="G88" s="143"/>
      <c r="H88" s="143"/>
      <c r="I88" s="143"/>
      <c r="J88" s="143"/>
      <c r="K88" s="143"/>
      <c r="L88" s="228" t="s">
        <v>124</v>
      </c>
      <c r="M88" s="228"/>
      <c r="N88" s="228"/>
      <c r="O88" s="250"/>
    </row>
    <row r="89" spans="1:15" ht="50.15" customHeight="1" thickBot="1" x14ac:dyDescent="0.4">
      <c r="A89" s="251" t="s">
        <v>123</v>
      </c>
      <c r="B89" s="252"/>
      <c r="C89" s="253"/>
      <c r="D89" s="254"/>
      <c r="E89" s="254"/>
      <c r="F89" s="254"/>
      <c r="G89" s="254"/>
      <c r="H89" s="254"/>
      <c r="I89" s="254"/>
      <c r="J89" s="254"/>
      <c r="K89" s="254"/>
      <c r="L89" s="255" t="s">
        <v>35</v>
      </c>
      <c r="M89" s="255"/>
      <c r="N89" s="255"/>
      <c r="O89" s="256"/>
    </row>
    <row r="90" spans="1:15" ht="50.15" customHeight="1" x14ac:dyDescent="0.35"/>
    <row r="91" spans="1:15" ht="50.15" customHeight="1" x14ac:dyDescent="0.35"/>
    <row r="92" spans="1:15" ht="50.15" customHeight="1" x14ac:dyDescent="0.35"/>
    <row r="93" spans="1:15" ht="50.15" customHeight="1" x14ac:dyDescent="0.35"/>
    <row r="94" spans="1:15" ht="50.15" customHeight="1" x14ac:dyDescent="0.35"/>
    <row r="95" spans="1:15" ht="50.15" customHeight="1" x14ac:dyDescent="0.35"/>
    <row r="96" spans="1:15" ht="50.15" customHeight="1" x14ac:dyDescent="0.35"/>
    <row r="97" ht="50.15" customHeight="1" x14ac:dyDescent="0.35"/>
    <row r="98" ht="50.15" customHeight="1" x14ac:dyDescent="0.35"/>
    <row r="99" ht="50.15" customHeight="1" x14ac:dyDescent="0.35"/>
    <row r="100" ht="50.15" customHeight="1" x14ac:dyDescent="0.35"/>
    <row r="101" ht="50.15" customHeight="1" x14ac:dyDescent="0.35"/>
    <row r="102" ht="50.15" customHeight="1" x14ac:dyDescent="0.35"/>
    <row r="103" ht="50.15" customHeight="1" x14ac:dyDescent="0.35"/>
    <row r="104" ht="50.15" customHeight="1" x14ac:dyDescent="0.35"/>
    <row r="105" ht="50.15" customHeight="1" x14ac:dyDescent="0.35"/>
    <row r="106" ht="50.15" customHeight="1" x14ac:dyDescent="0.35"/>
    <row r="107" ht="50.15" customHeight="1" x14ac:dyDescent="0.35"/>
    <row r="108" ht="50.15" customHeight="1" x14ac:dyDescent="0.35"/>
    <row r="109" ht="50.15" customHeight="1" x14ac:dyDescent="0.35"/>
    <row r="110" ht="50.15" customHeight="1" x14ac:dyDescent="0.35"/>
    <row r="111" ht="50.15" customHeight="1" x14ac:dyDescent="0.35"/>
    <row r="112" ht="50.15" customHeight="1" x14ac:dyDescent="0.35"/>
    <row r="113" ht="50.15" customHeight="1" x14ac:dyDescent="0.35"/>
    <row r="114" ht="50.15" customHeight="1" x14ac:dyDescent="0.35"/>
    <row r="115" ht="50.15" customHeight="1" x14ac:dyDescent="0.35"/>
    <row r="116" ht="50.15" customHeight="1" x14ac:dyDescent="0.35"/>
    <row r="117" ht="50.15" customHeight="1" x14ac:dyDescent="0.35"/>
    <row r="118" ht="50.15" customHeight="1" x14ac:dyDescent="0.35"/>
    <row r="119" ht="50.15" customHeight="1" x14ac:dyDescent="0.35"/>
    <row r="120" ht="50.15" customHeight="1" x14ac:dyDescent="0.35"/>
    <row r="121" ht="50.15" customHeight="1" x14ac:dyDescent="0.35"/>
    <row r="122" ht="50.15" customHeight="1" x14ac:dyDescent="0.35"/>
    <row r="123" ht="50.15" customHeight="1" x14ac:dyDescent="0.35"/>
    <row r="124" ht="50.15" customHeight="1" x14ac:dyDescent="0.35"/>
    <row r="125" ht="50.15" customHeight="1" x14ac:dyDescent="0.35"/>
    <row r="126" ht="50.15" customHeight="1" x14ac:dyDescent="0.35"/>
    <row r="127" ht="50.15" customHeight="1" x14ac:dyDescent="0.35"/>
    <row r="128" ht="50.15" customHeight="1" x14ac:dyDescent="0.35"/>
    <row r="129" ht="50.15" customHeight="1" x14ac:dyDescent="0.35"/>
    <row r="130" ht="50.15" customHeight="1" x14ac:dyDescent="0.35"/>
    <row r="131" ht="50.15" customHeight="1" x14ac:dyDescent="0.35"/>
    <row r="132" ht="50.15" customHeight="1" x14ac:dyDescent="0.35"/>
    <row r="133" ht="50.15" customHeight="1" x14ac:dyDescent="0.35"/>
    <row r="134" ht="50.15" customHeight="1" x14ac:dyDescent="0.35"/>
    <row r="135" ht="50.15" customHeight="1" x14ac:dyDescent="0.35"/>
    <row r="136" ht="50.15" customHeight="1" x14ac:dyDescent="0.35"/>
    <row r="137" ht="50.15" customHeight="1" x14ac:dyDescent="0.35"/>
    <row r="138" ht="50.15" customHeight="1" x14ac:dyDescent="0.35"/>
    <row r="139" ht="50.15" customHeight="1" x14ac:dyDescent="0.35"/>
    <row r="140" ht="50.15" customHeight="1" x14ac:dyDescent="0.35"/>
    <row r="141" ht="50.15" customHeight="1" x14ac:dyDescent="0.35"/>
    <row r="142" ht="50.15" customHeight="1" x14ac:dyDescent="0.35"/>
    <row r="143" ht="50.15" customHeight="1" x14ac:dyDescent="0.35"/>
    <row r="144" ht="50.15" customHeight="1" x14ac:dyDescent="0.35"/>
    <row r="145" ht="50.15" customHeight="1" x14ac:dyDescent="0.35"/>
    <row r="146" ht="50.15" customHeight="1" x14ac:dyDescent="0.35"/>
    <row r="147" ht="50.15" customHeight="1" x14ac:dyDescent="0.35"/>
    <row r="148" ht="50.15" customHeight="1" x14ac:dyDescent="0.35"/>
    <row r="149" ht="50.15" customHeight="1" x14ac:dyDescent="0.35"/>
    <row r="150" ht="50.15" customHeight="1" x14ac:dyDescent="0.35"/>
    <row r="151" ht="50.15" customHeight="1" x14ac:dyDescent="0.35"/>
    <row r="152" ht="50.15" customHeight="1" x14ac:dyDescent="0.35"/>
    <row r="153" ht="50.15" customHeight="1" x14ac:dyDescent="0.35"/>
    <row r="154" ht="50.15" customHeight="1" x14ac:dyDescent="0.35"/>
  </sheetData>
  <mergeCells count="436">
    <mergeCell ref="L81:O81"/>
    <mergeCell ref="L80:O80"/>
    <mergeCell ref="L88:M88"/>
    <mergeCell ref="N88:O88"/>
    <mergeCell ref="A89:B89"/>
    <mergeCell ref="C89:K89"/>
    <mergeCell ref="L89:M89"/>
    <mergeCell ref="N89:O89"/>
    <mergeCell ref="E33:O33"/>
    <mergeCell ref="A81:C81"/>
    <mergeCell ref="D81:E81"/>
    <mergeCell ref="F81:G81"/>
    <mergeCell ref="H81:I81"/>
    <mergeCell ref="A82:C82"/>
    <mergeCell ref="D82:O82"/>
    <mergeCell ref="J81:K81"/>
    <mergeCell ref="A40:C40"/>
    <mergeCell ref="D40:E40"/>
    <mergeCell ref="F40:G40"/>
    <mergeCell ref="H40:I40"/>
    <mergeCell ref="J40:K40"/>
    <mergeCell ref="L40:M40"/>
    <mergeCell ref="N40:O40"/>
    <mergeCell ref="A39:C39"/>
    <mergeCell ref="A80:C80"/>
    <mergeCell ref="D80:E80"/>
    <mergeCell ref="F80:G80"/>
    <mergeCell ref="H80:I80"/>
    <mergeCell ref="J80:K80"/>
    <mergeCell ref="A30:D30"/>
    <mergeCell ref="F30:O30"/>
    <mergeCell ref="A79:O79"/>
    <mergeCell ref="A36:B36"/>
    <mergeCell ref="G36:J36"/>
    <mergeCell ref="K36:L36"/>
    <mergeCell ref="E35:F35"/>
    <mergeCell ref="G35:I35"/>
    <mergeCell ref="J35:L35"/>
    <mergeCell ref="M35:O35"/>
    <mergeCell ref="F32:G32"/>
    <mergeCell ref="A31:O31"/>
    <mergeCell ref="A32:B32"/>
    <mergeCell ref="D32:E32"/>
    <mergeCell ref="A33:B33"/>
    <mergeCell ref="H32:I32"/>
    <mergeCell ref="J32:K32"/>
    <mergeCell ref="A37:O37"/>
    <mergeCell ref="A38:C38"/>
    <mergeCell ref="B5:D5"/>
    <mergeCell ref="F5:G5"/>
    <mergeCell ref="I5:J5"/>
    <mergeCell ref="N5:O5"/>
    <mergeCell ref="B6:C6"/>
    <mergeCell ref="E6:G6"/>
    <mergeCell ref="H7:J7"/>
    <mergeCell ref="K7:O7"/>
    <mergeCell ref="A7:C7"/>
    <mergeCell ref="D7:G7"/>
    <mergeCell ref="H6:J6"/>
    <mergeCell ref="K6:O6"/>
    <mergeCell ref="A1:O1"/>
    <mergeCell ref="A2:O2"/>
    <mergeCell ref="C3:G3"/>
    <mergeCell ref="C4:G4"/>
    <mergeCell ref="J4:O4"/>
    <mergeCell ref="H3:J3"/>
    <mergeCell ref="K3:O3"/>
    <mergeCell ref="A4:B4"/>
    <mergeCell ref="H4:I4"/>
    <mergeCell ref="A3:B3"/>
    <mergeCell ref="I10:J10"/>
    <mergeCell ref="N10:O10"/>
    <mergeCell ref="F9:G9"/>
    <mergeCell ref="H9:I9"/>
    <mergeCell ref="K9:L9"/>
    <mergeCell ref="N9:O9"/>
    <mergeCell ref="A8:O8"/>
    <mergeCell ref="A9:B9"/>
    <mergeCell ref="C9:E9"/>
    <mergeCell ref="B10:D10"/>
    <mergeCell ref="F10:G10"/>
    <mergeCell ref="G23:H23"/>
    <mergeCell ref="J23:K23"/>
    <mergeCell ref="L23:O23"/>
    <mergeCell ref="C24:F24"/>
    <mergeCell ref="I24:O24"/>
    <mergeCell ref="F14:H14"/>
    <mergeCell ref="I14:K14"/>
    <mergeCell ref="L14:O14"/>
    <mergeCell ref="A16:B16"/>
    <mergeCell ref="C16:E16"/>
    <mergeCell ref="F16:H16"/>
    <mergeCell ref="L16:O16"/>
    <mergeCell ref="A17:O17"/>
    <mergeCell ref="L18:O18"/>
    <mergeCell ref="C14:E14"/>
    <mergeCell ref="A15:B15"/>
    <mergeCell ref="C15:E15"/>
    <mergeCell ref="F15:H15"/>
    <mergeCell ref="I15:K15"/>
    <mergeCell ref="L15:O15"/>
    <mergeCell ref="A18:C18"/>
    <mergeCell ref="D18:H18"/>
    <mergeCell ref="I18:K18"/>
    <mergeCell ref="I16:K16"/>
    <mergeCell ref="A20:B20"/>
    <mergeCell ref="A21:O21"/>
    <mergeCell ref="G24:H24"/>
    <mergeCell ref="A28:O28"/>
    <mergeCell ref="A29:C29"/>
    <mergeCell ref="D29:E29"/>
    <mergeCell ref="M29:O29"/>
    <mergeCell ref="A26:B26"/>
    <mergeCell ref="C26:H26"/>
    <mergeCell ref="C20:O20"/>
    <mergeCell ref="B27:D27"/>
    <mergeCell ref="F27:G27"/>
    <mergeCell ref="I27:J27"/>
    <mergeCell ref="N27:O27"/>
    <mergeCell ref="I26:J26"/>
    <mergeCell ref="K26:O26"/>
    <mergeCell ref="A25:O25"/>
    <mergeCell ref="D23:F23"/>
    <mergeCell ref="A24:B24"/>
    <mergeCell ref="B22:D22"/>
    <mergeCell ref="F22:G22"/>
    <mergeCell ref="I22:J22"/>
    <mergeCell ref="N22:O22"/>
    <mergeCell ref="A23:C23"/>
    <mergeCell ref="G19:H19"/>
    <mergeCell ref="J19:K19"/>
    <mergeCell ref="A19:C19"/>
    <mergeCell ref="D19:F19"/>
    <mergeCell ref="L19:O19"/>
    <mergeCell ref="A11:O11"/>
    <mergeCell ref="A12:B12"/>
    <mergeCell ref="C12:E12"/>
    <mergeCell ref="F12:H12"/>
    <mergeCell ref="I12:K12"/>
    <mergeCell ref="L12:O12"/>
    <mergeCell ref="A14:B14"/>
    <mergeCell ref="A13:B13"/>
    <mergeCell ref="C13:E13"/>
    <mergeCell ref="F13:H13"/>
    <mergeCell ref="I13:K13"/>
    <mergeCell ref="L13:O13"/>
    <mergeCell ref="D38:E38"/>
    <mergeCell ref="F38:G38"/>
    <mergeCell ref="H38:I38"/>
    <mergeCell ref="J38:K38"/>
    <mergeCell ref="L38:M38"/>
    <mergeCell ref="N38:O38"/>
    <mergeCell ref="E36:F36"/>
    <mergeCell ref="N36:O36"/>
    <mergeCell ref="A34:O34"/>
    <mergeCell ref="A35:B35"/>
    <mergeCell ref="D39:E39"/>
    <mergeCell ref="F39:G39"/>
    <mergeCell ref="H39:I39"/>
    <mergeCell ref="J39:K39"/>
    <mergeCell ref="L39:M39"/>
    <mergeCell ref="N39:O39"/>
    <mergeCell ref="N41:O41"/>
    <mergeCell ref="A42:C42"/>
    <mergeCell ref="D42:E42"/>
    <mergeCell ref="F42:G42"/>
    <mergeCell ref="H42:I42"/>
    <mergeCell ref="J42:K42"/>
    <mergeCell ref="L42:M42"/>
    <mergeCell ref="N42:O42"/>
    <mergeCell ref="A41:C41"/>
    <mergeCell ref="D41:E41"/>
    <mergeCell ref="F41:G41"/>
    <mergeCell ref="H41:I41"/>
    <mergeCell ref="J41:K41"/>
    <mergeCell ref="L41:M41"/>
    <mergeCell ref="N43:O43"/>
    <mergeCell ref="A44:C44"/>
    <mergeCell ref="D44:E44"/>
    <mergeCell ref="F44:G44"/>
    <mergeCell ref="H44:I44"/>
    <mergeCell ref="J44:K44"/>
    <mergeCell ref="L44:M44"/>
    <mergeCell ref="N44:O44"/>
    <mergeCell ref="A43:C43"/>
    <mergeCell ref="D43:E43"/>
    <mergeCell ref="F43:G43"/>
    <mergeCell ref="H43:I43"/>
    <mergeCell ref="J43:K43"/>
    <mergeCell ref="L43:M43"/>
    <mergeCell ref="N45:O45"/>
    <mergeCell ref="A47:C47"/>
    <mergeCell ref="D47:E47"/>
    <mergeCell ref="F47:G47"/>
    <mergeCell ref="H47:I47"/>
    <mergeCell ref="J47:K47"/>
    <mergeCell ref="L47:M47"/>
    <mergeCell ref="N47:O47"/>
    <mergeCell ref="A45:C45"/>
    <mergeCell ref="D45:E45"/>
    <mergeCell ref="F45:G45"/>
    <mergeCell ref="H45:I45"/>
    <mergeCell ref="J45:K45"/>
    <mergeCell ref="L45:M45"/>
    <mergeCell ref="A46:C46"/>
    <mergeCell ref="D46:E46"/>
    <mergeCell ref="F46:G46"/>
    <mergeCell ref="H46:I46"/>
    <mergeCell ref="J46:K46"/>
    <mergeCell ref="L46:M46"/>
    <mergeCell ref="N46:O46"/>
    <mergeCell ref="A48:C48"/>
    <mergeCell ref="D48:E48"/>
    <mergeCell ref="F48:G48"/>
    <mergeCell ref="H48:I48"/>
    <mergeCell ref="J48:K48"/>
    <mergeCell ref="L48:M48"/>
    <mergeCell ref="N48:O48"/>
    <mergeCell ref="N54:O54"/>
    <mergeCell ref="A49:C49"/>
    <mergeCell ref="D49:E49"/>
    <mergeCell ref="F49:G49"/>
    <mergeCell ref="H49:I49"/>
    <mergeCell ref="J49:K49"/>
    <mergeCell ref="L49:M49"/>
    <mergeCell ref="N49:O49"/>
    <mergeCell ref="A54:C54"/>
    <mergeCell ref="D54:E54"/>
    <mergeCell ref="F54:G54"/>
    <mergeCell ref="H54:I54"/>
    <mergeCell ref="J54:K54"/>
    <mergeCell ref="L54:M54"/>
    <mergeCell ref="N50:O50"/>
    <mergeCell ref="A51:O51"/>
    <mergeCell ref="A50:C50"/>
    <mergeCell ref="D50:E50"/>
    <mergeCell ref="F50:G50"/>
    <mergeCell ref="H50:I50"/>
    <mergeCell ref="J50:K50"/>
    <mergeCell ref="L50:M50"/>
    <mergeCell ref="N52:O52"/>
    <mergeCell ref="A53:C53"/>
    <mergeCell ref="D53:E53"/>
    <mergeCell ref="F53:G53"/>
    <mergeCell ref="H53:I53"/>
    <mergeCell ref="J53:K53"/>
    <mergeCell ref="L53:M53"/>
    <mergeCell ref="N53:O53"/>
    <mergeCell ref="A52:C52"/>
    <mergeCell ref="D52:E52"/>
    <mergeCell ref="F52:G52"/>
    <mergeCell ref="H52:I52"/>
    <mergeCell ref="J52:K52"/>
    <mergeCell ref="L52:M52"/>
    <mergeCell ref="A55:C55"/>
    <mergeCell ref="D55:E55"/>
    <mergeCell ref="F55:G55"/>
    <mergeCell ref="H55:I55"/>
    <mergeCell ref="J55:K55"/>
    <mergeCell ref="L55:M55"/>
    <mergeCell ref="N55:O55"/>
    <mergeCell ref="N56:O56"/>
    <mergeCell ref="A57:C57"/>
    <mergeCell ref="D57:E57"/>
    <mergeCell ref="F57:G57"/>
    <mergeCell ref="H57:I57"/>
    <mergeCell ref="J57:K57"/>
    <mergeCell ref="L57:M57"/>
    <mergeCell ref="N57:O57"/>
    <mergeCell ref="A56:C56"/>
    <mergeCell ref="D56:E56"/>
    <mergeCell ref="F56:G56"/>
    <mergeCell ref="H56:I56"/>
    <mergeCell ref="J56:K56"/>
    <mergeCell ref="L56:M56"/>
    <mergeCell ref="N58:O58"/>
    <mergeCell ref="A59:C59"/>
    <mergeCell ref="D59:E59"/>
    <mergeCell ref="F59:G59"/>
    <mergeCell ref="H59:I59"/>
    <mergeCell ref="J59:K59"/>
    <mergeCell ref="L59:M59"/>
    <mergeCell ref="N59:O59"/>
    <mergeCell ref="A58:C58"/>
    <mergeCell ref="D58:E58"/>
    <mergeCell ref="F58:G58"/>
    <mergeCell ref="H58:I58"/>
    <mergeCell ref="J58:K58"/>
    <mergeCell ref="L58:M58"/>
    <mergeCell ref="N61:O61"/>
    <mergeCell ref="A62:C62"/>
    <mergeCell ref="D62:E62"/>
    <mergeCell ref="F62:G62"/>
    <mergeCell ref="H62:I62"/>
    <mergeCell ref="J62:K62"/>
    <mergeCell ref="L62:M62"/>
    <mergeCell ref="N62:O62"/>
    <mergeCell ref="A61:C61"/>
    <mergeCell ref="D61:E61"/>
    <mergeCell ref="F61:G61"/>
    <mergeCell ref="H61:I61"/>
    <mergeCell ref="J61:K61"/>
    <mergeCell ref="L61:M61"/>
    <mergeCell ref="N63:O63"/>
    <mergeCell ref="A64:C64"/>
    <mergeCell ref="D64:E64"/>
    <mergeCell ref="F64:G64"/>
    <mergeCell ref="H64:I64"/>
    <mergeCell ref="J64:K64"/>
    <mergeCell ref="L64:M64"/>
    <mergeCell ref="N64:O64"/>
    <mergeCell ref="A63:C63"/>
    <mergeCell ref="D63:E63"/>
    <mergeCell ref="F63:G63"/>
    <mergeCell ref="H63:I63"/>
    <mergeCell ref="J63:K63"/>
    <mergeCell ref="L63:M63"/>
    <mergeCell ref="N66:O66"/>
    <mergeCell ref="A67:C67"/>
    <mergeCell ref="D67:E67"/>
    <mergeCell ref="F67:G67"/>
    <mergeCell ref="H67:I67"/>
    <mergeCell ref="J67:K67"/>
    <mergeCell ref="L67:M67"/>
    <mergeCell ref="N67:O67"/>
    <mergeCell ref="A66:C66"/>
    <mergeCell ref="D66:E66"/>
    <mergeCell ref="F66:G66"/>
    <mergeCell ref="H66:I66"/>
    <mergeCell ref="J66:K66"/>
    <mergeCell ref="L66:M66"/>
    <mergeCell ref="H69:I69"/>
    <mergeCell ref="J69:K69"/>
    <mergeCell ref="L69:M69"/>
    <mergeCell ref="N69:O69"/>
    <mergeCell ref="A68:C68"/>
    <mergeCell ref="D68:E68"/>
    <mergeCell ref="F68:G68"/>
    <mergeCell ref="H68:I68"/>
    <mergeCell ref="J68:K68"/>
    <mergeCell ref="L68:M68"/>
    <mergeCell ref="D72:E72"/>
    <mergeCell ref="F72:G72"/>
    <mergeCell ref="H72:I72"/>
    <mergeCell ref="J72:K72"/>
    <mergeCell ref="L72:M72"/>
    <mergeCell ref="A70:C70"/>
    <mergeCell ref="A71:C71"/>
    <mergeCell ref="A65:O65"/>
    <mergeCell ref="N70:O70"/>
    <mergeCell ref="D71:E71"/>
    <mergeCell ref="F71:G71"/>
    <mergeCell ref="H71:I71"/>
    <mergeCell ref="J71:K71"/>
    <mergeCell ref="L71:M71"/>
    <mergeCell ref="N71:O71"/>
    <mergeCell ref="D70:E70"/>
    <mergeCell ref="F70:G70"/>
    <mergeCell ref="H70:I70"/>
    <mergeCell ref="J70:K70"/>
    <mergeCell ref="L70:M70"/>
    <mergeCell ref="N68:O68"/>
    <mergeCell ref="A69:C69"/>
    <mergeCell ref="D69:E69"/>
    <mergeCell ref="F69:G69"/>
    <mergeCell ref="A76:C76"/>
    <mergeCell ref="D76:E76"/>
    <mergeCell ref="F76:G76"/>
    <mergeCell ref="H76:I76"/>
    <mergeCell ref="J76:K76"/>
    <mergeCell ref="L76:M76"/>
    <mergeCell ref="N76:O76"/>
    <mergeCell ref="A74:C74"/>
    <mergeCell ref="D74:E74"/>
    <mergeCell ref="F74:G74"/>
    <mergeCell ref="H74:I74"/>
    <mergeCell ref="J74:K74"/>
    <mergeCell ref="L74:M74"/>
    <mergeCell ref="N77:O77"/>
    <mergeCell ref="A78:C78"/>
    <mergeCell ref="D78:E78"/>
    <mergeCell ref="F78:G78"/>
    <mergeCell ref="H78:I78"/>
    <mergeCell ref="J78:K78"/>
    <mergeCell ref="L78:M78"/>
    <mergeCell ref="N78:O78"/>
    <mergeCell ref="A77:C77"/>
    <mergeCell ref="D77:E77"/>
    <mergeCell ref="F77:G77"/>
    <mergeCell ref="H77:I77"/>
    <mergeCell ref="J77:K77"/>
    <mergeCell ref="L77:M77"/>
    <mergeCell ref="A88:B88"/>
    <mergeCell ref="A83:O83"/>
    <mergeCell ref="A85:B85"/>
    <mergeCell ref="A87:B87"/>
    <mergeCell ref="N85:O85"/>
    <mergeCell ref="C85:K85"/>
    <mergeCell ref="L85:M85"/>
    <mergeCell ref="C87:K87"/>
    <mergeCell ref="L87:M87"/>
    <mergeCell ref="N87:O87"/>
    <mergeCell ref="C88:K88"/>
    <mergeCell ref="A86:B86"/>
    <mergeCell ref="C86:K86"/>
    <mergeCell ref="L86:M86"/>
    <mergeCell ref="N86:O86"/>
    <mergeCell ref="A84:B84"/>
    <mergeCell ref="D84:E84"/>
    <mergeCell ref="G84:H84"/>
    <mergeCell ref="J84:K84"/>
    <mergeCell ref="L84:O84"/>
    <mergeCell ref="A60:C60"/>
    <mergeCell ref="D60:E60"/>
    <mergeCell ref="F60:G60"/>
    <mergeCell ref="H60:I60"/>
    <mergeCell ref="J60:K60"/>
    <mergeCell ref="L60:M60"/>
    <mergeCell ref="N60:O60"/>
    <mergeCell ref="A75:C75"/>
    <mergeCell ref="D75:E75"/>
    <mergeCell ref="F75:G75"/>
    <mergeCell ref="H75:I75"/>
    <mergeCell ref="J75:K75"/>
    <mergeCell ref="L75:M75"/>
    <mergeCell ref="N75:O75"/>
    <mergeCell ref="N74:O74"/>
    <mergeCell ref="N72:O72"/>
    <mergeCell ref="A73:C73"/>
    <mergeCell ref="D73:E73"/>
    <mergeCell ref="F73:G73"/>
    <mergeCell ref="H73:I73"/>
    <mergeCell ref="J73:K73"/>
    <mergeCell ref="L73:M73"/>
    <mergeCell ref="N73:O73"/>
    <mergeCell ref="A72:C72"/>
  </mergeCells>
  <pageMargins left="0.3" right="0.3" top="0.3" bottom="0.3" header="0.3" footer="0.3"/>
  <pageSetup scale="31" fitToHeight="0" orientation="portrait" r:id="rId1"/>
  <rowBreaks count="1" manualBreakCount="1">
    <brk id="36" max="14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J38"/>
  <sheetViews>
    <sheetView showGridLines="0" workbookViewId="0">
      <selection activeCell="E7" sqref="E7"/>
    </sheetView>
  </sheetViews>
  <sheetFormatPr defaultColWidth="9.1796875" defaultRowHeight="13" x14ac:dyDescent="0.35"/>
  <cols>
    <col min="1" max="1" width="1.1796875" style="1" customWidth="1"/>
    <col min="2" max="2" width="0.81640625" style="1" customWidth="1"/>
    <col min="3" max="3" width="0.54296875" style="1" customWidth="1"/>
    <col min="4" max="4" width="61.54296875" style="1" bestFit="1" customWidth="1"/>
    <col min="5" max="5" width="61" style="1" customWidth="1"/>
    <col min="6" max="10" width="9.1796875" style="37"/>
    <col min="11" max="16384" width="9.1796875" style="1"/>
  </cols>
  <sheetData>
    <row r="1" spans="4:10" ht="6.75" customHeight="1" thickBot="1" x14ac:dyDescent="0.4"/>
    <row r="2" spans="4:10" ht="8.25" customHeight="1" thickBot="1" x14ac:dyDescent="0.4">
      <c r="D2" s="2"/>
      <c r="E2" s="3"/>
    </row>
    <row r="3" spans="4:10" ht="30.65" customHeight="1" thickBot="1" x14ac:dyDescent="0.4">
      <c r="D3" s="28" t="s">
        <v>36</v>
      </c>
      <c r="E3" s="3"/>
    </row>
    <row r="4" spans="4:10" ht="12.75" customHeight="1" thickBot="1" x14ac:dyDescent="0.4">
      <c r="D4" s="263"/>
      <c r="E4" s="152"/>
    </row>
    <row r="5" spans="4:10" ht="16.75" customHeight="1" x14ac:dyDescent="0.35">
      <c r="D5" s="29" t="s">
        <v>37</v>
      </c>
      <c r="E5" s="30"/>
    </row>
    <row r="6" spans="4:10" ht="16.75" customHeight="1" x14ac:dyDescent="0.35">
      <c r="D6" s="29" t="s">
        <v>38</v>
      </c>
      <c r="E6" s="30" cm="1">
        <f t="array" ref="E6:J6">'Site Application'!J4:O4</f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</row>
    <row r="7" spans="4:10" ht="16.75" customHeight="1" x14ac:dyDescent="0.35">
      <c r="D7" s="32" t="s">
        <v>39</v>
      </c>
      <c r="E7" s="31" cm="1">
        <f t="array" ref="E7:I7">'Site Application'!C4:G4</f>
        <v>0</v>
      </c>
      <c r="F7" s="37">
        <v>0</v>
      </c>
      <c r="G7" s="37">
        <v>0</v>
      </c>
      <c r="H7" s="37">
        <v>0</v>
      </c>
      <c r="I7" s="37">
        <v>0</v>
      </c>
    </row>
    <row r="8" spans="4:10" ht="16.75" customHeight="1" x14ac:dyDescent="0.35">
      <c r="D8" s="29" t="s">
        <v>87</v>
      </c>
      <c r="E8" s="30" cm="1">
        <f t="array" ref="E8:I8">'Site Application'!K3:O3</f>
        <v>0</v>
      </c>
      <c r="F8" s="37">
        <v>0</v>
      </c>
      <c r="G8" s="37">
        <v>0</v>
      </c>
      <c r="H8" s="37">
        <v>0</v>
      </c>
      <c r="I8" s="37">
        <v>0</v>
      </c>
    </row>
    <row r="9" spans="4:10" ht="16.75" customHeight="1" thickBot="1" x14ac:dyDescent="0.4">
      <c r="D9" s="29" t="s">
        <v>40</v>
      </c>
      <c r="E9" s="31" cm="1">
        <f t="array" ref="E9:H9">'Site Application'!D7:G7</f>
        <v>0</v>
      </c>
      <c r="F9" s="37">
        <v>0</v>
      </c>
      <c r="G9" s="37">
        <v>0</v>
      </c>
      <c r="H9" s="37">
        <v>0</v>
      </c>
    </row>
    <row r="10" spans="4:10" ht="18.25" customHeight="1" thickBot="1" x14ac:dyDescent="0.4">
      <c r="D10" s="263" t="s">
        <v>47</v>
      </c>
      <c r="E10" s="152"/>
    </row>
    <row r="11" spans="4:10" ht="16.75" customHeight="1" x14ac:dyDescent="0.35">
      <c r="D11" s="29" t="s">
        <v>88</v>
      </c>
      <c r="E11" s="30" cm="1">
        <f t="array" ref="E11:I11">'Site Application'!C3:G3</f>
        <v>0</v>
      </c>
      <c r="F11" s="37">
        <v>0</v>
      </c>
      <c r="G11" s="37">
        <v>0</v>
      </c>
      <c r="H11" s="37">
        <v>0</v>
      </c>
      <c r="I11" s="37">
        <v>0</v>
      </c>
    </row>
    <row r="12" spans="4:10" ht="16.75" customHeight="1" x14ac:dyDescent="0.35">
      <c r="D12" s="29" t="s">
        <v>50</v>
      </c>
      <c r="E12" s="30">
        <f t="shared" ref="E12" si="0">E13</f>
        <v>0</v>
      </c>
    </row>
    <row r="13" spans="4:10" ht="16.75" customHeight="1" x14ac:dyDescent="0.35">
      <c r="D13" s="29" t="s">
        <v>49</v>
      </c>
      <c r="E13" s="30" cm="1">
        <f t="array" ref="E13:I13">'Site Application'!K3:O3</f>
        <v>0</v>
      </c>
      <c r="F13" s="37">
        <v>0</v>
      </c>
      <c r="G13" s="37">
        <v>0</v>
      </c>
      <c r="H13" s="37">
        <v>0</v>
      </c>
      <c r="I13" s="37">
        <v>0</v>
      </c>
    </row>
    <row r="14" spans="4:10" ht="16.75" customHeight="1" x14ac:dyDescent="0.35">
      <c r="D14" s="29" t="s">
        <v>40</v>
      </c>
      <c r="E14" s="30" cm="1">
        <f t="array" ref="E14:I14">'Site Application'!K7:O7</f>
        <v>0</v>
      </c>
      <c r="F14" s="37">
        <v>0</v>
      </c>
      <c r="G14" s="37">
        <v>0</v>
      </c>
      <c r="H14" s="37">
        <v>0</v>
      </c>
      <c r="I14" s="37">
        <v>0</v>
      </c>
    </row>
    <row r="15" spans="4:10" ht="16.75" customHeight="1" x14ac:dyDescent="0.35">
      <c r="D15" s="29" t="s">
        <v>42</v>
      </c>
      <c r="E15" s="30" cm="1">
        <f t="array" ref="E15:G15">'Site Application'!B27:D27</f>
        <v>0</v>
      </c>
      <c r="F15" s="37">
        <v>0</v>
      </c>
      <c r="G15" s="37">
        <v>0</v>
      </c>
    </row>
    <row r="16" spans="4:10" ht="16.75" customHeight="1" x14ac:dyDescent="0.35">
      <c r="D16" s="29" t="s">
        <v>89</v>
      </c>
      <c r="E16" s="30" cm="1">
        <f t="array" ref="E16:F16">'Site Application'!F27:G27</f>
        <v>0</v>
      </c>
      <c r="F16" s="37">
        <v>0</v>
      </c>
      <c r="I16" s="1"/>
      <c r="J16" s="1"/>
    </row>
    <row r="17" spans="4:6" ht="16.75" customHeight="1" x14ac:dyDescent="0.35">
      <c r="D17" s="29" t="s">
        <v>90</v>
      </c>
      <c r="E17" s="30">
        <f>'Site Application'!L27</f>
        <v>0</v>
      </c>
    </row>
    <row r="18" spans="4:6" ht="16.75" customHeight="1" x14ac:dyDescent="0.35">
      <c r="D18" s="29" t="s">
        <v>91</v>
      </c>
      <c r="E18" s="31" cm="1">
        <f t="array" ref="E18:F18">'Site Application'!N27:O27</f>
        <v>0</v>
      </c>
      <c r="F18" s="37">
        <v>0</v>
      </c>
    </row>
    <row r="19" spans="4:6" ht="29.5" thickBot="1" x14ac:dyDescent="0.4">
      <c r="D19" s="38" t="s">
        <v>92</v>
      </c>
      <c r="E19" s="5"/>
    </row>
    <row r="20" spans="4:6" ht="18.25" customHeight="1" thickBot="1" x14ac:dyDescent="0.4">
      <c r="D20" s="263" t="s">
        <v>86</v>
      </c>
      <c r="E20" s="152"/>
    </row>
    <row r="21" spans="4:6" ht="16.75" customHeight="1" thickBot="1" x14ac:dyDescent="0.4">
      <c r="D21" s="4" t="s">
        <v>85</v>
      </c>
      <c r="E21" s="27">
        <f>SUM(E23:E27)</f>
        <v>3000</v>
      </c>
    </row>
    <row r="22" spans="4:6" ht="16.75" customHeight="1" x14ac:dyDescent="0.35">
      <c r="D22" s="266" t="s">
        <v>48</v>
      </c>
      <c r="E22" s="267"/>
    </row>
    <row r="23" spans="4:6" ht="18.25" customHeight="1" x14ac:dyDescent="0.35">
      <c r="D23" s="33" t="s">
        <v>84</v>
      </c>
      <c r="E23" s="34">
        <v>3000</v>
      </c>
    </row>
    <row r="24" spans="4:6" ht="16" customHeight="1" x14ac:dyDescent="0.35">
      <c r="D24" s="35"/>
      <c r="E24" s="36"/>
    </row>
    <row r="25" spans="4:6" ht="14.5" customHeight="1" x14ac:dyDescent="0.35">
      <c r="D25" s="35"/>
      <c r="E25" s="36"/>
    </row>
    <row r="26" spans="4:6" ht="14.5" customHeight="1" x14ac:dyDescent="0.35">
      <c r="D26" s="35"/>
      <c r="E26" s="36"/>
    </row>
    <row r="27" spans="4:6" ht="14.5" customHeight="1" x14ac:dyDescent="0.35">
      <c r="D27" s="35"/>
      <c r="E27" s="36"/>
    </row>
    <row r="28" spans="4:6" ht="14.5" customHeight="1" x14ac:dyDescent="0.35">
      <c r="D28" s="264" t="s">
        <v>43</v>
      </c>
      <c r="E28" s="265"/>
    </row>
    <row r="29" spans="4:6" ht="16" customHeight="1" x14ac:dyDescent="0.35">
      <c r="D29" s="4" t="s">
        <v>44</v>
      </c>
      <c r="E29" s="5"/>
    </row>
    <row r="30" spans="4:6" ht="16.75" customHeight="1" x14ac:dyDescent="0.35">
      <c r="D30" s="4" t="s">
        <v>45</v>
      </c>
      <c r="E30" s="5"/>
    </row>
    <row r="31" spans="4:6" ht="18.25" customHeight="1" x14ac:dyDescent="0.35">
      <c r="D31" s="6" t="s">
        <v>46</v>
      </c>
      <c r="E31" s="5"/>
    </row>
    <row r="32" spans="4:6" ht="16.75" customHeight="1" x14ac:dyDescent="0.35">
      <c r="D32" s="6" t="s">
        <v>82</v>
      </c>
      <c r="E32" s="5"/>
    </row>
    <row r="33" spans="4:5" ht="16.75" customHeight="1" thickBot="1" x14ac:dyDescent="0.4">
      <c r="D33" s="6" t="s">
        <v>41</v>
      </c>
      <c r="E33" s="5"/>
    </row>
    <row r="34" spans="4:5" ht="16.75" customHeight="1" x14ac:dyDescent="0.35">
      <c r="D34" s="26" t="s">
        <v>132</v>
      </c>
      <c r="E34" s="39" t="s">
        <v>133</v>
      </c>
    </row>
    <row r="35" spans="4:5" ht="15.5" x14ac:dyDescent="0.35">
      <c r="D35" s="29" t="s">
        <v>95</v>
      </c>
      <c r="E35" s="48" t="s">
        <v>93</v>
      </c>
    </row>
    <row r="36" spans="4:5" ht="16.75" customHeight="1" x14ac:dyDescent="0.35">
      <c r="D36" s="32" t="s">
        <v>94</v>
      </c>
      <c r="E36" s="48" t="s">
        <v>83</v>
      </c>
    </row>
    <row r="37" spans="4:5" ht="16.75" customHeight="1" thickBot="1" x14ac:dyDescent="0.4">
      <c r="D37" s="24" t="s">
        <v>51</v>
      </c>
      <c r="E37" s="25" t="s">
        <v>52</v>
      </c>
    </row>
    <row r="38" spans="4:5" ht="16.75" customHeight="1" x14ac:dyDescent="0.35"/>
  </sheetData>
  <mergeCells count="5">
    <mergeCell ref="D4:E4"/>
    <mergeCell ref="D28:E28"/>
    <mergeCell ref="D10:E10"/>
    <mergeCell ref="D20:E20"/>
    <mergeCell ref="D22:E22"/>
  </mergeCells>
  <hyperlinks>
    <hyperlink ref="E36" r:id="rId1" xr:uid="{00000000-0004-0000-0000-000000000000}"/>
    <hyperlink ref="E35" r:id="rId2" xr:uid="{ECB5A874-AA55-4E79-B9A5-94749B8842F1}"/>
    <hyperlink ref="E34" r:id="rId3" xr:uid="{53BA8FDB-69FC-484E-A306-A018B575183A}"/>
  </hyperlinks>
  <pageMargins left="0.7" right="0.7" top="0.75" bottom="0.75" header="0.3" footer="0.3"/>
  <pageSetup orientation="portrait" horizontalDpi="4294967293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0CBAB-B861-4AC9-AED9-674E897B52EB}">
  <dimension ref="B1:AC25"/>
  <sheetViews>
    <sheetView workbookViewId="0">
      <selection activeCell="F25" sqref="F25"/>
    </sheetView>
  </sheetViews>
  <sheetFormatPr defaultRowHeight="14.5" x14ac:dyDescent="0.35"/>
  <cols>
    <col min="1" max="1" width="2.7265625" customWidth="1"/>
    <col min="2" max="2" width="10.453125" customWidth="1"/>
    <col min="3" max="3" width="17" bestFit="1" customWidth="1"/>
    <col min="10" max="14" width="9.1796875" customWidth="1"/>
    <col min="15" max="15" width="2.7265625" customWidth="1"/>
    <col min="17" max="17" width="10.54296875" bestFit="1" customWidth="1"/>
    <col min="19" max="19" width="2.7265625" customWidth="1"/>
    <col min="20" max="20" width="11.26953125" bestFit="1" customWidth="1"/>
    <col min="21" max="21" width="12.54296875" bestFit="1" customWidth="1"/>
    <col min="22" max="22" width="8" bestFit="1" customWidth="1"/>
    <col min="23" max="23" width="13.26953125" bestFit="1" customWidth="1"/>
    <col min="24" max="24" width="14.26953125" bestFit="1" customWidth="1"/>
    <col min="25" max="25" width="9.1796875" customWidth="1"/>
    <col min="26" max="26" width="9.1796875" hidden="1" customWidth="1"/>
    <col min="27" max="27" width="9.54296875" bestFit="1" customWidth="1"/>
  </cols>
  <sheetData>
    <row r="1" spans="2:29" x14ac:dyDescent="0.35">
      <c r="J1" s="268" t="s">
        <v>135</v>
      </c>
      <c r="K1" s="269"/>
      <c r="L1" s="269"/>
      <c r="M1" s="269"/>
      <c r="N1" s="270"/>
    </row>
    <row r="2" spans="2:29" ht="60.5" thickBot="1" x14ac:dyDescent="0.4">
      <c r="B2" s="49" t="s">
        <v>136</v>
      </c>
      <c r="C2" s="49" t="s">
        <v>137</v>
      </c>
      <c r="D2" s="50" t="s">
        <v>138</v>
      </c>
      <c r="E2" s="49" t="s">
        <v>139</v>
      </c>
      <c r="F2" s="50" t="s">
        <v>140</v>
      </c>
      <c r="G2" s="50" t="s">
        <v>141</v>
      </c>
      <c r="H2" s="50" t="s">
        <v>142</v>
      </c>
      <c r="I2" s="50" t="s">
        <v>143</v>
      </c>
      <c r="J2" s="51" t="s">
        <v>144</v>
      </c>
      <c r="K2" s="51" t="s">
        <v>145</v>
      </c>
      <c r="L2" s="51" t="s">
        <v>146</v>
      </c>
      <c r="M2" s="51" t="s">
        <v>147</v>
      </c>
      <c r="N2" s="51" t="s">
        <v>148</v>
      </c>
      <c r="P2" s="49" t="s">
        <v>136</v>
      </c>
      <c r="Q2" s="50" t="s">
        <v>149</v>
      </c>
      <c r="R2" s="50" t="s">
        <v>150</v>
      </c>
      <c r="T2" s="49" t="s">
        <v>151</v>
      </c>
      <c r="U2" s="49" t="s">
        <v>152</v>
      </c>
      <c r="V2" s="49" t="s">
        <v>153</v>
      </c>
      <c r="W2" s="49" t="s">
        <v>154</v>
      </c>
      <c r="X2" s="49" t="s">
        <v>155</v>
      </c>
      <c r="Y2" s="50" t="s">
        <v>143</v>
      </c>
      <c r="Z2" s="50" t="s">
        <v>156</v>
      </c>
      <c r="AA2" s="50" t="s">
        <v>157</v>
      </c>
      <c r="AB2" s="50" t="s">
        <v>158</v>
      </c>
      <c r="AC2" s="50" t="s">
        <v>159</v>
      </c>
    </row>
    <row r="3" spans="2:29" ht="15" thickBot="1" x14ac:dyDescent="0.4">
      <c r="B3" s="271">
        <v>1</v>
      </c>
      <c r="C3" s="52" t="s">
        <v>160</v>
      </c>
      <c r="D3" s="53">
        <v>3</v>
      </c>
      <c r="E3" s="53" t="s">
        <v>161</v>
      </c>
      <c r="F3" s="54">
        <v>95.3</v>
      </c>
      <c r="G3" s="54">
        <v>20</v>
      </c>
      <c r="H3" s="54">
        <v>8</v>
      </c>
      <c r="I3" s="55">
        <v>75.5</v>
      </c>
      <c r="J3" s="56">
        <v>20.992592592592594</v>
      </c>
      <c r="K3" s="57">
        <f t="shared" ref="K3:K20" si="0">F3*G3/12/12</f>
        <v>13.236111111111112</v>
      </c>
      <c r="L3" s="57">
        <f t="shared" ref="L3:M20" si="1">J3*12*12</f>
        <v>3022.9333333333334</v>
      </c>
      <c r="M3" s="57">
        <f t="shared" si="1"/>
        <v>1906</v>
      </c>
      <c r="N3" s="58">
        <f t="shared" ref="N3:N20" si="2">J3*$K$23</f>
        <v>1259.5555555555557</v>
      </c>
      <c r="P3" s="59">
        <v>1</v>
      </c>
      <c r="Q3" s="60">
        <f>SUMPRODUCT(D3:D6,M3:M6)</f>
        <v>7439.0339999999997</v>
      </c>
      <c r="R3" s="61">
        <f>SUMPRODUCT(D3:D6,I3:I6)</f>
        <v>665.02</v>
      </c>
      <c r="T3" s="62" t="s">
        <v>162</v>
      </c>
      <c r="U3" s="63" t="s">
        <v>163</v>
      </c>
      <c r="V3" s="53">
        <v>1</v>
      </c>
      <c r="W3" s="63" t="s">
        <v>164</v>
      </c>
      <c r="X3" s="63" t="s">
        <v>165</v>
      </c>
      <c r="Y3" s="64">
        <v>1220</v>
      </c>
      <c r="Z3" s="64">
        <v>29.7</v>
      </c>
      <c r="AA3" s="64">
        <f>Z3*12*12</f>
        <v>4276.7999999999993</v>
      </c>
      <c r="AB3" s="65">
        <f>Y3*V3</f>
        <v>1220</v>
      </c>
      <c r="AC3" s="66">
        <f>AA3*V3</f>
        <v>4276.7999999999993</v>
      </c>
    </row>
    <row r="4" spans="2:29" ht="15" thickBot="1" x14ac:dyDescent="0.4">
      <c r="B4" s="272"/>
      <c r="C4" s="67" t="s">
        <v>166</v>
      </c>
      <c r="D4" s="68">
        <v>3</v>
      </c>
      <c r="E4" s="68" t="s">
        <v>161</v>
      </c>
      <c r="F4" s="69">
        <v>14.96</v>
      </c>
      <c r="G4" s="69">
        <v>15.75</v>
      </c>
      <c r="H4" s="69">
        <v>9.0500000000000007</v>
      </c>
      <c r="I4" s="70">
        <v>74.959999999999994</v>
      </c>
      <c r="J4" s="71">
        <v>1.9749999999999999</v>
      </c>
      <c r="K4" s="72">
        <f t="shared" si="0"/>
        <v>1.6362500000000002</v>
      </c>
      <c r="L4" s="72">
        <f t="shared" si="1"/>
        <v>284.39999999999998</v>
      </c>
      <c r="M4" s="72">
        <f t="shared" si="1"/>
        <v>235.62</v>
      </c>
      <c r="N4" s="73">
        <f t="shared" si="2"/>
        <v>118.49999999999999</v>
      </c>
      <c r="P4" s="74">
        <v>2</v>
      </c>
      <c r="Q4" s="75">
        <f>SUMPRODUCT(D7:D10,M7:M10)</f>
        <v>0</v>
      </c>
      <c r="R4" s="76">
        <f>SUMPRODUCT(D7:D10,I7:I10)</f>
        <v>0</v>
      </c>
      <c r="T4" s="77" t="s">
        <v>162</v>
      </c>
      <c r="U4" s="78" t="s">
        <v>163</v>
      </c>
      <c r="V4" s="79">
        <v>0</v>
      </c>
      <c r="W4" s="78" t="s">
        <v>167</v>
      </c>
      <c r="X4" s="78" t="s">
        <v>168</v>
      </c>
      <c r="Y4" s="80">
        <v>1786</v>
      </c>
      <c r="Z4" s="80">
        <v>26.8</v>
      </c>
      <c r="AA4" s="80">
        <f t="shared" ref="AA4:AA7" si="3">Z4*12*12</f>
        <v>3859.2000000000003</v>
      </c>
      <c r="AB4" s="81">
        <f t="shared" ref="AB4:AB7" si="4">Y4*V4</f>
        <v>0</v>
      </c>
      <c r="AC4" s="82">
        <f t="shared" ref="AC4:AC7" si="5">AA4*V4</f>
        <v>0</v>
      </c>
    </row>
    <row r="5" spans="2:29" ht="15" thickBot="1" x14ac:dyDescent="0.4">
      <c r="B5" s="272"/>
      <c r="C5" s="83" t="s">
        <v>169</v>
      </c>
      <c r="D5" s="84">
        <v>3</v>
      </c>
      <c r="E5" s="84" t="s">
        <v>161</v>
      </c>
      <c r="F5" s="85">
        <v>14.96</v>
      </c>
      <c r="G5" s="85">
        <v>15.75</v>
      </c>
      <c r="H5" s="85">
        <v>7.87</v>
      </c>
      <c r="I5" s="86">
        <v>63.93</v>
      </c>
      <c r="J5" s="87">
        <v>1.9749999999999999</v>
      </c>
      <c r="K5" s="88">
        <f t="shared" si="0"/>
        <v>1.6362500000000002</v>
      </c>
      <c r="L5" s="88">
        <f t="shared" si="1"/>
        <v>284.39999999999998</v>
      </c>
      <c r="M5" s="88">
        <f t="shared" si="1"/>
        <v>235.62</v>
      </c>
      <c r="N5" s="89">
        <f t="shared" si="2"/>
        <v>118.49999999999999</v>
      </c>
      <c r="P5" s="90">
        <v>3</v>
      </c>
      <c r="Q5" s="91">
        <f>SUMPRODUCT(D11:D15,M11:M15)</f>
        <v>0</v>
      </c>
      <c r="R5" s="92">
        <f>SUMPRODUCT(D11:D15,I11:I15)</f>
        <v>0</v>
      </c>
      <c r="T5" s="62" t="s">
        <v>170</v>
      </c>
      <c r="U5" s="63" t="s">
        <v>171</v>
      </c>
      <c r="V5" s="53">
        <v>0</v>
      </c>
      <c r="W5" s="63" t="s">
        <v>164</v>
      </c>
      <c r="X5" s="63" t="s">
        <v>172</v>
      </c>
      <c r="Y5" s="64">
        <v>560</v>
      </c>
      <c r="Z5" s="64">
        <v>11.7</v>
      </c>
      <c r="AA5" s="64">
        <f t="shared" si="3"/>
        <v>1684.7999999999997</v>
      </c>
      <c r="AB5" s="65">
        <f t="shared" si="4"/>
        <v>0</v>
      </c>
      <c r="AC5" s="66">
        <f t="shared" si="5"/>
        <v>0</v>
      </c>
    </row>
    <row r="6" spans="2:29" ht="15" thickBot="1" x14ac:dyDescent="0.4">
      <c r="B6" s="273"/>
      <c r="C6" s="93" t="s">
        <v>173</v>
      </c>
      <c r="D6" s="79">
        <v>1</v>
      </c>
      <c r="E6" s="79" t="s">
        <v>161</v>
      </c>
      <c r="F6" s="94">
        <v>18.97</v>
      </c>
      <c r="G6" s="94">
        <v>16.2</v>
      </c>
      <c r="H6" s="94">
        <v>8.4600000000000009</v>
      </c>
      <c r="I6" s="95">
        <v>21.85</v>
      </c>
      <c r="J6" s="96">
        <v>3.8666666666666667</v>
      </c>
      <c r="K6" s="97">
        <f t="shared" si="0"/>
        <v>2.1341249999999996</v>
      </c>
      <c r="L6" s="97">
        <f t="shared" si="1"/>
        <v>556.79999999999995</v>
      </c>
      <c r="M6" s="97">
        <f t="shared" si="1"/>
        <v>307.31399999999996</v>
      </c>
      <c r="N6" s="98">
        <f t="shared" si="2"/>
        <v>232</v>
      </c>
      <c r="P6" s="99">
        <v>4</v>
      </c>
      <c r="Q6" s="100">
        <f>SUMPRODUCT(D16:D20,M16:M20)</f>
        <v>0</v>
      </c>
      <c r="R6" s="101">
        <f>SUMPRODUCT(D12:D16,I12:I16)</f>
        <v>0</v>
      </c>
      <c r="T6" s="102" t="s">
        <v>170</v>
      </c>
      <c r="U6" s="103" t="s">
        <v>171</v>
      </c>
      <c r="V6" s="68">
        <v>0</v>
      </c>
      <c r="W6" s="103" t="s">
        <v>167</v>
      </c>
      <c r="X6" s="103" t="s">
        <v>174</v>
      </c>
      <c r="Y6" s="104">
        <v>633</v>
      </c>
      <c r="Z6" s="104">
        <v>12.1</v>
      </c>
      <c r="AA6" s="104">
        <f t="shared" si="3"/>
        <v>1742.3999999999999</v>
      </c>
      <c r="AB6" s="105">
        <f t="shared" si="4"/>
        <v>0</v>
      </c>
      <c r="AC6" s="106">
        <f t="shared" si="5"/>
        <v>0</v>
      </c>
    </row>
    <row r="7" spans="2:29" ht="15" thickBot="1" x14ac:dyDescent="0.4">
      <c r="B7" s="271">
        <v>2</v>
      </c>
      <c r="C7" s="52" t="s">
        <v>160</v>
      </c>
      <c r="D7" s="53">
        <v>0</v>
      </c>
      <c r="E7" s="53" t="s">
        <v>161</v>
      </c>
      <c r="F7" s="54">
        <v>95.3</v>
      </c>
      <c r="G7" s="54">
        <v>20</v>
      </c>
      <c r="H7" s="107">
        <v>8</v>
      </c>
      <c r="I7" s="55">
        <v>75.5</v>
      </c>
      <c r="J7" s="56">
        <v>12.271111111111111</v>
      </c>
      <c r="K7" s="57">
        <f t="shared" si="0"/>
        <v>13.236111111111112</v>
      </c>
      <c r="L7" s="57">
        <f t="shared" si="1"/>
        <v>1767.04</v>
      </c>
      <c r="M7" s="57">
        <f t="shared" si="1"/>
        <v>1906</v>
      </c>
      <c r="N7" s="58">
        <f t="shared" si="2"/>
        <v>736.26666666666665</v>
      </c>
      <c r="T7" s="108" t="s">
        <v>170</v>
      </c>
      <c r="U7" s="109" t="s">
        <v>171</v>
      </c>
      <c r="V7" s="110">
        <v>0</v>
      </c>
      <c r="W7" s="109" t="s">
        <v>175</v>
      </c>
      <c r="X7" s="109" t="s">
        <v>176</v>
      </c>
      <c r="Y7" s="111">
        <v>496</v>
      </c>
      <c r="Z7" s="111">
        <v>9.6</v>
      </c>
      <c r="AA7" s="111">
        <f t="shared" si="3"/>
        <v>1382.3999999999999</v>
      </c>
      <c r="AB7" s="112">
        <f t="shared" si="4"/>
        <v>0</v>
      </c>
      <c r="AC7" s="113">
        <f t="shared" si="5"/>
        <v>0</v>
      </c>
    </row>
    <row r="8" spans="2:29" x14ac:dyDescent="0.35">
      <c r="B8" s="272"/>
      <c r="C8" s="67" t="s">
        <v>166</v>
      </c>
      <c r="D8" s="68">
        <v>0</v>
      </c>
      <c r="E8" s="68" t="s">
        <v>161</v>
      </c>
      <c r="F8" s="69">
        <v>14.96</v>
      </c>
      <c r="G8" s="69">
        <v>15.75</v>
      </c>
      <c r="H8" s="114">
        <v>9.0500000000000007</v>
      </c>
      <c r="I8" s="70">
        <v>74.959999999999994</v>
      </c>
      <c r="J8" s="71">
        <v>1.9749999999999999</v>
      </c>
      <c r="K8" s="72">
        <f t="shared" si="0"/>
        <v>1.6362500000000002</v>
      </c>
      <c r="L8" s="72">
        <f t="shared" si="1"/>
        <v>284.39999999999998</v>
      </c>
      <c r="M8" s="72">
        <f t="shared" si="1"/>
        <v>235.62</v>
      </c>
      <c r="N8" s="73">
        <f t="shared" si="2"/>
        <v>118.49999999999999</v>
      </c>
    </row>
    <row r="9" spans="2:29" x14ac:dyDescent="0.35">
      <c r="B9" s="272"/>
      <c r="C9" s="83" t="s">
        <v>169</v>
      </c>
      <c r="D9" s="84">
        <v>0</v>
      </c>
      <c r="E9" s="84" t="s">
        <v>161</v>
      </c>
      <c r="F9" s="85">
        <v>14.96</v>
      </c>
      <c r="G9" s="85">
        <v>15.75</v>
      </c>
      <c r="H9" s="115">
        <v>7.87</v>
      </c>
      <c r="I9" s="86">
        <v>63.93</v>
      </c>
      <c r="J9" s="87">
        <v>1.9749999999999999</v>
      </c>
      <c r="K9" s="88">
        <f t="shared" si="0"/>
        <v>1.6362500000000002</v>
      </c>
      <c r="L9" s="88">
        <f t="shared" si="1"/>
        <v>284.39999999999998</v>
      </c>
      <c r="M9" s="88">
        <f t="shared" si="1"/>
        <v>235.62</v>
      </c>
      <c r="N9" s="89">
        <f t="shared" si="2"/>
        <v>118.49999999999999</v>
      </c>
    </row>
    <row r="10" spans="2:29" ht="15" thickBot="1" x14ac:dyDescent="0.4">
      <c r="B10" s="273"/>
      <c r="C10" s="93" t="s">
        <v>173</v>
      </c>
      <c r="D10" s="79">
        <v>0</v>
      </c>
      <c r="E10" s="79" t="s">
        <v>161</v>
      </c>
      <c r="F10" s="94">
        <v>0</v>
      </c>
      <c r="G10" s="94">
        <v>0</v>
      </c>
      <c r="H10" s="116">
        <v>0</v>
      </c>
      <c r="I10" s="95">
        <v>0</v>
      </c>
      <c r="J10" s="96">
        <v>3.8666666666666667</v>
      </c>
      <c r="K10" s="97">
        <f t="shared" si="0"/>
        <v>0</v>
      </c>
      <c r="L10" s="97">
        <f t="shared" si="1"/>
        <v>556.79999999999995</v>
      </c>
      <c r="M10" s="97">
        <f t="shared" si="1"/>
        <v>0</v>
      </c>
      <c r="N10" s="98">
        <f t="shared" si="2"/>
        <v>232</v>
      </c>
    </row>
    <row r="11" spans="2:29" x14ac:dyDescent="0.35">
      <c r="B11" s="271">
        <v>3</v>
      </c>
      <c r="C11" s="52" t="s">
        <v>160</v>
      </c>
      <c r="D11" s="53">
        <v>0</v>
      </c>
      <c r="E11" s="53" t="s">
        <v>161</v>
      </c>
      <c r="F11" s="54">
        <v>95.3</v>
      </c>
      <c r="G11" s="54">
        <v>20</v>
      </c>
      <c r="H11" s="107">
        <v>8</v>
      </c>
      <c r="I11" s="55">
        <v>75.5</v>
      </c>
      <c r="J11" s="56">
        <v>1.833333333333333</v>
      </c>
      <c r="K11" s="57">
        <f t="shared" si="0"/>
        <v>13.236111111111112</v>
      </c>
      <c r="L11" s="57">
        <f t="shared" si="1"/>
        <v>263.99999999999994</v>
      </c>
      <c r="M11" s="57">
        <f t="shared" si="1"/>
        <v>1906</v>
      </c>
      <c r="N11" s="58">
        <f t="shared" si="2"/>
        <v>109.99999999999999</v>
      </c>
    </row>
    <row r="12" spans="2:29" x14ac:dyDescent="0.35">
      <c r="B12" s="272"/>
      <c r="C12" s="67" t="s">
        <v>177</v>
      </c>
      <c r="D12" s="68">
        <v>0</v>
      </c>
      <c r="E12" s="68" t="s">
        <v>161</v>
      </c>
      <c r="F12" s="69">
        <v>14.96</v>
      </c>
      <c r="G12" s="69">
        <v>15.75</v>
      </c>
      <c r="H12" s="114">
        <v>9.0500000000000007</v>
      </c>
      <c r="I12" s="70">
        <v>74.959999999999994</v>
      </c>
      <c r="J12" s="71">
        <v>17.238765432098763</v>
      </c>
      <c r="K12" s="72">
        <f t="shared" si="0"/>
        <v>1.6362500000000002</v>
      </c>
      <c r="L12" s="72">
        <f t="shared" si="1"/>
        <v>2482.382222222222</v>
      </c>
      <c r="M12" s="72">
        <f t="shared" si="1"/>
        <v>235.62</v>
      </c>
      <c r="N12" s="73">
        <f t="shared" si="2"/>
        <v>1034.3259259259257</v>
      </c>
    </row>
    <row r="13" spans="2:29" x14ac:dyDescent="0.35">
      <c r="B13" s="272"/>
      <c r="C13" s="83" t="s">
        <v>166</v>
      </c>
      <c r="D13" s="84">
        <v>0</v>
      </c>
      <c r="E13" s="84" t="s">
        <v>161</v>
      </c>
      <c r="F13" s="85">
        <v>14.96</v>
      </c>
      <c r="G13" s="85">
        <v>15.75</v>
      </c>
      <c r="H13" s="115">
        <v>7.87</v>
      </c>
      <c r="I13" s="86">
        <v>63.93</v>
      </c>
      <c r="J13" s="87">
        <v>1.9749999999999999</v>
      </c>
      <c r="K13" s="88">
        <f t="shared" si="0"/>
        <v>1.6362500000000002</v>
      </c>
      <c r="L13" s="88">
        <f t="shared" si="1"/>
        <v>284.39999999999998</v>
      </c>
      <c r="M13" s="88">
        <f t="shared" si="1"/>
        <v>235.62</v>
      </c>
      <c r="N13" s="89">
        <f t="shared" si="2"/>
        <v>118.49999999999999</v>
      </c>
    </row>
    <row r="14" spans="2:29" x14ac:dyDescent="0.35">
      <c r="B14" s="272"/>
      <c r="C14" s="67" t="s">
        <v>169</v>
      </c>
      <c r="D14" s="68">
        <v>0</v>
      </c>
      <c r="E14" s="68" t="s">
        <v>161</v>
      </c>
      <c r="F14" s="69">
        <v>0</v>
      </c>
      <c r="G14" s="69">
        <v>0</v>
      </c>
      <c r="H14" s="114">
        <v>0</v>
      </c>
      <c r="I14" s="70">
        <v>0</v>
      </c>
      <c r="J14" s="71">
        <v>1.9749999999999999</v>
      </c>
      <c r="K14" s="72">
        <f t="shared" si="0"/>
        <v>0</v>
      </c>
      <c r="L14" s="72">
        <f t="shared" si="1"/>
        <v>284.39999999999998</v>
      </c>
      <c r="M14" s="72">
        <f t="shared" si="1"/>
        <v>0</v>
      </c>
      <c r="N14" s="73">
        <f t="shared" si="2"/>
        <v>118.49999999999999</v>
      </c>
    </row>
    <row r="15" spans="2:29" ht="15" thickBot="1" x14ac:dyDescent="0.4">
      <c r="B15" s="273"/>
      <c r="C15" s="117" t="s">
        <v>173</v>
      </c>
      <c r="D15" s="110">
        <v>0</v>
      </c>
      <c r="E15" s="110" t="s">
        <v>161</v>
      </c>
      <c r="F15" s="118">
        <v>0</v>
      </c>
      <c r="G15" s="118">
        <v>0</v>
      </c>
      <c r="H15" s="119">
        <v>0</v>
      </c>
      <c r="I15" s="120">
        <v>0</v>
      </c>
      <c r="J15" s="121">
        <v>3.8666666666666667</v>
      </c>
      <c r="K15" s="122">
        <f t="shared" si="0"/>
        <v>0</v>
      </c>
      <c r="L15" s="122">
        <f t="shared" si="1"/>
        <v>556.79999999999995</v>
      </c>
      <c r="M15" s="122">
        <f t="shared" si="1"/>
        <v>0</v>
      </c>
      <c r="N15" s="123">
        <f t="shared" si="2"/>
        <v>232</v>
      </c>
    </row>
    <row r="16" spans="2:29" x14ac:dyDescent="0.35">
      <c r="B16" s="271">
        <v>4</v>
      </c>
      <c r="C16" s="52" t="s">
        <v>160</v>
      </c>
      <c r="D16" s="53">
        <v>0</v>
      </c>
      <c r="E16" s="53" t="s">
        <v>161</v>
      </c>
      <c r="F16" s="54">
        <v>0</v>
      </c>
      <c r="G16" s="54">
        <v>0</v>
      </c>
      <c r="H16" s="107">
        <v>0</v>
      </c>
      <c r="I16" s="55">
        <v>0</v>
      </c>
      <c r="J16" s="56">
        <v>1.833333333333333</v>
      </c>
      <c r="K16" s="57">
        <f t="shared" si="0"/>
        <v>0</v>
      </c>
      <c r="L16" s="57">
        <f t="shared" si="1"/>
        <v>263.99999999999994</v>
      </c>
      <c r="M16" s="57">
        <f t="shared" si="1"/>
        <v>0</v>
      </c>
      <c r="N16" s="58">
        <f t="shared" si="2"/>
        <v>109.99999999999999</v>
      </c>
    </row>
    <row r="17" spans="2:15" x14ac:dyDescent="0.35">
      <c r="B17" s="272"/>
      <c r="C17" s="67" t="s">
        <v>177</v>
      </c>
      <c r="D17" s="68">
        <v>0</v>
      </c>
      <c r="E17" s="68" t="s">
        <v>161</v>
      </c>
      <c r="F17" s="69">
        <v>0</v>
      </c>
      <c r="G17" s="69">
        <v>0</v>
      </c>
      <c r="H17" s="114">
        <v>0</v>
      </c>
      <c r="I17" s="70">
        <v>0</v>
      </c>
      <c r="J17" s="71">
        <v>12.271111111111111</v>
      </c>
      <c r="K17" s="72">
        <f t="shared" si="0"/>
        <v>0</v>
      </c>
      <c r="L17" s="72">
        <f t="shared" si="1"/>
        <v>1767.04</v>
      </c>
      <c r="M17" s="72">
        <f t="shared" si="1"/>
        <v>0</v>
      </c>
      <c r="N17" s="73">
        <f t="shared" si="2"/>
        <v>736.26666666666665</v>
      </c>
    </row>
    <row r="18" spans="2:15" x14ac:dyDescent="0.35">
      <c r="B18" s="272"/>
      <c r="C18" s="83" t="s">
        <v>166</v>
      </c>
      <c r="D18" s="84">
        <v>0</v>
      </c>
      <c r="E18" s="84" t="s">
        <v>161</v>
      </c>
      <c r="F18" s="85">
        <v>0</v>
      </c>
      <c r="G18" s="85">
        <v>0</v>
      </c>
      <c r="H18" s="115">
        <v>0</v>
      </c>
      <c r="I18" s="86">
        <v>0</v>
      </c>
      <c r="J18" s="87">
        <v>1.9749999999999999</v>
      </c>
      <c r="K18" s="88">
        <f t="shared" si="0"/>
        <v>0</v>
      </c>
      <c r="L18" s="88">
        <f t="shared" si="1"/>
        <v>284.39999999999998</v>
      </c>
      <c r="M18" s="88">
        <f t="shared" si="1"/>
        <v>0</v>
      </c>
      <c r="N18" s="89">
        <f t="shared" si="2"/>
        <v>118.49999999999999</v>
      </c>
      <c r="O18" t="s">
        <v>178</v>
      </c>
    </row>
    <row r="19" spans="2:15" x14ac:dyDescent="0.35">
      <c r="B19" s="272"/>
      <c r="C19" s="67" t="s">
        <v>169</v>
      </c>
      <c r="D19" s="68">
        <v>0</v>
      </c>
      <c r="E19" s="68" t="s">
        <v>161</v>
      </c>
      <c r="F19" s="69">
        <v>0</v>
      </c>
      <c r="G19" s="69">
        <v>0</v>
      </c>
      <c r="H19" s="114">
        <v>0</v>
      </c>
      <c r="I19" s="70">
        <v>0</v>
      </c>
      <c r="J19" s="71">
        <v>1.9749999999999999</v>
      </c>
      <c r="K19" s="72">
        <f t="shared" si="0"/>
        <v>0</v>
      </c>
      <c r="L19" s="72">
        <f t="shared" si="1"/>
        <v>284.39999999999998</v>
      </c>
      <c r="M19" s="72">
        <f t="shared" si="1"/>
        <v>0</v>
      </c>
      <c r="N19" s="73">
        <f t="shared" si="2"/>
        <v>118.49999999999999</v>
      </c>
    </row>
    <row r="20" spans="2:15" ht="15" thickBot="1" x14ac:dyDescent="0.4">
      <c r="B20" s="273"/>
      <c r="C20" s="117" t="s">
        <v>173</v>
      </c>
      <c r="D20" s="110">
        <v>0</v>
      </c>
      <c r="E20" s="110" t="s">
        <v>161</v>
      </c>
      <c r="F20" s="118">
        <v>0</v>
      </c>
      <c r="G20" s="118">
        <v>0</v>
      </c>
      <c r="H20" s="119">
        <v>0</v>
      </c>
      <c r="I20" s="120">
        <v>0</v>
      </c>
      <c r="J20" s="121">
        <v>3.8666666666666667</v>
      </c>
      <c r="K20" s="122">
        <f t="shared" si="0"/>
        <v>0</v>
      </c>
      <c r="L20" s="122">
        <f t="shared" si="1"/>
        <v>556.79999999999995</v>
      </c>
      <c r="M20" s="122">
        <f t="shared" si="1"/>
        <v>0</v>
      </c>
      <c r="N20" s="123">
        <f t="shared" si="2"/>
        <v>232</v>
      </c>
    </row>
    <row r="22" spans="2:15" x14ac:dyDescent="0.35">
      <c r="B22" s="124" t="s">
        <v>179</v>
      </c>
      <c r="C22" t="s">
        <v>180</v>
      </c>
      <c r="J22" s="125" t="s">
        <v>181</v>
      </c>
      <c r="K22" s="126" t="s">
        <v>182</v>
      </c>
      <c r="L22" s="127"/>
    </row>
    <row r="23" spans="2:15" ht="29" x14ac:dyDescent="0.35">
      <c r="B23" s="128" t="s">
        <v>183</v>
      </c>
      <c r="C23" t="s">
        <v>184</v>
      </c>
      <c r="J23" s="125" t="s">
        <v>185</v>
      </c>
      <c r="K23" s="126">
        <v>60</v>
      </c>
      <c r="L23" s="127" t="s">
        <v>186</v>
      </c>
    </row>
    <row r="25" spans="2:15" x14ac:dyDescent="0.35">
      <c r="J25" s="124"/>
    </row>
  </sheetData>
  <mergeCells count="5">
    <mergeCell ref="J1:N1"/>
    <mergeCell ref="B3:B6"/>
    <mergeCell ref="B7:B10"/>
    <mergeCell ref="B11:B15"/>
    <mergeCell ref="B16:B2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FC70C398F1EB4481532253900D3829" ma:contentTypeVersion="8" ma:contentTypeDescription="Create a new document." ma:contentTypeScope="" ma:versionID="8823e8a2ba46bc96e0106acd9ce9fa51">
  <xsd:schema xmlns:xsd="http://www.w3.org/2001/XMLSchema" xmlns:xs="http://www.w3.org/2001/XMLSchema" xmlns:p="http://schemas.microsoft.com/office/2006/metadata/properties" xmlns:ns2="7fdd3311-f616-4393-bd6e-27f2a6376fee" xmlns:ns3="97192d3a-010d-4466-898f-1c94235581b5" targetNamespace="http://schemas.microsoft.com/office/2006/metadata/properties" ma:root="true" ma:fieldsID="f0d6f80f9278eb721f94f9f7d14e5f21" ns2:_="" ns3:_="">
    <xsd:import namespace="7fdd3311-f616-4393-bd6e-27f2a6376fee"/>
    <xsd:import namespace="97192d3a-010d-4466-898f-1c94235581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dd3311-f616-4393-bd6e-27f2a6376f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192d3a-010d-4466-898f-1c94235581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8B057D2-E54B-4A35-B821-DC848AE4A5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A4FEDD-EBBA-4380-ADF6-4883D4669B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dd3311-f616-4393-bd6e-27f2a6376fee"/>
    <ds:schemaRef ds:uri="97192d3a-010d-4466-898f-1c94235581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FF3D2A-F0C3-4144-9210-1F6F4992D20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Site Application</vt:lpstr>
      <vt:lpstr>POR</vt:lpstr>
      <vt:lpstr>Windload Calc (internal) </vt:lpstr>
      <vt:lpstr>'Site Application'!Print_Area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G. Raville</dc:creator>
  <cp:lastModifiedBy>Lori Richards</cp:lastModifiedBy>
  <cp:lastPrinted>2018-09-26T13:02:30Z</cp:lastPrinted>
  <dcterms:created xsi:type="dcterms:W3CDTF">2015-11-16T16:27:43Z</dcterms:created>
  <dcterms:modified xsi:type="dcterms:W3CDTF">2021-04-27T16:31:53Z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0x01010087FC70C398F1EB4481532253900D3829</vt:lpwstr>
  </property>
</Properties>
</file>