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Inventory" sheetId="2" state="visible" r:id="rId2"/>
    <sheet xmlns:r="http://schemas.openxmlformats.org/officeDocument/2006/relationships" name="Offboarding and Returns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Example inventory" sheetId="5" state="visible" r:id="rId5"/>
    <sheet xmlns:r="http://schemas.openxmlformats.org/officeDocument/2006/relationships" name="Example returns" sheetId="6" state="visible" r:id="rId6"/>
    <sheet xmlns:r="http://schemas.openxmlformats.org/officeDocument/2006/relationships" name="Lists" sheetId="7" state="visible" r:id="rId7"/>
  </sheets>
  <definedNames>
    <definedName name="_xlnm._FilterDatabase" localSheetId="1" hidden="1">'Inventory'!$A$2:$U$1002</definedName>
    <definedName name="_xlnm.Print_Titles" localSheetId="1">'Inventory'!$1:$2</definedName>
    <definedName name="_xlnm._FilterDatabase" localSheetId="2" hidden="1">'Offboarding and Returns'!$A$2:$T$1002</definedName>
    <definedName name="_xlnm.Print_Titles" localSheetId="2">'Offboarding and Returns'!$1:$2</definedName>
    <definedName name="_xlnm._FilterDatabase" localSheetId="4" hidden="1">'Example inventory'!$A$2:$U$1002</definedName>
    <definedName name="_xlnm.Print_Titles" localSheetId="4">'Example inventory'!$1:$2</definedName>
    <definedName name="_xlnm.Print_Area" localSheetId="4">'Example inventory'!$A$1:$U$10</definedName>
    <definedName name="_xlnm._FilterDatabase" localSheetId="5" hidden="1">'Example returns'!$A$2:$T$1002</definedName>
    <definedName name="_xlnm.Print_Titles" localSheetId="5">'Example returns'!$1:$2</definedName>
    <definedName name="_xlnm.Print_Area" localSheetId="5">'Example returns'!$A$1:$T$6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[$-409]#,##0.00"/>
  </numFmts>
  <fonts count="5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sz val="13"/>
    </font>
    <font>
      <color rgb="000563C1"/>
      <u val="single"/>
    </font>
  </fonts>
  <fills count="11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2E6B5E"/>
      </patternFill>
    </fill>
    <fill>
      <patternFill patternType="solid">
        <fgColor rgb="006B4E9B"/>
      </patternFill>
    </fill>
    <fill>
      <patternFill patternType="solid">
        <fgColor rgb="00A0522D"/>
      </patternFill>
    </fill>
    <fill>
      <patternFill patternType="solid">
        <fgColor rgb="004A5568"/>
      </patternFill>
    </fill>
    <fill>
      <patternFill patternType="solid">
        <fgColor rgb="00E4E7EC"/>
      </patternFill>
    </fill>
    <fill>
      <patternFill patternType="solid">
        <fgColor rgb="00F2F4F7"/>
      </patternFill>
    </fill>
    <fill>
      <patternFill patternType="solid">
        <fgColor rgb="00DCEBFA"/>
      </patternFill>
    </fill>
    <fill>
      <patternFill patternType="solid">
        <fgColor rgb="00FFF6C9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horizontal="center"/>
    </xf>
    <xf numFmtId="0" fontId="0" fillId="2" borderId="0" pivotButton="0" quotePrefix="0" xfId="0"/>
    <xf numFmtId="0" fontId="2" fillId="3" borderId="0" applyAlignment="1" pivotButton="0" quotePrefix="0" xfId="0">
      <alignment horizontal="center"/>
    </xf>
    <xf numFmtId="0" fontId="0" fillId="3" borderId="0" pivotButton="0" quotePrefix="0" xfId="0"/>
    <xf numFmtId="0" fontId="2" fillId="4" borderId="0" applyAlignment="1" pivotButton="0" quotePrefix="0" xfId="0">
      <alignment horizontal="center"/>
    </xf>
    <xf numFmtId="0" fontId="0" fillId="4" borderId="0" pivotButton="0" quotePrefix="0" xfId="0"/>
    <xf numFmtId="0" fontId="2" fillId="5" borderId="0" applyAlignment="1" pivotButton="0" quotePrefix="0" xfId="0">
      <alignment horizontal="center"/>
    </xf>
    <xf numFmtId="0" fontId="2" fillId="6" borderId="0" applyAlignment="1" pivotButton="0" quotePrefix="0" xfId="0">
      <alignment horizontal="center"/>
    </xf>
    <xf numFmtId="0" fontId="0" fillId="6" borderId="0" pivotButton="0" quotePrefix="0" xfId="0"/>
    <xf numFmtId="0" fontId="1" fillId="7" borderId="1" applyAlignment="1" pivotButton="0" quotePrefix="0" xfId="0">
      <alignment vertical="center" wrapText="1"/>
    </xf>
    <xf numFmtId="0" fontId="0" fillId="8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5" borderId="0" pivotButton="0" quotePrefix="0" xfId="0"/>
    <xf numFmtId="0" fontId="0" fillId="9" borderId="0" pivotButton="0" quotePrefix="0" xfId="0"/>
    <xf numFmtId="1" fontId="0" fillId="9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0" fillId="1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B4B4"/>
        </patternFill>
      </fill>
    </dxf>
    <dxf>
      <fill>
        <patternFill patternType="solid">
          <fgColor rgb="00FCE2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361950"/>
    <pic>
      <nvPicPr>
        <cNvPr id="1" name="Image 1" descr="Tequipy logo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equipy.com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tabSelected="0" workbookViewId="0">
      <selection activeCell="A1" sqref="A1"/>
    </sheetView>
  </sheetViews>
  <sheetFormatPr baseColWidth="8" defaultRowHeight="15"/>
  <cols>
    <col width="120" customWidth="1" min="1" max="1"/>
  </cols>
  <sheetData>
    <row r="1" ht="34" customHeight="1"/>
    <row r="2">
      <c r="A2" s="1" t="inlineStr">
        <is>
          <t>Template by Tequipy, tequipy.com. Free to use and change.</t>
        </is>
      </c>
    </row>
    <row r="3"/>
    <row r="4">
      <c r="A4" s="2" t="inlineStr">
        <is>
          <t>IT Asset Inventory Excel Template: how to use it</t>
        </is>
      </c>
    </row>
    <row r="5">
      <c r="A5" s="3" t="inlineStr"/>
    </row>
    <row r="6">
      <c r="A6" s="3" t="inlineStr">
        <is>
          <t>1. Inventory tab: one row per device. The Example inventory and Example returns tabs show filled rows; the example data is fictional.</t>
        </is>
      </c>
    </row>
    <row r="7">
      <c r="A7" s="3" t="inlineStr">
        <is>
          <t>2. Offboarding and Returns tab: one row per device a leaver holds. A leaver with a laptop and a monitor gets two rows.</t>
        </is>
      </c>
    </row>
    <row r="8">
      <c r="A8" s="3" t="inlineStr">
        <is>
          <t>3. Pick values from the dropdowns only. Free text breaks the filters and the Summary counts.</t>
        </is>
      </c>
    </row>
    <row r="9">
      <c r="A9" s="3" t="inlineStr">
        <is>
          <t>4. After you paste rows from another file, the dropdown check does not run on the pasted cells. Use Data &gt; Data Validation &gt; Circle Invalid Data to find them, then fix each circled cell from the list.</t>
        </is>
      </c>
    </row>
    <row r="10">
      <c r="A10" s="3" t="inlineStr">
        <is>
          <t>5. Serial number is the key. On the Inventory tab it must never repeat. If it does, both serial numbers turn red.</t>
        </is>
      </c>
    </row>
    <row r="11">
      <c r="A11" s="3" t="inlineStr">
        <is>
          <t>6. Blue columns hold formulas: Found in Inventory, Days since last day, Return flag and Inventory check. Never type in them.</t>
        </is>
      </c>
    </row>
    <row r="12">
      <c r="A12" s="3" t="inlineStr">
        <is>
          <t>7. A return is done when Date received is filled, Return status is Closed or Written off, or Return method is Kept with approval. Done returns stop being flagged.</t>
        </is>
      </c>
    </row>
    <row r="13">
      <c r="A13" s="3" t="inlineStr">
        <is>
          <t>8. Return flag compares the days since the last working day with two settings at the top of the Summary tab: Chase after 14 days and Late after 30 days. These are defaults with no rule behind them. Change them to what your own process allows.</t>
        </is>
      </c>
    </row>
    <row r="14">
      <c r="A14" s="3" t="inlineStr">
        <is>
          <t>9. Inventory check: while a return is open, the Inventory row should say Pending return, not Assigned. Once it is done, the Inventory row should no longer say Pending return or Assigned.</t>
        </is>
      </c>
    </row>
    <row r="15">
      <c r="A15" s="3" t="inlineStr">
        <is>
          <t>10. Write every date as yyyy-mm-dd, for example 2026-10-19. The example dates are fixed, so their day counts grow each day you open the file.</t>
        </is>
      </c>
    </row>
    <row r="16">
      <c r="A16" s="3" t="inlineStr">
        <is>
          <t>11. To rename a dropdown value, edit it on the Lists tab; the Summary follows. To add a value, insert a row INSIDE the list (above its last value) so the dropdown range grows with it.</t>
        </is>
      </c>
    </row>
    <row r="17">
      <c r="A17" s="3" t="inlineStr">
        <is>
          <t>12. The formulas cover rows 3 to 1002 on each tab.</t>
        </is>
      </c>
    </row>
    <row r="18">
      <c r="A18" s="3" t="inlineStr"/>
    </row>
    <row r="19">
      <c r="A19" s="3" t="inlineStr">
        <is>
          <t>Tested in Microsoft Excel and LibreOffice.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headerFooter>
    <oddHeader/>
    <oddFooter>&amp;CTemplate by Tequipy, tequipy.com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002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26" customWidth="1" min="3" max="3"/>
    <col width="18" customWidth="1" min="4" max="4"/>
    <col width="18" customWidth="1" min="5" max="5"/>
    <col width="28" customWidth="1" min="6" max="6"/>
    <col width="14" customWidth="1" min="7" max="7"/>
    <col width="14" customWidth="1" min="8" max="8"/>
    <col width="16" customWidth="1" min="9" max="9"/>
    <col width="14" customWidth="1" min="10" max="10"/>
    <col width="16" customWidth="1" min="11" max="11"/>
    <col width="15" customWidth="1" min="12" max="12"/>
    <col width="14" customWidth="1" min="13" max="13"/>
    <col width="11" customWidth="1" min="14" max="14"/>
    <col width="10" customWidth="1" min="15" max="15"/>
    <col width="18" customWidth="1" min="16" max="16"/>
    <col width="14" customWidth="1" min="17" max="17"/>
    <col width="12" customWidth="1" min="18" max="18"/>
    <col width="15" customWidth="1" min="19" max="19"/>
    <col width="14" customWidth="1" min="20" max="20"/>
    <col width="46" customWidth="1" min="21" max="21"/>
  </cols>
  <sheetData>
    <row r="1">
      <c r="A1" s="4" t="inlineStr">
        <is>
          <t>Identification</t>
        </is>
      </c>
      <c r="B1" s="5" t="n"/>
      <c r="C1" s="5" t="n"/>
      <c r="D1" s="5" t="n"/>
      <c r="E1" s="6" t="inlineStr">
        <is>
          <t>Assignment</t>
        </is>
      </c>
      <c r="F1" s="7" t="n"/>
      <c r="G1" s="7" t="n"/>
      <c r="H1" s="7" t="n"/>
      <c r="I1" s="8" t="inlineStr">
        <is>
          <t>Location</t>
        </is>
      </c>
      <c r="J1" s="9" t="n"/>
      <c r="K1" s="9" t="n"/>
      <c r="L1" s="10" t="inlineStr">
        <is>
          <t>Status</t>
        </is>
      </c>
      <c r="M1" s="11" t="inlineStr">
        <is>
          <t>Lifecycle and finance</t>
        </is>
      </c>
      <c r="N1" s="12" t="n"/>
      <c r="O1" s="12" t="n"/>
      <c r="P1" s="12" t="n"/>
      <c r="Q1" s="12" t="n"/>
      <c r="R1" s="12" t="n"/>
      <c r="S1" s="12" t="n"/>
      <c r="T1" s="12" t="n"/>
      <c r="U1" s="12" t="n"/>
    </row>
    <row r="2" ht="32" customHeight="1">
      <c r="A2" s="13" t="inlineStr">
        <is>
          <t>Asset ID</t>
        </is>
      </c>
      <c r="B2" s="13" t="inlineStr">
        <is>
          <t>Device type</t>
        </is>
      </c>
      <c r="C2" s="13" t="inlineStr">
        <is>
          <t>Make and model</t>
        </is>
      </c>
      <c r="D2" s="13" t="inlineStr">
        <is>
          <t>Serial number</t>
        </is>
      </c>
      <c r="E2" s="13" t="inlineStr">
        <is>
          <t>Assigned to</t>
        </is>
      </c>
      <c r="F2" s="13" t="inlineStr">
        <is>
          <t>Work email or employee ID</t>
        </is>
      </c>
      <c r="G2" s="13" t="inlineStr">
        <is>
          <t>Department</t>
        </is>
      </c>
      <c r="H2" s="13" t="inlineStr">
        <is>
          <t>Date assigned</t>
        </is>
      </c>
      <c r="I2" s="13" t="inlineStr">
        <is>
          <t>Country</t>
        </is>
      </c>
      <c r="J2" s="13" t="inlineStr">
        <is>
          <t>Location type</t>
        </is>
      </c>
      <c r="K2" s="13" t="inlineStr">
        <is>
          <t>Site or city</t>
        </is>
      </c>
      <c r="L2" s="13" t="inlineStr">
        <is>
          <t>Status</t>
        </is>
      </c>
      <c r="M2" s="13" t="inlineStr">
        <is>
          <t>Purchase date</t>
        </is>
      </c>
      <c r="N2" s="13" t="inlineStr">
        <is>
          <t>Cost</t>
        </is>
      </c>
      <c r="O2" s="13" t="inlineStr">
        <is>
          <t>Currency</t>
        </is>
      </c>
      <c r="P2" s="13" t="inlineStr">
        <is>
          <t>Vendor</t>
        </is>
      </c>
      <c r="Q2" s="13" t="inlineStr">
        <is>
          <t>Warranty end</t>
        </is>
      </c>
      <c r="R2" s="13" t="inlineStr">
        <is>
          <t>MDM enrolled</t>
        </is>
      </c>
      <c r="S2" s="13" t="inlineStr">
        <is>
          <t>Planned refresh</t>
        </is>
      </c>
      <c r="T2" s="13" t="inlineStr">
        <is>
          <t>Last verified</t>
        </is>
      </c>
      <c r="U2" s="13" t="inlineStr">
        <is>
          <t>Notes</t>
        </is>
      </c>
    </row>
    <row r="3">
      <c r="B3" s="14" t="n"/>
      <c r="H3" s="15" t="n"/>
      <c r="I3" s="14" t="n"/>
      <c r="J3" s="14" t="n"/>
      <c r="L3" s="14" t="n"/>
      <c r="M3" s="15" t="n"/>
      <c r="N3" s="16" t="n"/>
      <c r="O3" s="14" t="n"/>
      <c r="Q3" s="15" t="n"/>
      <c r="R3" s="14" t="n"/>
      <c r="S3" s="15" t="n"/>
      <c r="T3" s="15" t="n"/>
    </row>
    <row r="4">
      <c r="B4" s="14" t="n"/>
      <c r="H4" s="15" t="n"/>
      <c r="I4" s="14" t="n"/>
      <c r="J4" s="14" t="n"/>
      <c r="L4" s="14" t="n"/>
      <c r="M4" s="15" t="n"/>
      <c r="N4" s="16" t="n"/>
      <c r="O4" s="14" t="n"/>
      <c r="Q4" s="15" t="n"/>
      <c r="R4" s="14" t="n"/>
      <c r="S4" s="15" t="n"/>
      <c r="T4" s="15" t="n"/>
    </row>
    <row r="5">
      <c r="B5" s="14" t="n"/>
      <c r="H5" s="15" t="n"/>
      <c r="I5" s="14" t="n"/>
      <c r="J5" s="14" t="n"/>
      <c r="L5" s="14" t="n"/>
      <c r="M5" s="15" t="n"/>
      <c r="N5" s="16" t="n"/>
      <c r="O5" s="14" t="n"/>
      <c r="Q5" s="15" t="n"/>
      <c r="R5" s="14" t="n"/>
      <c r="S5" s="15" t="n"/>
      <c r="T5" s="15" t="n"/>
    </row>
    <row r="6">
      <c r="B6" s="14" t="n"/>
      <c r="H6" s="15" t="n"/>
      <c r="I6" s="14" t="n"/>
      <c r="J6" s="14" t="n"/>
      <c r="L6" s="14" t="n"/>
      <c r="M6" s="15" t="n"/>
      <c r="N6" s="16" t="n"/>
      <c r="O6" s="14" t="n"/>
      <c r="Q6" s="15" t="n"/>
      <c r="R6" s="14" t="n"/>
      <c r="S6" s="15" t="n"/>
      <c r="T6" s="15" t="n"/>
    </row>
    <row r="7">
      <c r="B7" s="14" t="n"/>
      <c r="H7" s="15" t="n"/>
      <c r="I7" s="14" t="n"/>
      <c r="J7" s="14" t="n"/>
      <c r="L7" s="14" t="n"/>
      <c r="M7" s="15" t="n"/>
      <c r="N7" s="16" t="n"/>
      <c r="O7" s="14" t="n"/>
      <c r="Q7" s="15" t="n"/>
      <c r="R7" s="14" t="n"/>
      <c r="S7" s="15" t="n"/>
      <c r="T7" s="15" t="n"/>
    </row>
    <row r="8">
      <c r="B8" s="14" t="n"/>
      <c r="H8" s="15" t="n"/>
      <c r="I8" s="14" t="n"/>
      <c r="J8" s="14" t="n"/>
      <c r="L8" s="14" t="n"/>
      <c r="M8" s="15" t="n"/>
      <c r="N8" s="16" t="n"/>
      <c r="O8" s="14" t="n"/>
      <c r="Q8" s="15" t="n"/>
      <c r="R8" s="14" t="n"/>
      <c r="S8" s="15" t="n"/>
      <c r="T8" s="15" t="n"/>
    </row>
    <row r="9">
      <c r="B9" s="14" t="n"/>
      <c r="H9" s="15" t="n"/>
      <c r="I9" s="14" t="n"/>
      <c r="J9" s="14" t="n"/>
      <c r="L9" s="14" t="n"/>
      <c r="M9" s="15" t="n"/>
      <c r="N9" s="16" t="n"/>
      <c r="O9" s="14" t="n"/>
      <c r="Q9" s="15" t="n"/>
      <c r="R9" s="14" t="n"/>
      <c r="S9" s="15" t="n"/>
      <c r="T9" s="15" t="n"/>
    </row>
    <row r="10">
      <c r="B10" s="14" t="n"/>
      <c r="H10" s="15" t="n"/>
      <c r="I10" s="14" t="n"/>
      <c r="J10" s="14" t="n"/>
      <c r="L10" s="14" t="n"/>
      <c r="M10" s="15" t="n"/>
      <c r="N10" s="16" t="n"/>
      <c r="O10" s="14" t="n"/>
      <c r="Q10" s="15" t="n"/>
      <c r="R10" s="14" t="n"/>
      <c r="S10" s="15" t="n"/>
      <c r="T10" s="15" t="n"/>
    </row>
    <row r="11">
      <c r="B11" s="14" t="n"/>
      <c r="H11" s="15" t="n"/>
      <c r="I11" s="14" t="n"/>
      <c r="J11" s="14" t="n"/>
      <c r="L11" s="14" t="n"/>
      <c r="M11" s="15" t="n"/>
      <c r="N11" s="16" t="n"/>
      <c r="O11" s="14" t="n"/>
      <c r="Q11" s="15" t="n"/>
      <c r="R11" s="14" t="n"/>
      <c r="S11" s="15" t="n"/>
      <c r="T11" s="15" t="n"/>
    </row>
    <row r="12">
      <c r="B12" s="14" t="n"/>
      <c r="H12" s="15" t="n"/>
      <c r="I12" s="14" t="n"/>
      <c r="J12" s="14" t="n"/>
      <c r="L12" s="14" t="n"/>
      <c r="M12" s="15" t="n"/>
      <c r="N12" s="16" t="n"/>
      <c r="O12" s="14" t="n"/>
      <c r="Q12" s="15" t="n"/>
      <c r="R12" s="14" t="n"/>
      <c r="S12" s="15" t="n"/>
      <c r="T12" s="15" t="n"/>
    </row>
    <row r="13">
      <c r="B13" s="14" t="n"/>
      <c r="H13" s="15" t="n"/>
      <c r="I13" s="14" t="n"/>
      <c r="J13" s="14" t="n"/>
      <c r="L13" s="14" t="n"/>
      <c r="M13" s="15" t="n"/>
      <c r="N13" s="16" t="n"/>
      <c r="O13" s="14" t="n"/>
      <c r="Q13" s="15" t="n"/>
      <c r="R13" s="14" t="n"/>
      <c r="S13" s="15" t="n"/>
      <c r="T13" s="15" t="n"/>
    </row>
    <row r="14">
      <c r="B14" s="14" t="n"/>
      <c r="H14" s="15" t="n"/>
      <c r="I14" s="14" t="n"/>
      <c r="J14" s="14" t="n"/>
      <c r="L14" s="14" t="n"/>
      <c r="M14" s="15" t="n"/>
      <c r="N14" s="16" t="n"/>
      <c r="O14" s="14" t="n"/>
      <c r="Q14" s="15" t="n"/>
      <c r="R14" s="14" t="n"/>
      <c r="S14" s="15" t="n"/>
      <c r="T14" s="15" t="n"/>
    </row>
    <row r="15">
      <c r="B15" s="14" t="n"/>
      <c r="H15" s="15" t="n"/>
      <c r="I15" s="14" t="n"/>
      <c r="J15" s="14" t="n"/>
      <c r="L15" s="14" t="n"/>
      <c r="M15" s="15" t="n"/>
      <c r="N15" s="16" t="n"/>
      <c r="O15" s="14" t="n"/>
      <c r="Q15" s="15" t="n"/>
      <c r="R15" s="14" t="n"/>
      <c r="S15" s="15" t="n"/>
      <c r="T15" s="15" t="n"/>
    </row>
    <row r="16">
      <c r="B16" s="14" t="n"/>
      <c r="H16" s="15" t="n"/>
      <c r="I16" s="14" t="n"/>
      <c r="J16" s="14" t="n"/>
      <c r="L16" s="14" t="n"/>
      <c r="M16" s="15" t="n"/>
      <c r="N16" s="16" t="n"/>
      <c r="O16" s="14" t="n"/>
      <c r="Q16" s="15" t="n"/>
      <c r="R16" s="14" t="n"/>
      <c r="S16" s="15" t="n"/>
      <c r="T16" s="15" t="n"/>
    </row>
    <row r="17">
      <c r="B17" s="14" t="n"/>
      <c r="H17" s="15" t="n"/>
      <c r="I17" s="14" t="n"/>
      <c r="J17" s="14" t="n"/>
      <c r="L17" s="14" t="n"/>
      <c r="M17" s="15" t="n"/>
      <c r="N17" s="16" t="n"/>
      <c r="O17" s="14" t="n"/>
      <c r="Q17" s="15" t="n"/>
      <c r="R17" s="14" t="n"/>
      <c r="S17" s="15" t="n"/>
      <c r="T17" s="15" t="n"/>
    </row>
    <row r="18">
      <c r="B18" s="14" t="n"/>
      <c r="H18" s="15" t="n"/>
      <c r="I18" s="14" t="n"/>
      <c r="J18" s="14" t="n"/>
      <c r="L18" s="14" t="n"/>
      <c r="M18" s="15" t="n"/>
      <c r="N18" s="16" t="n"/>
      <c r="O18" s="14" t="n"/>
      <c r="Q18" s="15" t="n"/>
      <c r="R18" s="14" t="n"/>
      <c r="S18" s="15" t="n"/>
      <c r="T18" s="15" t="n"/>
    </row>
    <row r="19">
      <c r="B19" s="14" t="n"/>
      <c r="H19" s="15" t="n"/>
      <c r="I19" s="14" t="n"/>
      <c r="J19" s="14" t="n"/>
      <c r="L19" s="14" t="n"/>
      <c r="M19" s="15" t="n"/>
      <c r="N19" s="16" t="n"/>
      <c r="O19" s="14" t="n"/>
      <c r="Q19" s="15" t="n"/>
      <c r="R19" s="14" t="n"/>
      <c r="S19" s="15" t="n"/>
      <c r="T19" s="15" t="n"/>
    </row>
    <row r="20">
      <c r="B20" s="14" t="n"/>
      <c r="H20" s="15" t="n"/>
      <c r="I20" s="14" t="n"/>
      <c r="J20" s="14" t="n"/>
      <c r="L20" s="14" t="n"/>
      <c r="M20" s="15" t="n"/>
      <c r="N20" s="16" t="n"/>
      <c r="O20" s="14" t="n"/>
      <c r="Q20" s="15" t="n"/>
      <c r="R20" s="14" t="n"/>
      <c r="S20" s="15" t="n"/>
      <c r="T20" s="15" t="n"/>
    </row>
    <row r="21">
      <c r="B21" s="14" t="n"/>
      <c r="H21" s="15" t="n"/>
      <c r="I21" s="14" t="n"/>
      <c r="J21" s="14" t="n"/>
      <c r="L21" s="14" t="n"/>
      <c r="M21" s="15" t="n"/>
      <c r="N21" s="16" t="n"/>
      <c r="O21" s="14" t="n"/>
      <c r="Q21" s="15" t="n"/>
      <c r="R21" s="14" t="n"/>
      <c r="S21" s="15" t="n"/>
      <c r="T21" s="15" t="n"/>
    </row>
    <row r="22">
      <c r="B22" s="14" t="n"/>
      <c r="H22" s="15" t="n"/>
      <c r="I22" s="14" t="n"/>
      <c r="J22" s="14" t="n"/>
      <c r="L22" s="14" t="n"/>
      <c r="M22" s="15" t="n"/>
      <c r="N22" s="16" t="n"/>
      <c r="O22" s="14" t="n"/>
      <c r="Q22" s="15" t="n"/>
      <c r="R22" s="14" t="n"/>
      <c r="S22" s="15" t="n"/>
      <c r="T22" s="15" t="n"/>
    </row>
    <row r="23">
      <c r="B23" s="14" t="n"/>
      <c r="H23" s="15" t="n"/>
      <c r="I23" s="14" t="n"/>
      <c r="J23" s="14" t="n"/>
      <c r="L23" s="14" t="n"/>
      <c r="M23" s="15" t="n"/>
      <c r="N23" s="16" t="n"/>
      <c r="O23" s="14" t="n"/>
      <c r="Q23" s="15" t="n"/>
      <c r="R23" s="14" t="n"/>
      <c r="S23" s="15" t="n"/>
      <c r="T23" s="15" t="n"/>
    </row>
    <row r="24">
      <c r="B24" s="14" t="n"/>
      <c r="H24" s="15" t="n"/>
      <c r="I24" s="14" t="n"/>
      <c r="J24" s="14" t="n"/>
      <c r="L24" s="14" t="n"/>
      <c r="M24" s="15" t="n"/>
      <c r="N24" s="16" t="n"/>
      <c r="O24" s="14" t="n"/>
      <c r="Q24" s="15" t="n"/>
      <c r="R24" s="14" t="n"/>
      <c r="S24" s="15" t="n"/>
      <c r="T24" s="15" t="n"/>
    </row>
    <row r="25">
      <c r="B25" s="14" t="n"/>
      <c r="H25" s="15" t="n"/>
      <c r="I25" s="14" t="n"/>
      <c r="J25" s="14" t="n"/>
      <c r="L25" s="14" t="n"/>
      <c r="M25" s="15" t="n"/>
      <c r="N25" s="16" t="n"/>
      <c r="O25" s="14" t="n"/>
      <c r="Q25" s="15" t="n"/>
      <c r="R25" s="14" t="n"/>
      <c r="S25" s="15" t="n"/>
      <c r="T25" s="15" t="n"/>
    </row>
    <row r="26">
      <c r="B26" s="14" t="n"/>
      <c r="H26" s="15" t="n"/>
      <c r="I26" s="14" t="n"/>
      <c r="J26" s="14" t="n"/>
      <c r="L26" s="14" t="n"/>
      <c r="M26" s="15" t="n"/>
      <c r="N26" s="16" t="n"/>
      <c r="O26" s="14" t="n"/>
      <c r="Q26" s="15" t="n"/>
      <c r="R26" s="14" t="n"/>
      <c r="S26" s="15" t="n"/>
      <c r="T26" s="15" t="n"/>
    </row>
    <row r="27">
      <c r="B27" s="14" t="n"/>
      <c r="H27" s="15" t="n"/>
      <c r="I27" s="14" t="n"/>
      <c r="J27" s="14" t="n"/>
      <c r="L27" s="14" t="n"/>
      <c r="M27" s="15" t="n"/>
      <c r="N27" s="16" t="n"/>
      <c r="O27" s="14" t="n"/>
      <c r="Q27" s="15" t="n"/>
      <c r="R27" s="14" t="n"/>
      <c r="S27" s="15" t="n"/>
      <c r="T27" s="15" t="n"/>
    </row>
    <row r="28">
      <c r="B28" s="14" t="n"/>
      <c r="H28" s="15" t="n"/>
      <c r="I28" s="14" t="n"/>
      <c r="J28" s="14" t="n"/>
      <c r="L28" s="14" t="n"/>
      <c r="M28" s="15" t="n"/>
      <c r="N28" s="16" t="n"/>
      <c r="O28" s="14" t="n"/>
      <c r="Q28" s="15" t="n"/>
      <c r="R28" s="14" t="n"/>
      <c r="S28" s="15" t="n"/>
      <c r="T28" s="15" t="n"/>
    </row>
    <row r="29">
      <c r="B29" s="14" t="n"/>
      <c r="H29" s="15" t="n"/>
      <c r="I29" s="14" t="n"/>
      <c r="J29" s="14" t="n"/>
      <c r="L29" s="14" t="n"/>
      <c r="M29" s="15" t="n"/>
      <c r="N29" s="16" t="n"/>
      <c r="O29" s="14" t="n"/>
      <c r="Q29" s="15" t="n"/>
      <c r="R29" s="14" t="n"/>
      <c r="S29" s="15" t="n"/>
      <c r="T29" s="15" t="n"/>
    </row>
    <row r="30">
      <c r="B30" s="14" t="n"/>
      <c r="H30" s="15" t="n"/>
      <c r="I30" s="14" t="n"/>
      <c r="J30" s="14" t="n"/>
      <c r="L30" s="14" t="n"/>
      <c r="M30" s="15" t="n"/>
      <c r="N30" s="16" t="n"/>
      <c r="O30" s="14" t="n"/>
      <c r="Q30" s="15" t="n"/>
      <c r="R30" s="14" t="n"/>
      <c r="S30" s="15" t="n"/>
      <c r="T30" s="15" t="n"/>
    </row>
    <row r="31">
      <c r="B31" s="14" t="n"/>
      <c r="H31" s="15" t="n"/>
      <c r="I31" s="14" t="n"/>
      <c r="J31" s="14" t="n"/>
      <c r="L31" s="14" t="n"/>
      <c r="M31" s="15" t="n"/>
      <c r="N31" s="16" t="n"/>
      <c r="O31" s="14" t="n"/>
      <c r="Q31" s="15" t="n"/>
      <c r="R31" s="14" t="n"/>
      <c r="S31" s="15" t="n"/>
      <c r="T31" s="15" t="n"/>
    </row>
    <row r="32">
      <c r="B32" s="14" t="n"/>
      <c r="H32" s="15" t="n"/>
      <c r="I32" s="14" t="n"/>
      <c r="J32" s="14" t="n"/>
      <c r="L32" s="14" t="n"/>
      <c r="M32" s="15" t="n"/>
      <c r="N32" s="16" t="n"/>
      <c r="O32" s="14" t="n"/>
      <c r="Q32" s="15" t="n"/>
      <c r="R32" s="14" t="n"/>
      <c r="S32" s="15" t="n"/>
      <c r="T32" s="15" t="n"/>
    </row>
    <row r="33">
      <c r="B33" s="14" t="n"/>
      <c r="H33" s="15" t="n"/>
      <c r="I33" s="14" t="n"/>
      <c r="J33" s="14" t="n"/>
      <c r="L33" s="14" t="n"/>
      <c r="M33" s="15" t="n"/>
      <c r="N33" s="16" t="n"/>
      <c r="O33" s="14" t="n"/>
      <c r="Q33" s="15" t="n"/>
      <c r="R33" s="14" t="n"/>
      <c r="S33" s="15" t="n"/>
      <c r="T33" s="15" t="n"/>
    </row>
    <row r="34">
      <c r="B34" s="14" t="n"/>
      <c r="H34" s="15" t="n"/>
      <c r="I34" s="14" t="n"/>
      <c r="J34" s="14" t="n"/>
      <c r="L34" s="14" t="n"/>
      <c r="M34" s="15" t="n"/>
      <c r="N34" s="16" t="n"/>
      <c r="O34" s="14" t="n"/>
      <c r="Q34" s="15" t="n"/>
      <c r="R34" s="14" t="n"/>
      <c r="S34" s="15" t="n"/>
      <c r="T34" s="15" t="n"/>
    </row>
    <row r="35">
      <c r="B35" s="14" t="n"/>
      <c r="H35" s="15" t="n"/>
      <c r="I35" s="14" t="n"/>
      <c r="J35" s="14" t="n"/>
      <c r="L35" s="14" t="n"/>
      <c r="M35" s="15" t="n"/>
      <c r="N35" s="16" t="n"/>
      <c r="O35" s="14" t="n"/>
      <c r="Q35" s="15" t="n"/>
      <c r="R35" s="14" t="n"/>
      <c r="S35" s="15" t="n"/>
      <c r="T35" s="15" t="n"/>
    </row>
    <row r="36">
      <c r="B36" s="14" t="n"/>
      <c r="H36" s="15" t="n"/>
      <c r="I36" s="14" t="n"/>
      <c r="J36" s="14" t="n"/>
      <c r="L36" s="14" t="n"/>
      <c r="M36" s="15" t="n"/>
      <c r="N36" s="16" t="n"/>
      <c r="O36" s="14" t="n"/>
      <c r="Q36" s="15" t="n"/>
      <c r="R36" s="14" t="n"/>
      <c r="S36" s="15" t="n"/>
      <c r="T36" s="15" t="n"/>
    </row>
    <row r="37">
      <c r="B37" s="14" t="n"/>
      <c r="H37" s="15" t="n"/>
      <c r="I37" s="14" t="n"/>
      <c r="J37" s="14" t="n"/>
      <c r="L37" s="14" t="n"/>
      <c r="M37" s="15" t="n"/>
      <c r="N37" s="16" t="n"/>
      <c r="O37" s="14" t="n"/>
      <c r="Q37" s="15" t="n"/>
      <c r="R37" s="14" t="n"/>
      <c r="S37" s="15" t="n"/>
      <c r="T37" s="15" t="n"/>
    </row>
    <row r="38">
      <c r="B38" s="14" t="n"/>
      <c r="H38" s="15" t="n"/>
      <c r="I38" s="14" t="n"/>
      <c r="J38" s="14" t="n"/>
      <c r="L38" s="14" t="n"/>
      <c r="M38" s="15" t="n"/>
      <c r="N38" s="16" t="n"/>
      <c r="O38" s="14" t="n"/>
      <c r="Q38" s="15" t="n"/>
      <c r="R38" s="14" t="n"/>
      <c r="S38" s="15" t="n"/>
      <c r="T38" s="15" t="n"/>
    </row>
    <row r="39">
      <c r="B39" s="14" t="n"/>
      <c r="H39" s="15" t="n"/>
      <c r="I39" s="14" t="n"/>
      <c r="J39" s="14" t="n"/>
      <c r="L39" s="14" t="n"/>
      <c r="M39" s="15" t="n"/>
      <c r="N39" s="16" t="n"/>
      <c r="O39" s="14" t="n"/>
      <c r="Q39" s="15" t="n"/>
      <c r="R39" s="14" t="n"/>
      <c r="S39" s="15" t="n"/>
      <c r="T39" s="15" t="n"/>
    </row>
    <row r="40">
      <c r="B40" s="14" t="n"/>
      <c r="H40" s="15" t="n"/>
      <c r="I40" s="14" t="n"/>
      <c r="J40" s="14" t="n"/>
      <c r="L40" s="14" t="n"/>
      <c r="M40" s="15" t="n"/>
      <c r="N40" s="16" t="n"/>
      <c r="O40" s="14" t="n"/>
      <c r="Q40" s="15" t="n"/>
      <c r="R40" s="14" t="n"/>
      <c r="S40" s="15" t="n"/>
      <c r="T40" s="15" t="n"/>
    </row>
    <row r="41">
      <c r="B41" s="14" t="n"/>
      <c r="H41" s="15" t="n"/>
      <c r="I41" s="14" t="n"/>
      <c r="J41" s="14" t="n"/>
      <c r="L41" s="14" t="n"/>
      <c r="M41" s="15" t="n"/>
      <c r="N41" s="16" t="n"/>
      <c r="O41" s="14" t="n"/>
      <c r="Q41" s="15" t="n"/>
      <c r="R41" s="14" t="n"/>
      <c r="S41" s="15" t="n"/>
      <c r="T41" s="15" t="n"/>
    </row>
    <row r="42">
      <c r="B42" s="14" t="n"/>
      <c r="H42" s="15" t="n"/>
      <c r="I42" s="14" t="n"/>
      <c r="J42" s="14" t="n"/>
      <c r="L42" s="14" t="n"/>
      <c r="M42" s="15" t="n"/>
      <c r="N42" s="16" t="n"/>
      <c r="O42" s="14" t="n"/>
      <c r="Q42" s="15" t="n"/>
      <c r="R42" s="14" t="n"/>
      <c r="S42" s="15" t="n"/>
      <c r="T42" s="15" t="n"/>
    </row>
    <row r="43">
      <c r="B43" s="14" t="n"/>
      <c r="H43" s="15" t="n"/>
      <c r="I43" s="14" t="n"/>
      <c r="J43" s="14" t="n"/>
      <c r="L43" s="14" t="n"/>
      <c r="M43" s="15" t="n"/>
      <c r="N43" s="16" t="n"/>
      <c r="O43" s="14" t="n"/>
      <c r="Q43" s="15" t="n"/>
      <c r="R43" s="14" t="n"/>
      <c r="S43" s="15" t="n"/>
      <c r="T43" s="15" t="n"/>
    </row>
    <row r="44">
      <c r="B44" s="14" t="n"/>
      <c r="H44" s="15" t="n"/>
      <c r="I44" s="14" t="n"/>
      <c r="J44" s="14" t="n"/>
      <c r="L44" s="14" t="n"/>
      <c r="M44" s="15" t="n"/>
      <c r="N44" s="16" t="n"/>
      <c r="O44" s="14" t="n"/>
      <c r="Q44" s="15" t="n"/>
      <c r="R44" s="14" t="n"/>
      <c r="S44" s="15" t="n"/>
      <c r="T44" s="15" t="n"/>
    </row>
    <row r="45">
      <c r="B45" s="14" t="n"/>
      <c r="H45" s="15" t="n"/>
      <c r="I45" s="14" t="n"/>
      <c r="J45" s="14" t="n"/>
      <c r="L45" s="14" t="n"/>
      <c r="M45" s="15" t="n"/>
      <c r="N45" s="16" t="n"/>
      <c r="O45" s="14" t="n"/>
      <c r="Q45" s="15" t="n"/>
      <c r="R45" s="14" t="n"/>
      <c r="S45" s="15" t="n"/>
      <c r="T45" s="15" t="n"/>
    </row>
    <row r="46">
      <c r="B46" s="14" t="n"/>
      <c r="H46" s="15" t="n"/>
      <c r="I46" s="14" t="n"/>
      <c r="J46" s="14" t="n"/>
      <c r="L46" s="14" t="n"/>
      <c r="M46" s="15" t="n"/>
      <c r="N46" s="16" t="n"/>
      <c r="O46" s="14" t="n"/>
      <c r="Q46" s="15" t="n"/>
      <c r="R46" s="14" t="n"/>
      <c r="S46" s="15" t="n"/>
      <c r="T46" s="15" t="n"/>
    </row>
    <row r="47">
      <c r="B47" s="14" t="n"/>
      <c r="H47" s="15" t="n"/>
      <c r="I47" s="14" t="n"/>
      <c r="J47" s="14" t="n"/>
      <c r="L47" s="14" t="n"/>
      <c r="M47" s="15" t="n"/>
      <c r="N47" s="16" t="n"/>
      <c r="O47" s="14" t="n"/>
      <c r="Q47" s="15" t="n"/>
      <c r="R47" s="14" t="n"/>
      <c r="S47" s="15" t="n"/>
      <c r="T47" s="15" t="n"/>
    </row>
    <row r="48">
      <c r="B48" s="14" t="n"/>
      <c r="H48" s="15" t="n"/>
      <c r="I48" s="14" t="n"/>
      <c r="J48" s="14" t="n"/>
      <c r="L48" s="14" t="n"/>
      <c r="M48" s="15" t="n"/>
      <c r="N48" s="16" t="n"/>
      <c r="O48" s="14" t="n"/>
      <c r="Q48" s="15" t="n"/>
      <c r="R48" s="14" t="n"/>
      <c r="S48" s="15" t="n"/>
      <c r="T48" s="15" t="n"/>
    </row>
    <row r="49">
      <c r="B49" s="14" t="n"/>
      <c r="H49" s="15" t="n"/>
      <c r="I49" s="14" t="n"/>
      <c r="J49" s="14" t="n"/>
      <c r="L49" s="14" t="n"/>
      <c r="M49" s="15" t="n"/>
      <c r="N49" s="16" t="n"/>
      <c r="O49" s="14" t="n"/>
      <c r="Q49" s="15" t="n"/>
      <c r="R49" s="14" t="n"/>
      <c r="S49" s="15" t="n"/>
      <c r="T49" s="15" t="n"/>
    </row>
    <row r="50">
      <c r="B50" s="14" t="n"/>
      <c r="H50" s="15" t="n"/>
      <c r="I50" s="14" t="n"/>
      <c r="J50" s="14" t="n"/>
      <c r="L50" s="14" t="n"/>
      <c r="M50" s="15" t="n"/>
      <c r="N50" s="16" t="n"/>
      <c r="O50" s="14" t="n"/>
      <c r="Q50" s="15" t="n"/>
      <c r="R50" s="14" t="n"/>
      <c r="S50" s="15" t="n"/>
      <c r="T50" s="15" t="n"/>
    </row>
    <row r="51">
      <c r="B51" s="14" t="n"/>
      <c r="H51" s="15" t="n"/>
      <c r="I51" s="14" t="n"/>
      <c r="J51" s="14" t="n"/>
      <c r="L51" s="14" t="n"/>
      <c r="M51" s="15" t="n"/>
      <c r="N51" s="16" t="n"/>
      <c r="O51" s="14" t="n"/>
      <c r="Q51" s="15" t="n"/>
      <c r="R51" s="14" t="n"/>
      <c r="S51" s="15" t="n"/>
      <c r="T51" s="15" t="n"/>
    </row>
    <row r="52">
      <c r="B52" s="14" t="n"/>
      <c r="H52" s="15" t="n"/>
      <c r="I52" s="14" t="n"/>
      <c r="J52" s="14" t="n"/>
      <c r="L52" s="14" t="n"/>
      <c r="M52" s="15" t="n"/>
      <c r="N52" s="16" t="n"/>
      <c r="O52" s="14" t="n"/>
      <c r="Q52" s="15" t="n"/>
      <c r="R52" s="14" t="n"/>
      <c r="S52" s="15" t="n"/>
      <c r="T52" s="15" t="n"/>
    </row>
    <row r="53">
      <c r="B53" s="14" t="n"/>
      <c r="H53" s="15" t="n"/>
      <c r="I53" s="14" t="n"/>
      <c r="J53" s="14" t="n"/>
      <c r="L53" s="14" t="n"/>
      <c r="M53" s="15" t="n"/>
      <c r="N53" s="16" t="n"/>
      <c r="O53" s="14" t="n"/>
      <c r="Q53" s="15" t="n"/>
      <c r="R53" s="14" t="n"/>
      <c r="S53" s="15" t="n"/>
      <c r="T53" s="15" t="n"/>
    </row>
    <row r="54">
      <c r="B54" s="14" t="n"/>
      <c r="H54" s="15" t="n"/>
      <c r="I54" s="14" t="n"/>
      <c r="J54" s="14" t="n"/>
      <c r="L54" s="14" t="n"/>
      <c r="M54" s="15" t="n"/>
      <c r="N54" s="16" t="n"/>
      <c r="O54" s="14" t="n"/>
      <c r="Q54" s="15" t="n"/>
      <c r="R54" s="14" t="n"/>
      <c r="S54" s="15" t="n"/>
      <c r="T54" s="15" t="n"/>
    </row>
    <row r="55">
      <c r="B55" s="14" t="n"/>
      <c r="H55" s="15" t="n"/>
      <c r="I55" s="14" t="n"/>
      <c r="J55" s="14" t="n"/>
      <c r="L55" s="14" t="n"/>
      <c r="M55" s="15" t="n"/>
      <c r="N55" s="16" t="n"/>
      <c r="O55" s="14" t="n"/>
      <c r="Q55" s="15" t="n"/>
      <c r="R55" s="14" t="n"/>
      <c r="S55" s="15" t="n"/>
      <c r="T55" s="15" t="n"/>
    </row>
    <row r="56">
      <c r="B56" s="14" t="n"/>
      <c r="H56" s="15" t="n"/>
      <c r="I56" s="14" t="n"/>
      <c r="J56" s="14" t="n"/>
      <c r="L56" s="14" t="n"/>
      <c r="M56" s="15" t="n"/>
      <c r="N56" s="16" t="n"/>
      <c r="O56" s="14" t="n"/>
      <c r="Q56" s="15" t="n"/>
      <c r="R56" s="14" t="n"/>
      <c r="S56" s="15" t="n"/>
      <c r="T56" s="15" t="n"/>
    </row>
    <row r="57">
      <c r="B57" s="14" t="n"/>
      <c r="H57" s="15" t="n"/>
      <c r="I57" s="14" t="n"/>
      <c r="J57" s="14" t="n"/>
      <c r="L57" s="14" t="n"/>
      <c r="M57" s="15" t="n"/>
      <c r="N57" s="16" t="n"/>
      <c r="O57" s="14" t="n"/>
      <c r="Q57" s="15" t="n"/>
      <c r="R57" s="14" t="n"/>
      <c r="S57" s="15" t="n"/>
      <c r="T57" s="15" t="n"/>
    </row>
    <row r="58">
      <c r="B58" s="14" t="n"/>
      <c r="H58" s="15" t="n"/>
      <c r="I58" s="14" t="n"/>
      <c r="J58" s="14" t="n"/>
      <c r="L58" s="14" t="n"/>
      <c r="M58" s="15" t="n"/>
      <c r="N58" s="16" t="n"/>
      <c r="O58" s="14" t="n"/>
      <c r="Q58" s="15" t="n"/>
      <c r="R58" s="14" t="n"/>
      <c r="S58" s="15" t="n"/>
      <c r="T58" s="15" t="n"/>
    </row>
    <row r="59">
      <c r="B59" s="14" t="n"/>
      <c r="H59" s="15" t="n"/>
      <c r="I59" s="14" t="n"/>
      <c r="J59" s="14" t="n"/>
      <c r="L59" s="14" t="n"/>
      <c r="M59" s="15" t="n"/>
      <c r="N59" s="16" t="n"/>
      <c r="O59" s="14" t="n"/>
      <c r="Q59" s="15" t="n"/>
      <c r="R59" s="14" t="n"/>
      <c r="S59" s="15" t="n"/>
      <c r="T59" s="15" t="n"/>
    </row>
    <row r="60">
      <c r="B60" s="14" t="n"/>
      <c r="H60" s="15" t="n"/>
      <c r="I60" s="14" t="n"/>
      <c r="J60" s="14" t="n"/>
      <c r="L60" s="14" t="n"/>
      <c r="M60" s="15" t="n"/>
      <c r="N60" s="16" t="n"/>
      <c r="O60" s="14" t="n"/>
      <c r="Q60" s="15" t="n"/>
      <c r="R60" s="14" t="n"/>
      <c r="S60" s="15" t="n"/>
      <c r="T60" s="15" t="n"/>
    </row>
    <row r="61">
      <c r="B61" s="14" t="n"/>
      <c r="H61" s="15" t="n"/>
      <c r="I61" s="14" t="n"/>
      <c r="J61" s="14" t="n"/>
      <c r="L61" s="14" t="n"/>
      <c r="M61" s="15" t="n"/>
      <c r="N61" s="16" t="n"/>
      <c r="O61" s="14" t="n"/>
      <c r="Q61" s="15" t="n"/>
      <c r="R61" s="14" t="n"/>
      <c r="S61" s="15" t="n"/>
      <c r="T61" s="15" t="n"/>
    </row>
    <row r="62">
      <c r="B62" s="14" t="n"/>
      <c r="H62" s="15" t="n"/>
      <c r="I62" s="14" t="n"/>
      <c r="J62" s="14" t="n"/>
      <c r="L62" s="14" t="n"/>
      <c r="M62" s="15" t="n"/>
      <c r="N62" s="16" t="n"/>
      <c r="O62" s="14" t="n"/>
      <c r="Q62" s="15" t="n"/>
      <c r="R62" s="14" t="n"/>
      <c r="S62" s="15" t="n"/>
      <c r="T62" s="15" t="n"/>
    </row>
    <row r="63">
      <c r="B63" s="14" t="n"/>
      <c r="H63" s="15" t="n"/>
      <c r="I63" s="14" t="n"/>
      <c r="J63" s="14" t="n"/>
      <c r="L63" s="14" t="n"/>
      <c r="M63" s="15" t="n"/>
      <c r="N63" s="16" t="n"/>
      <c r="O63" s="14" t="n"/>
      <c r="Q63" s="15" t="n"/>
      <c r="R63" s="14" t="n"/>
      <c r="S63" s="15" t="n"/>
      <c r="T63" s="15" t="n"/>
    </row>
    <row r="64">
      <c r="B64" s="14" t="n"/>
      <c r="H64" s="15" t="n"/>
      <c r="I64" s="14" t="n"/>
      <c r="J64" s="14" t="n"/>
      <c r="L64" s="14" t="n"/>
      <c r="M64" s="15" t="n"/>
      <c r="N64" s="16" t="n"/>
      <c r="O64" s="14" t="n"/>
      <c r="Q64" s="15" t="n"/>
      <c r="R64" s="14" t="n"/>
      <c r="S64" s="15" t="n"/>
      <c r="T64" s="15" t="n"/>
    </row>
    <row r="65">
      <c r="B65" s="14" t="n"/>
      <c r="H65" s="15" t="n"/>
      <c r="I65" s="14" t="n"/>
      <c r="J65" s="14" t="n"/>
      <c r="L65" s="14" t="n"/>
      <c r="M65" s="15" t="n"/>
      <c r="N65" s="16" t="n"/>
      <c r="O65" s="14" t="n"/>
      <c r="Q65" s="15" t="n"/>
      <c r="R65" s="14" t="n"/>
      <c r="S65" s="15" t="n"/>
      <c r="T65" s="15" t="n"/>
    </row>
    <row r="66">
      <c r="B66" s="14" t="n"/>
      <c r="H66" s="15" t="n"/>
      <c r="I66" s="14" t="n"/>
      <c r="J66" s="14" t="n"/>
      <c r="L66" s="14" t="n"/>
      <c r="M66" s="15" t="n"/>
      <c r="N66" s="16" t="n"/>
      <c r="O66" s="14" t="n"/>
      <c r="Q66" s="15" t="n"/>
      <c r="R66" s="14" t="n"/>
      <c r="S66" s="15" t="n"/>
      <c r="T66" s="15" t="n"/>
    </row>
    <row r="67">
      <c r="B67" s="14" t="n"/>
      <c r="H67" s="15" t="n"/>
      <c r="I67" s="14" t="n"/>
      <c r="J67" s="14" t="n"/>
      <c r="L67" s="14" t="n"/>
      <c r="M67" s="15" t="n"/>
      <c r="N67" s="16" t="n"/>
      <c r="O67" s="14" t="n"/>
      <c r="Q67" s="15" t="n"/>
      <c r="R67" s="14" t="n"/>
      <c r="S67" s="15" t="n"/>
      <c r="T67" s="15" t="n"/>
    </row>
    <row r="68">
      <c r="B68" s="14" t="n"/>
      <c r="H68" s="15" t="n"/>
      <c r="I68" s="14" t="n"/>
      <c r="J68" s="14" t="n"/>
      <c r="L68" s="14" t="n"/>
      <c r="M68" s="15" t="n"/>
      <c r="N68" s="16" t="n"/>
      <c r="O68" s="14" t="n"/>
      <c r="Q68" s="15" t="n"/>
      <c r="R68" s="14" t="n"/>
      <c r="S68" s="15" t="n"/>
      <c r="T68" s="15" t="n"/>
    </row>
    <row r="69">
      <c r="B69" s="14" t="n"/>
      <c r="H69" s="15" t="n"/>
      <c r="I69" s="14" t="n"/>
      <c r="J69" s="14" t="n"/>
      <c r="L69" s="14" t="n"/>
      <c r="M69" s="15" t="n"/>
      <c r="N69" s="16" t="n"/>
      <c r="O69" s="14" t="n"/>
      <c r="Q69" s="15" t="n"/>
      <c r="R69" s="14" t="n"/>
      <c r="S69" s="15" t="n"/>
      <c r="T69" s="15" t="n"/>
    </row>
    <row r="70">
      <c r="B70" s="14" t="n"/>
      <c r="H70" s="15" t="n"/>
      <c r="I70" s="14" t="n"/>
      <c r="J70" s="14" t="n"/>
      <c r="L70" s="14" t="n"/>
      <c r="M70" s="15" t="n"/>
      <c r="N70" s="16" t="n"/>
      <c r="O70" s="14" t="n"/>
      <c r="Q70" s="15" t="n"/>
      <c r="R70" s="14" t="n"/>
      <c r="S70" s="15" t="n"/>
      <c r="T70" s="15" t="n"/>
    </row>
    <row r="71">
      <c r="B71" s="14" t="n"/>
      <c r="H71" s="15" t="n"/>
      <c r="I71" s="14" t="n"/>
      <c r="J71" s="14" t="n"/>
      <c r="L71" s="14" t="n"/>
      <c r="M71" s="15" t="n"/>
      <c r="N71" s="16" t="n"/>
      <c r="O71" s="14" t="n"/>
      <c r="Q71" s="15" t="n"/>
      <c r="R71" s="14" t="n"/>
      <c r="S71" s="15" t="n"/>
      <c r="T71" s="15" t="n"/>
    </row>
    <row r="72">
      <c r="B72" s="14" t="n"/>
      <c r="H72" s="15" t="n"/>
      <c r="I72" s="14" t="n"/>
      <c r="J72" s="14" t="n"/>
      <c r="L72" s="14" t="n"/>
      <c r="M72" s="15" t="n"/>
      <c r="N72" s="16" t="n"/>
      <c r="O72" s="14" t="n"/>
      <c r="Q72" s="15" t="n"/>
      <c r="R72" s="14" t="n"/>
      <c r="S72" s="15" t="n"/>
      <c r="T72" s="15" t="n"/>
    </row>
    <row r="73">
      <c r="B73" s="14" t="n"/>
      <c r="H73" s="15" t="n"/>
      <c r="I73" s="14" t="n"/>
      <c r="J73" s="14" t="n"/>
      <c r="L73" s="14" t="n"/>
      <c r="M73" s="15" t="n"/>
      <c r="N73" s="16" t="n"/>
      <c r="O73" s="14" t="n"/>
      <c r="Q73" s="15" t="n"/>
      <c r="R73" s="14" t="n"/>
      <c r="S73" s="15" t="n"/>
      <c r="T73" s="15" t="n"/>
    </row>
    <row r="74">
      <c r="B74" s="14" t="n"/>
      <c r="H74" s="15" t="n"/>
      <c r="I74" s="14" t="n"/>
      <c r="J74" s="14" t="n"/>
      <c r="L74" s="14" t="n"/>
      <c r="M74" s="15" t="n"/>
      <c r="N74" s="16" t="n"/>
      <c r="O74" s="14" t="n"/>
      <c r="Q74" s="15" t="n"/>
      <c r="R74" s="14" t="n"/>
      <c r="S74" s="15" t="n"/>
      <c r="T74" s="15" t="n"/>
    </row>
    <row r="75">
      <c r="B75" s="14" t="n"/>
      <c r="H75" s="15" t="n"/>
      <c r="I75" s="14" t="n"/>
      <c r="J75" s="14" t="n"/>
      <c r="L75" s="14" t="n"/>
      <c r="M75" s="15" t="n"/>
      <c r="N75" s="16" t="n"/>
      <c r="O75" s="14" t="n"/>
      <c r="Q75" s="15" t="n"/>
      <c r="R75" s="14" t="n"/>
      <c r="S75" s="15" t="n"/>
      <c r="T75" s="15" t="n"/>
    </row>
    <row r="76">
      <c r="B76" s="14" t="n"/>
      <c r="H76" s="15" t="n"/>
      <c r="I76" s="14" t="n"/>
      <c r="J76" s="14" t="n"/>
      <c r="L76" s="14" t="n"/>
      <c r="M76" s="15" t="n"/>
      <c r="N76" s="16" t="n"/>
      <c r="O76" s="14" t="n"/>
      <c r="Q76" s="15" t="n"/>
      <c r="R76" s="14" t="n"/>
      <c r="S76" s="15" t="n"/>
      <c r="T76" s="15" t="n"/>
    </row>
    <row r="77">
      <c r="B77" s="14" t="n"/>
      <c r="H77" s="15" t="n"/>
      <c r="I77" s="14" t="n"/>
      <c r="J77" s="14" t="n"/>
      <c r="L77" s="14" t="n"/>
      <c r="M77" s="15" t="n"/>
      <c r="N77" s="16" t="n"/>
      <c r="O77" s="14" t="n"/>
      <c r="Q77" s="15" t="n"/>
      <c r="R77" s="14" t="n"/>
      <c r="S77" s="15" t="n"/>
      <c r="T77" s="15" t="n"/>
    </row>
    <row r="78">
      <c r="B78" s="14" t="n"/>
      <c r="H78" s="15" t="n"/>
      <c r="I78" s="14" t="n"/>
      <c r="J78" s="14" t="n"/>
      <c r="L78" s="14" t="n"/>
      <c r="M78" s="15" t="n"/>
      <c r="N78" s="16" t="n"/>
      <c r="O78" s="14" t="n"/>
      <c r="Q78" s="15" t="n"/>
      <c r="R78" s="14" t="n"/>
      <c r="S78" s="15" t="n"/>
      <c r="T78" s="15" t="n"/>
    </row>
    <row r="79">
      <c r="B79" s="14" t="n"/>
      <c r="H79" s="15" t="n"/>
      <c r="I79" s="14" t="n"/>
      <c r="J79" s="14" t="n"/>
      <c r="L79" s="14" t="n"/>
      <c r="M79" s="15" t="n"/>
      <c r="N79" s="16" t="n"/>
      <c r="O79" s="14" t="n"/>
      <c r="Q79" s="15" t="n"/>
      <c r="R79" s="14" t="n"/>
      <c r="S79" s="15" t="n"/>
      <c r="T79" s="15" t="n"/>
    </row>
    <row r="80">
      <c r="B80" s="14" t="n"/>
      <c r="H80" s="15" t="n"/>
      <c r="I80" s="14" t="n"/>
      <c r="J80" s="14" t="n"/>
      <c r="L80" s="14" t="n"/>
      <c r="M80" s="15" t="n"/>
      <c r="N80" s="16" t="n"/>
      <c r="O80" s="14" t="n"/>
      <c r="Q80" s="15" t="n"/>
      <c r="R80" s="14" t="n"/>
      <c r="S80" s="15" t="n"/>
      <c r="T80" s="15" t="n"/>
    </row>
    <row r="81">
      <c r="B81" s="14" t="n"/>
      <c r="H81" s="15" t="n"/>
      <c r="I81" s="14" t="n"/>
      <c r="J81" s="14" t="n"/>
      <c r="L81" s="14" t="n"/>
      <c r="M81" s="15" t="n"/>
      <c r="N81" s="16" t="n"/>
      <c r="O81" s="14" t="n"/>
      <c r="Q81" s="15" t="n"/>
      <c r="R81" s="14" t="n"/>
      <c r="S81" s="15" t="n"/>
      <c r="T81" s="15" t="n"/>
    </row>
    <row r="82">
      <c r="B82" s="14" t="n"/>
      <c r="H82" s="15" t="n"/>
      <c r="I82" s="14" t="n"/>
      <c r="J82" s="14" t="n"/>
      <c r="L82" s="14" t="n"/>
      <c r="M82" s="15" t="n"/>
      <c r="N82" s="16" t="n"/>
      <c r="O82" s="14" t="n"/>
      <c r="Q82" s="15" t="n"/>
      <c r="R82" s="14" t="n"/>
      <c r="S82" s="15" t="n"/>
      <c r="T82" s="15" t="n"/>
    </row>
    <row r="83">
      <c r="B83" s="14" t="n"/>
      <c r="H83" s="15" t="n"/>
      <c r="I83" s="14" t="n"/>
      <c r="J83" s="14" t="n"/>
      <c r="L83" s="14" t="n"/>
      <c r="M83" s="15" t="n"/>
      <c r="N83" s="16" t="n"/>
      <c r="O83" s="14" t="n"/>
      <c r="Q83" s="15" t="n"/>
      <c r="R83" s="14" t="n"/>
      <c r="S83" s="15" t="n"/>
      <c r="T83" s="15" t="n"/>
    </row>
    <row r="84">
      <c r="B84" s="14" t="n"/>
      <c r="H84" s="15" t="n"/>
      <c r="I84" s="14" t="n"/>
      <c r="J84" s="14" t="n"/>
      <c r="L84" s="14" t="n"/>
      <c r="M84" s="15" t="n"/>
      <c r="N84" s="16" t="n"/>
      <c r="O84" s="14" t="n"/>
      <c r="Q84" s="15" t="n"/>
      <c r="R84" s="14" t="n"/>
      <c r="S84" s="15" t="n"/>
      <c r="T84" s="15" t="n"/>
    </row>
    <row r="85">
      <c r="B85" s="14" t="n"/>
      <c r="H85" s="15" t="n"/>
      <c r="I85" s="14" t="n"/>
      <c r="J85" s="14" t="n"/>
      <c r="L85" s="14" t="n"/>
      <c r="M85" s="15" t="n"/>
      <c r="N85" s="16" t="n"/>
      <c r="O85" s="14" t="n"/>
      <c r="Q85" s="15" t="n"/>
      <c r="R85" s="14" t="n"/>
      <c r="S85" s="15" t="n"/>
      <c r="T85" s="15" t="n"/>
    </row>
    <row r="86">
      <c r="B86" s="14" t="n"/>
      <c r="H86" s="15" t="n"/>
      <c r="I86" s="14" t="n"/>
      <c r="J86" s="14" t="n"/>
      <c r="L86" s="14" t="n"/>
      <c r="M86" s="15" t="n"/>
      <c r="N86" s="16" t="n"/>
      <c r="O86" s="14" t="n"/>
      <c r="Q86" s="15" t="n"/>
      <c r="R86" s="14" t="n"/>
      <c r="S86" s="15" t="n"/>
      <c r="T86" s="15" t="n"/>
    </row>
    <row r="87">
      <c r="B87" s="14" t="n"/>
      <c r="H87" s="15" t="n"/>
      <c r="I87" s="14" t="n"/>
      <c r="J87" s="14" t="n"/>
      <c r="L87" s="14" t="n"/>
      <c r="M87" s="15" t="n"/>
      <c r="N87" s="16" t="n"/>
      <c r="O87" s="14" t="n"/>
      <c r="Q87" s="15" t="n"/>
      <c r="R87" s="14" t="n"/>
      <c r="S87" s="15" t="n"/>
      <c r="T87" s="15" t="n"/>
    </row>
    <row r="88">
      <c r="B88" s="14" t="n"/>
      <c r="H88" s="15" t="n"/>
      <c r="I88" s="14" t="n"/>
      <c r="J88" s="14" t="n"/>
      <c r="L88" s="14" t="n"/>
      <c r="M88" s="15" t="n"/>
      <c r="N88" s="16" t="n"/>
      <c r="O88" s="14" t="n"/>
      <c r="Q88" s="15" t="n"/>
      <c r="R88" s="14" t="n"/>
      <c r="S88" s="15" t="n"/>
      <c r="T88" s="15" t="n"/>
    </row>
    <row r="89">
      <c r="B89" s="14" t="n"/>
      <c r="H89" s="15" t="n"/>
      <c r="I89" s="14" t="n"/>
      <c r="J89" s="14" t="n"/>
      <c r="L89" s="14" t="n"/>
      <c r="M89" s="15" t="n"/>
      <c r="N89" s="16" t="n"/>
      <c r="O89" s="14" t="n"/>
      <c r="Q89" s="15" t="n"/>
      <c r="R89" s="14" t="n"/>
      <c r="S89" s="15" t="n"/>
      <c r="T89" s="15" t="n"/>
    </row>
    <row r="90">
      <c r="B90" s="14" t="n"/>
      <c r="H90" s="15" t="n"/>
      <c r="I90" s="14" t="n"/>
      <c r="J90" s="14" t="n"/>
      <c r="L90" s="14" t="n"/>
      <c r="M90" s="15" t="n"/>
      <c r="N90" s="16" t="n"/>
      <c r="O90" s="14" t="n"/>
      <c r="Q90" s="15" t="n"/>
      <c r="R90" s="14" t="n"/>
      <c r="S90" s="15" t="n"/>
      <c r="T90" s="15" t="n"/>
    </row>
    <row r="91">
      <c r="B91" s="14" t="n"/>
      <c r="H91" s="15" t="n"/>
      <c r="I91" s="14" t="n"/>
      <c r="J91" s="14" t="n"/>
      <c r="L91" s="14" t="n"/>
      <c r="M91" s="15" t="n"/>
      <c r="N91" s="16" t="n"/>
      <c r="O91" s="14" t="n"/>
      <c r="Q91" s="15" t="n"/>
      <c r="R91" s="14" t="n"/>
      <c r="S91" s="15" t="n"/>
      <c r="T91" s="15" t="n"/>
    </row>
    <row r="92">
      <c r="B92" s="14" t="n"/>
      <c r="H92" s="15" t="n"/>
      <c r="I92" s="14" t="n"/>
      <c r="J92" s="14" t="n"/>
      <c r="L92" s="14" t="n"/>
      <c r="M92" s="15" t="n"/>
      <c r="N92" s="16" t="n"/>
      <c r="O92" s="14" t="n"/>
      <c r="Q92" s="15" t="n"/>
      <c r="R92" s="14" t="n"/>
      <c r="S92" s="15" t="n"/>
      <c r="T92" s="15" t="n"/>
    </row>
    <row r="93">
      <c r="B93" s="14" t="n"/>
      <c r="H93" s="15" t="n"/>
      <c r="I93" s="14" t="n"/>
      <c r="J93" s="14" t="n"/>
      <c r="L93" s="14" t="n"/>
      <c r="M93" s="15" t="n"/>
      <c r="N93" s="16" t="n"/>
      <c r="O93" s="14" t="n"/>
      <c r="Q93" s="15" t="n"/>
      <c r="R93" s="14" t="n"/>
      <c r="S93" s="15" t="n"/>
      <c r="T93" s="15" t="n"/>
    </row>
    <row r="94">
      <c r="B94" s="14" t="n"/>
      <c r="H94" s="15" t="n"/>
      <c r="I94" s="14" t="n"/>
      <c r="J94" s="14" t="n"/>
      <c r="L94" s="14" t="n"/>
      <c r="M94" s="15" t="n"/>
      <c r="N94" s="16" t="n"/>
      <c r="O94" s="14" t="n"/>
      <c r="Q94" s="15" t="n"/>
      <c r="R94" s="14" t="n"/>
      <c r="S94" s="15" t="n"/>
      <c r="T94" s="15" t="n"/>
    </row>
    <row r="95">
      <c r="B95" s="14" t="n"/>
      <c r="H95" s="15" t="n"/>
      <c r="I95" s="14" t="n"/>
      <c r="J95" s="14" t="n"/>
      <c r="L95" s="14" t="n"/>
      <c r="M95" s="15" t="n"/>
      <c r="N95" s="16" t="n"/>
      <c r="O95" s="14" t="n"/>
      <c r="Q95" s="15" t="n"/>
      <c r="R95" s="14" t="n"/>
      <c r="S95" s="15" t="n"/>
      <c r="T95" s="15" t="n"/>
    </row>
    <row r="96">
      <c r="B96" s="14" t="n"/>
      <c r="H96" s="15" t="n"/>
      <c r="I96" s="14" t="n"/>
      <c r="J96" s="14" t="n"/>
      <c r="L96" s="14" t="n"/>
      <c r="M96" s="15" t="n"/>
      <c r="N96" s="16" t="n"/>
      <c r="O96" s="14" t="n"/>
      <c r="Q96" s="15" t="n"/>
      <c r="R96" s="14" t="n"/>
      <c r="S96" s="15" t="n"/>
      <c r="T96" s="15" t="n"/>
    </row>
    <row r="97">
      <c r="B97" s="14" t="n"/>
      <c r="H97" s="15" t="n"/>
      <c r="I97" s="14" t="n"/>
      <c r="J97" s="14" t="n"/>
      <c r="L97" s="14" t="n"/>
      <c r="M97" s="15" t="n"/>
      <c r="N97" s="16" t="n"/>
      <c r="O97" s="14" t="n"/>
      <c r="Q97" s="15" t="n"/>
      <c r="R97" s="14" t="n"/>
      <c r="S97" s="15" t="n"/>
      <c r="T97" s="15" t="n"/>
    </row>
    <row r="98">
      <c r="B98" s="14" t="n"/>
      <c r="H98" s="15" t="n"/>
      <c r="I98" s="14" t="n"/>
      <c r="J98" s="14" t="n"/>
      <c r="L98" s="14" t="n"/>
      <c r="M98" s="15" t="n"/>
      <c r="N98" s="16" t="n"/>
      <c r="O98" s="14" t="n"/>
      <c r="Q98" s="15" t="n"/>
      <c r="R98" s="14" t="n"/>
      <c r="S98" s="15" t="n"/>
      <c r="T98" s="15" t="n"/>
    </row>
    <row r="99">
      <c r="B99" s="14" t="n"/>
      <c r="H99" s="15" t="n"/>
      <c r="I99" s="14" t="n"/>
      <c r="J99" s="14" t="n"/>
      <c r="L99" s="14" t="n"/>
      <c r="M99" s="15" t="n"/>
      <c r="N99" s="16" t="n"/>
      <c r="O99" s="14" t="n"/>
      <c r="Q99" s="15" t="n"/>
      <c r="R99" s="14" t="n"/>
      <c r="S99" s="15" t="n"/>
      <c r="T99" s="15" t="n"/>
    </row>
    <row r="100">
      <c r="B100" s="14" t="n"/>
      <c r="H100" s="15" t="n"/>
      <c r="I100" s="14" t="n"/>
      <c r="J100" s="14" t="n"/>
      <c r="L100" s="14" t="n"/>
      <c r="M100" s="15" t="n"/>
      <c r="N100" s="16" t="n"/>
      <c r="O100" s="14" t="n"/>
      <c r="Q100" s="15" t="n"/>
      <c r="R100" s="14" t="n"/>
      <c r="S100" s="15" t="n"/>
      <c r="T100" s="15" t="n"/>
    </row>
    <row r="101">
      <c r="B101" s="14" t="n"/>
      <c r="H101" s="15" t="n"/>
      <c r="I101" s="14" t="n"/>
      <c r="J101" s="14" t="n"/>
      <c r="L101" s="14" t="n"/>
      <c r="M101" s="15" t="n"/>
      <c r="N101" s="16" t="n"/>
      <c r="O101" s="14" t="n"/>
      <c r="Q101" s="15" t="n"/>
      <c r="R101" s="14" t="n"/>
      <c r="S101" s="15" t="n"/>
      <c r="T101" s="15" t="n"/>
    </row>
    <row r="102">
      <c r="B102" s="14" t="n"/>
      <c r="H102" s="15" t="n"/>
      <c r="I102" s="14" t="n"/>
      <c r="J102" s="14" t="n"/>
      <c r="L102" s="14" t="n"/>
      <c r="M102" s="15" t="n"/>
      <c r="N102" s="16" t="n"/>
      <c r="O102" s="14" t="n"/>
      <c r="Q102" s="15" t="n"/>
      <c r="R102" s="14" t="n"/>
      <c r="S102" s="15" t="n"/>
      <c r="T102" s="15" t="n"/>
    </row>
    <row r="103">
      <c r="B103" s="14" t="n"/>
      <c r="H103" s="15" t="n"/>
      <c r="I103" s="14" t="n"/>
      <c r="J103" s="14" t="n"/>
      <c r="L103" s="14" t="n"/>
      <c r="M103" s="15" t="n"/>
      <c r="N103" s="16" t="n"/>
      <c r="O103" s="14" t="n"/>
      <c r="Q103" s="15" t="n"/>
      <c r="R103" s="14" t="n"/>
      <c r="S103" s="15" t="n"/>
      <c r="T103" s="15" t="n"/>
    </row>
    <row r="104">
      <c r="B104" s="14" t="n"/>
      <c r="H104" s="15" t="n"/>
      <c r="I104" s="14" t="n"/>
      <c r="J104" s="14" t="n"/>
      <c r="L104" s="14" t="n"/>
      <c r="M104" s="15" t="n"/>
      <c r="N104" s="16" t="n"/>
      <c r="O104" s="14" t="n"/>
      <c r="Q104" s="15" t="n"/>
      <c r="R104" s="14" t="n"/>
      <c r="S104" s="15" t="n"/>
      <c r="T104" s="15" t="n"/>
    </row>
    <row r="105">
      <c r="B105" s="14" t="n"/>
      <c r="H105" s="15" t="n"/>
      <c r="I105" s="14" t="n"/>
      <c r="J105" s="14" t="n"/>
      <c r="L105" s="14" t="n"/>
      <c r="M105" s="15" t="n"/>
      <c r="N105" s="16" t="n"/>
      <c r="O105" s="14" t="n"/>
      <c r="Q105" s="15" t="n"/>
      <c r="R105" s="14" t="n"/>
      <c r="S105" s="15" t="n"/>
      <c r="T105" s="15" t="n"/>
    </row>
    <row r="106">
      <c r="B106" s="14" t="n"/>
      <c r="H106" s="15" t="n"/>
      <c r="I106" s="14" t="n"/>
      <c r="J106" s="14" t="n"/>
      <c r="L106" s="14" t="n"/>
      <c r="M106" s="15" t="n"/>
      <c r="N106" s="16" t="n"/>
      <c r="O106" s="14" t="n"/>
      <c r="Q106" s="15" t="n"/>
      <c r="R106" s="14" t="n"/>
      <c r="S106" s="15" t="n"/>
      <c r="T106" s="15" t="n"/>
    </row>
    <row r="107">
      <c r="B107" s="14" t="n"/>
      <c r="H107" s="15" t="n"/>
      <c r="I107" s="14" t="n"/>
      <c r="J107" s="14" t="n"/>
      <c r="L107" s="14" t="n"/>
      <c r="M107" s="15" t="n"/>
      <c r="N107" s="16" t="n"/>
      <c r="O107" s="14" t="n"/>
      <c r="Q107" s="15" t="n"/>
      <c r="R107" s="14" t="n"/>
      <c r="S107" s="15" t="n"/>
      <c r="T107" s="15" t="n"/>
    </row>
    <row r="108">
      <c r="B108" s="14" t="n"/>
      <c r="H108" s="15" t="n"/>
      <c r="I108" s="14" t="n"/>
      <c r="J108" s="14" t="n"/>
      <c r="L108" s="14" t="n"/>
      <c r="M108" s="15" t="n"/>
      <c r="N108" s="16" t="n"/>
      <c r="O108" s="14" t="n"/>
      <c r="Q108" s="15" t="n"/>
      <c r="R108" s="14" t="n"/>
      <c r="S108" s="15" t="n"/>
      <c r="T108" s="15" t="n"/>
    </row>
    <row r="109">
      <c r="B109" s="14" t="n"/>
      <c r="H109" s="15" t="n"/>
      <c r="I109" s="14" t="n"/>
      <c r="J109" s="14" t="n"/>
      <c r="L109" s="14" t="n"/>
      <c r="M109" s="15" t="n"/>
      <c r="N109" s="16" t="n"/>
      <c r="O109" s="14" t="n"/>
      <c r="Q109" s="15" t="n"/>
      <c r="R109" s="14" t="n"/>
      <c r="S109" s="15" t="n"/>
      <c r="T109" s="15" t="n"/>
    </row>
    <row r="110">
      <c r="B110" s="14" t="n"/>
      <c r="H110" s="15" t="n"/>
      <c r="I110" s="14" t="n"/>
      <c r="J110" s="14" t="n"/>
      <c r="L110" s="14" t="n"/>
      <c r="M110" s="15" t="n"/>
      <c r="N110" s="16" t="n"/>
      <c r="O110" s="14" t="n"/>
      <c r="Q110" s="15" t="n"/>
      <c r="R110" s="14" t="n"/>
      <c r="S110" s="15" t="n"/>
      <c r="T110" s="15" t="n"/>
    </row>
    <row r="111">
      <c r="B111" s="14" t="n"/>
      <c r="H111" s="15" t="n"/>
      <c r="I111" s="14" t="n"/>
      <c r="J111" s="14" t="n"/>
      <c r="L111" s="14" t="n"/>
      <c r="M111" s="15" t="n"/>
      <c r="N111" s="16" t="n"/>
      <c r="O111" s="14" t="n"/>
      <c r="Q111" s="15" t="n"/>
      <c r="R111" s="14" t="n"/>
      <c r="S111" s="15" t="n"/>
      <c r="T111" s="15" t="n"/>
    </row>
    <row r="112">
      <c r="B112" s="14" t="n"/>
      <c r="H112" s="15" t="n"/>
      <c r="I112" s="14" t="n"/>
      <c r="J112" s="14" t="n"/>
      <c r="L112" s="14" t="n"/>
      <c r="M112" s="15" t="n"/>
      <c r="N112" s="16" t="n"/>
      <c r="O112" s="14" t="n"/>
      <c r="Q112" s="15" t="n"/>
      <c r="R112" s="14" t="n"/>
      <c r="S112" s="15" t="n"/>
      <c r="T112" s="15" t="n"/>
    </row>
    <row r="113">
      <c r="B113" s="14" t="n"/>
      <c r="H113" s="15" t="n"/>
      <c r="I113" s="14" t="n"/>
      <c r="J113" s="14" t="n"/>
      <c r="L113" s="14" t="n"/>
      <c r="M113" s="15" t="n"/>
      <c r="N113" s="16" t="n"/>
      <c r="O113" s="14" t="n"/>
      <c r="Q113" s="15" t="n"/>
      <c r="R113" s="14" t="n"/>
      <c r="S113" s="15" t="n"/>
      <c r="T113" s="15" t="n"/>
    </row>
    <row r="114">
      <c r="B114" s="14" t="n"/>
      <c r="H114" s="15" t="n"/>
      <c r="I114" s="14" t="n"/>
      <c r="J114" s="14" t="n"/>
      <c r="L114" s="14" t="n"/>
      <c r="M114" s="15" t="n"/>
      <c r="N114" s="16" t="n"/>
      <c r="O114" s="14" t="n"/>
      <c r="Q114" s="15" t="n"/>
      <c r="R114" s="14" t="n"/>
      <c r="S114" s="15" t="n"/>
      <c r="T114" s="15" t="n"/>
    </row>
    <row r="115">
      <c r="B115" s="14" t="n"/>
      <c r="H115" s="15" t="n"/>
      <c r="I115" s="14" t="n"/>
      <c r="J115" s="14" t="n"/>
      <c r="L115" s="14" t="n"/>
      <c r="M115" s="15" t="n"/>
      <c r="N115" s="16" t="n"/>
      <c r="O115" s="14" t="n"/>
      <c r="Q115" s="15" t="n"/>
      <c r="R115" s="14" t="n"/>
      <c r="S115" s="15" t="n"/>
      <c r="T115" s="15" t="n"/>
    </row>
    <row r="116">
      <c r="B116" s="14" t="n"/>
      <c r="H116" s="15" t="n"/>
      <c r="I116" s="14" t="n"/>
      <c r="J116" s="14" t="n"/>
      <c r="L116" s="14" t="n"/>
      <c r="M116" s="15" t="n"/>
      <c r="N116" s="16" t="n"/>
      <c r="O116" s="14" t="n"/>
      <c r="Q116" s="15" t="n"/>
      <c r="R116" s="14" t="n"/>
      <c r="S116" s="15" t="n"/>
      <c r="T116" s="15" t="n"/>
    </row>
    <row r="117">
      <c r="B117" s="14" t="n"/>
      <c r="H117" s="15" t="n"/>
      <c r="I117" s="14" t="n"/>
      <c r="J117" s="14" t="n"/>
      <c r="L117" s="14" t="n"/>
      <c r="M117" s="15" t="n"/>
      <c r="N117" s="16" t="n"/>
      <c r="O117" s="14" t="n"/>
      <c r="Q117" s="15" t="n"/>
      <c r="R117" s="14" t="n"/>
      <c r="S117" s="15" t="n"/>
      <c r="T117" s="15" t="n"/>
    </row>
    <row r="118">
      <c r="B118" s="14" t="n"/>
      <c r="H118" s="15" t="n"/>
      <c r="I118" s="14" t="n"/>
      <c r="J118" s="14" t="n"/>
      <c r="L118" s="14" t="n"/>
      <c r="M118" s="15" t="n"/>
      <c r="N118" s="16" t="n"/>
      <c r="O118" s="14" t="n"/>
      <c r="Q118" s="15" t="n"/>
      <c r="R118" s="14" t="n"/>
      <c r="S118" s="15" t="n"/>
      <c r="T118" s="15" t="n"/>
    </row>
    <row r="119">
      <c r="B119" s="14" t="n"/>
      <c r="H119" s="15" t="n"/>
      <c r="I119" s="14" t="n"/>
      <c r="J119" s="14" t="n"/>
      <c r="L119" s="14" t="n"/>
      <c r="M119" s="15" t="n"/>
      <c r="N119" s="16" t="n"/>
      <c r="O119" s="14" t="n"/>
      <c r="Q119" s="15" t="n"/>
      <c r="R119" s="14" t="n"/>
      <c r="S119" s="15" t="n"/>
      <c r="T119" s="15" t="n"/>
    </row>
    <row r="120">
      <c r="B120" s="14" t="n"/>
      <c r="H120" s="15" t="n"/>
      <c r="I120" s="14" t="n"/>
      <c r="J120" s="14" t="n"/>
      <c r="L120" s="14" t="n"/>
      <c r="M120" s="15" t="n"/>
      <c r="N120" s="16" t="n"/>
      <c r="O120" s="14" t="n"/>
      <c r="Q120" s="15" t="n"/>
      <c r="R120" s="14" t="n"/>
      <c r="S120" s="15" t="n"/>
      <c r="T120" s="15" t="n"/>
    </row>
    <row r="121">
      <c r="B121" s="14" t="n"/>
      <c r="H121" s="15" t="n"/>
      <c r="I121" s="14" t="n"/>
      <c r="J121" s="14" t="n"/>
      <c r="L121" s="14" t="n"/>
      <c r="M121" s="15" t="n"/>
      <c r="N121" s="16" t="n"/>
      <c r="O121" s="14" t="n"/>
      <c r="Q121" s="15" t="n"/>
      <c r="R121" s="14" t="n"/>
      <c r="S121" s="15" t="n"/>
      <c r="T121" s="15" t="n"/>
    </row>
    <row r="122">
      <c r="B122" s="14" t="n"/>
      <c r="H122" s="15" t="n"/>
      <c r="I122" s="14" t="n"/>
      <c r="J122" s="14" t="n"/>
      <c r="L122" s="14" t="n"/>
      <c r="M122" s="15" t="n"/>
      <c r="N122" s="16" t="n"/>
      <c r="O122" s="14" t="n"/>
      <c r="Q122" s="15" t="n"/>
      <c r="R122" s="14" t="n"/>
      <c r="S122" s="15" t="n"/>
      <c r="T122" s="15" t="n"/>
    </row>
    <row r="123">
      <c r="B123" s="14" t="n"/>
      <c r="H123" s="15" t="n"/>
      <c r="I123" s="14" t="n"/>
      <c r="J123" s="14" t="n"/>
      <c r="L123" s="14" t="n"/>
      <c r="M123" s="15" t="n"/>
      <c r="N123" s="16" t="n"/>
      <c r="O123" s="14" t="n"/>
      <c r="Q123" s="15" t="n"/>
      <c r="R123" s="14" t="n"/>
      <c r="S123" s="15" t="n"/>
      <c r="T123" s="15" t="n"/>
    </row>
    <row r="124">
      <c r="B124" s="14" t="n"/>
      <c r="H124" s="15" t="n"/>
      <c r="I124" s="14" t="n"/>
      <c r="J124" s="14" t="n"/>
      <c r="L124" s="14" t="n"/>
      <c r="M124" s="15" t="n"/>
      <c r="N124" s="16" t="n"/>
      <c r="O124" s="14" t="n"/>
      <c r="Q124" s="15" t="n"/>
      <c r="R124" s="14" t="n"/>
      <c r="S124" s="15" t="n"/>
      <c r="T124" s="15" t="n"/>
    </row>
    <row r="125">
      <c r="B125" s="14" t="n"/>
      <c r="H125" s="15" t="n"/>
      <c r="I125" s="14" t="n"/>
      <c r="J125" s="14" t="n"/>
      <c r="L125" s="14" t="n"/>
      <c r="M125" s="15" t="n"/>
      <c r="N125" s="16" t="n"/>
      <c r="O125" s="14" t="n"/>
      <c r="Q125" s="15" t="n"/>
      <c r="R125" s="14" t="n"/>
      <c r="S125" s="15" t="n"/>
      <c r="T125" s="15" t="n"/>
    </row>
    <row r="126">
      <c r="B126" s="14" t="n"/>
      <c r="H126" s="15" t="n"/>
      <c r="I126" s="14" t="n"/>
      <c r="J126" s="14" t="n"/>
      <c r="L126" s="14" t="n"/>
      <c r="M126" s="15" t="n"/>
      <c r="N126" s="16" t="n"/>
      <c r="O126" s="14" t="n"/>
      <c r="Q126" s="15" t="n"/>
      <c r="R126" s="14" t="n"/>
      <c r="S126" s="15" t="n"/>
      <c r="T126" s="15" t="n"/>
    </row>
    <row r="127">
      <c r="B127" s="14" t="n"/>
      <c r="H127" s="15" t="n"/>
      <c r="I127" s="14" t="n"/>
      <c r="J127" s="14" t="n"/>
      <c r="L127" s="14" t="n"/>
      <c r="M127" s="15" t="n"/>
      <c r="N127" s="16" t="n"/>
      <c r="O127" s="14" t="n"/>
      <c r="Q127" s="15" t="n"/>
      <c r="R127" s="14" t="n"/>
      <c r="S127" s="15" t="n"/>
      <c r="T127" s="15" t="n"/>
    </row>
    <row r="128">
      <c r="B128" s="14" t="n"/>
      <c r="H128" s="15" t="n"/>
      <c r="I128" s="14" t="n"/>
      <c r="J128" s="14" t="n"/>
      <c r="L128" s="14" t="n"/>
      <c r="M128" s="15" t="n"/>
      <c r="N128" s="16" t="n"/>
      <c r="O128" s="14" t="n"/>
      <c r="Q128" s="15" t="n"/>
      <c r="R128" s="14" t="n"/>
      <c r="S128" s="15" t="n"/>
      <c r="T128" s="15" t="n"/>
    </row>
    <row r="129">
      <c r="B129" s="14" t="n"/>
      <c r="H129" s="15" t="n"/>
      <c r="I129" s="14" t="n"/>
      <c r="J129" s="14" t="n"/>
      <c r="L129" s="14" t="n"/>
      <c r="M129" s="15" t="n"/>
      <c r="N129" s="16" t="n"/>
      <c r="O129" s="14" t="n"/>
      <c r="Q129" s="15" t="n"/>
      <c r="R129" s="14" t="n"/>
      <c r="S129" s="15" t="n"/>
      <c r="T129" s="15" t="n"/>
    </row>
    <row r="130">
      <c r="B130" s="14" t="n"/>
      <c r="H130" s="15" t="n"/>
      <c r="I130" s="14" t="n"/>
      <c r="J130" s="14" t="n"/>
      <c r="L130" s="14" t="n"/>
      <c r="M130" s="15" t="n"/>
      <c r="N130" s="16" t="n"/>
      <c r="O130" s="14" t="n"/>
      <c r="Q130" s="15" t="n"/>
      <c r="R130" s="14" t="n"/>
      <c r="S130" s="15" t="n"/>
      <c r="T130" s="15" t="n"/>
    </row>
    <row r="131">
      <c r="B131" s="14" t="n"/>
      <c r="H131" s="15" t="n"/>
      <c r="I131" s="14" t="n"/>
      <c r="J131" s="14" t="n"/>
      <c r="L131" s="14" t="n"/>
      <c r="M131" s="15" t="n"/>
      <c r="N131" s="16" t="n"/>
      <c r="O131" s="14" t="n"/>
      <c r="Q131" s="15" t="n"/>
      <c r="R131" s="14" t="n"/>
      <c r="S131" s="15" t="n"/>
      <c r="T131" s="15" t="n"/>
    </row>
    <row r="132">
      <c r="B132" s="14" t="n"/>
      <c r="H132" s="15" t="n"/>
      <c r="I132" s="14" t="n"/>
      <c r="J132" s="14" t="n"/>
      <c r="L132" s="14" t="n"/>
      <c r="M132" s="15" t="n"/>
      <c r="N132" s="16" t="n"/>
      <c r="O132" s="14" t="n"/>
      <c r="Q132" s="15" t="n"/>
      <c r="R132" s="14" t="n"/>
      <c r="S132" s="15" t="n"/>
      <c r="T132" s="15" t="n"/>
    </row>
    <row r="133">
      <c r="B133" s="14" t="n"/>
      <c r="H133" s="15" t="n"/>
      <c r="I133" s="14" t="n"/>
      <c r="J133" s="14" t="n"/>
      <c r="L133" s="14" t="n"/>
      <c r="M133" s="15" t="n"/>
      <c r="N133" s="16" t="n"/>
      <c r="O133" s="14" t="n"/>
      <c r="Q133" s="15" t="n"/>
      <c r="R133" s="14" t="n"/>
      <c r="S133" s="15" t="n"/>
      <c r="T133" s="15" t="n"/>
    </row>
    <row r="134">
      <c r="B134" s="14" t="n"/>
      <c r="H134" s="15" t="n"/>
      <c r="I134" s="14" t="n"/>
      <c r="J134" s="14" t="n"/>
      <c r="L134" s="14" t="n"/>
      <c r="M134" s="15" t="n"/>
      <c r="N134" s="16" t="n"/>
      <c r="O134" s="14" t="n"/>
      <c r="Q134" s="15" t="n"/>
      <c r="R134" s="14" t="n"/>
      <c r="S134" s="15" t="n"/>
      <c r="T134" s="15" t="n"/>
    </row>
    <row r="135">
      <c r="B135" s="14" t="n"/>
      <c r="H135" s="15" t="n"/>
      <c r="I135" s="14" t="n"/>
      <c r="J135" s="14" t="n"/>
      <c r="L135" s="14" t="n"/>
      <c r="M135" s="15" t="n"/>
      <c r="N135" s="16" t="n"/>
      <c r="O135" s="14" t="n"/>
      <c r="Q135" s="15" t="n"/>
      <c r="R135" s="14" t="n"/>
      <c r="S135" s="15" t="n"/>
      <c r="T135" s="15" t="n"/>
    </row>
    <row r="136">
      <c r="B136" s="14" t="n"/>
      <c r="H136" s="15" t="n"/>
      <c r="I136" s="14" t="n"/>
      <c r="J136" s="14" t="n"/>
      <c r="L136" s="14" t="n"/>
      <c r="M136" s="15" t="n"/>
      <c r="N136" s="16" t="n"/>
      <c r="O136" s="14" t="n"/>
      <c r="Q136" s="15" t="n"/>
      <c r="R136" s="14" t="n"/>
      <c r="S136" s="15" t="n"/>
      <c r="T136" s="15" t="n"/>
    </row>
    <row r="137">
      <c r="B137" s="14" t="n"/>
      <c r="H137" s="15" t="n"/>
      <c r="I137" s="14" t="n"/>
      <c r="J137" s="14" t="n"/>
      <c r="L137" s="14" t="n"/>
      <c r="M137" s="15" t="n"/>
      <c r="N137" s="16" t="n"/>
      <c r="O137" s="14" t="n"/>
      <c r="Q137" s="15" t="n"/>
      <c r="R137" s="14" t="n"/>
      <c r="S137" s="15" t="n"/>
      <c r="T137" s="15" t="n"/>
    </row>
    <row r="138">
      <c r="B138" s="14" t="n"/>
      <c r="H138" s="15" t="n"/>
      <c r="I138" s="14" t="n"/>
      <c r="J138" s="14" t="n"/>
      <c r="L138" s="14" t="n"/>
      <c r="M138" s="15" t="n"/>
      <c r="N138" s="16" t="n"/>
      <c r="O138" s="14" t="n"/>
      <c r="Q138" s="15" t="n"/>
      <c r="R138" s="14" t="n"/>
      <c r="S138" s="15" t="n"/>
      <c r="T138" s="15" t="n"/>
    </row>
    <row r="139">
      <c r="B139" s="14" t="n"/>
      <c r="H139" s="15" t="n"/>
      <c r="I139" s="14" t="n"/>
      <c r="J139" s="14" t="n"/>
      <c r="L139" s="14" t="n"/>
      <c r="M139" s="15" t="n"/>
      <c r="N139" s="16" t="n"/>
      <c r="O139" s="14" t="n"/>
      <c r="Q139" s="15" t="n"/>
      <c r="R139" s="14" t="n"/>
      <c r="S139" s="15" t="n"/>
      <c r="T139" s="15" t="n"/>
    </row>
    <row r="140">
      <c r="B140" s="14" t="n"/>
      <c r="H140" s="15" t="n"/>
      <c r="I140" s="14" t="n"/>
      <c r="J140" s="14" t="n"/>
      <c r="L140" s="14" t="n"/>
      <c r="M140" s="15" t="n"/>
      <c r="N140" s="16" t="n"/>
      <c r="O140" s="14" t="n"/>
      <c r="Q140" s="15" t="n"/>
      <c r="R140" s="14" t="n"/>
      <c r="S140" s="15" t="n"/>
      <c r="T140" s="15" t="n"/>
    </row>
    <row r="141">
      <c r="B141" s="14" t="n"/>
      <c r="H141" s="15" t="n"/>
      <c r="I141" s="14" t="n"/>
      <c r="J141" s="14" t="n"/>
      <c r="L141" s="14" t="n"/>
      <c r="M141" s="15" t="n"/>
      <c r="N141" s="16" t="n"/>
      <c r="O141" s="14" t="n"/>
      <c r="Q141" s="15" t="n"/>
      <c r="R141" s="14" t="n"/>
      <c r="S141" s="15" t="n"/>
      <c r="T141" s="15" t="n"/>
    </row>
    <row r="142">
      <c r="B142" s="14" t="n"/>
      <c r="H142" s="15" t="n"/>
      <c r="I142" s="14" t="n"/>
      <c r="J142" s="14" t="n"/>
      <c r="L142" s="14" t="n"/>
      <c r="M142" s="15" t="n"/>
      <c r="N142" s="16" t="n"/>
      <c r="O142" s="14" t="n"/>
      <c r="Q142" s="15" t="n"/>
      <c r="R142" s="14" t="n"/>
      <c r="S142" s="15" t="n"/>
      <c r="T142" s="15" t="n"/>
    </row>
    <row r="143">
      <c r="B143" s="14" t="n"/>
      <c r="H143" s="15" t="n"/>
      <c r="I143" s="14" t="n"/>
      <c r="J143" s="14" t="n"/>
      <c r="L143" s="14" t="n"/>
      <c r="M143" s="15" t="n"/>
      <c r="N143" s="16" t="n"/>
      <c r="O143" s="14" t="n"/>
      <c r="Q143" s="15" t="n"/>
      <c r="R143" s="14" t="n"/>
      <c r="S143" s="15" t="n"/>
      <c r="T143" s="15" t="n"/>
    </row>
    <row r="144">
      <c r="B144" s="14" t="n"/>
      <c r="H144" s="15" t="n"/>
      <c r="I144" s="14" t="n"/>
      <c r="J144" s="14" t="n"/>
      <c r="L144" s="14" t="n"/>
      <c r="M144" s="15" t="n"/>
      <c r="N144" s="16" t="n"/>
      <c r="O144" s="14" t="n"/>
      <c r="Q144" s="15" t="n"/>
      <c r="R144" s="14" t="n"/>
      <c r="S144" s="15" t="n"/>
      <c r="T144" s="15" t="n"/>
    </row>
    <row r="145">
      <c r="B145" s="14" t="n"/>
      <c r="H145" s="15" t="n"/>
      <c r="I145" s="14" t="n"/>
      <c r="J145" s="14" t="n"/>
      <c r="L145" s="14" t="n"/>
      <c r="M145" s="15" t="n"/>
      <c r="N145" s="16" t="n"/>
      <c r="O145" s="14" t="n"/>
      <c r="Q145" s="15" t="n"/>
      <c r="R145" s="14" t="n"/>
      <c r="S145" s="15" t="n"/>
      <c r="T145" s="15" t="n"/>
    </row>
    <row r="146">
      <c r="B146" s="14" t="n"/>
      <c r="H146" s="15" t="n"/>
      <c r="I146" s="14" t="n"/>
      <c r="J146" s="14" t="n"/>
      <c r="L146" s="14" t="n"/>
      <c r="M146" s="15" t="n"/>
      <c r="N146" s="16" t="n"/>
      <c r="O146" s="14" t="n"/>
      <c r="Q146" s="15" t="n"/>
      <c r="R146" s="14" t="n"/>
      <c r="S146" s="15" t="n"/>
      <c r="T146" s="15" t="n"/>
    </row>
    <row r="147">
      <c r="B147" s="14" t="n"/>
      <c r="H147" s="15" t="n"/>
      <c r="I147" s="14" t="n"/>
      <c r="J147" s="14" t="n"/>
      <c r="L147" s="14" t="n"/>
      <c r="M147" s="15" t="n"/>
      <c r="N147" s="16" t="n"/>
      <c r="O147" s="14" t="n"/>
      <c r="Q147" s="15" t="n"/>
      <c r="R147" s="14" t="n"/>
      <c r="S147" s="15" t="n"/>
      <c r="T147" s="15" t="n"/>
    </row>
    <row r="148">
      <c r="B148" s="14" t="n"/>
      <c r="H148" s="15" t="n"/>
      <c r="I148" s="14" t="n"/>
      <c r="J148" s="14" t="n"/>
      <c r="L148" s="14" t="n"/>
      <c r="M148" s="15" t="n"/>
      <c r="N148" s="16" t="n"/>
      <c r="O148" s="14" t="n"/>
      <c r="Q148" s="15" t="n"/>
      <c r="R148" s="14" t="n"/>
      <c r="S148" s="15" t="n"/>
      <c r="T148" s="15" t="n"/>
    </row>
    <row r="149">
      <c r="B149" s="14" t="n"/>
      <c r="H149" s="15" t="n"/>
      <c r="I149" s="14" t="n"/>
      <c r="J149" s="14" t="n"/>
      <c r="L149" s="14" t="n"/>
      <c r="M149" s="15" t="n"/>
      <c r="N149" s="16" t="n"/>
      <c r="O149" s="14" t="n"/>
      <c r="Q149" s="15" t="n"/>
      <c r="R149" s="14" t="n"/>
      <c r="S149" s="15" t="n"/>
      <c r="T149" s="15" t="n"/>
    </row>
    <row r="150">
      <c r="B150" s="14" t="n"/>
      <c r="H150" s="15" t="n"/>
      <c r="I150" s="14" t="n"/>
      <c r="J150" s="14" t="n"/>
      <c r="L150" s="14" t="n"/>
      <c r="M150" s="15" t="n"/>
      <c r="N150" s="16" t="n"/>
      <c r="O150" s="14" t="n"/>
      <c r="Q150" s="15" t="n"/>
      <c r="R150" s="14" t="n"/>
      <c r="S150" s="15" t="n"/>
      <c r="T150" s="15" t="n"/>
    </row>
    <row r="151">
      <c r="B151" s="14" t="n"/>
      <c r="H151" s="15" t="n"/>
      <c r="I151" s="14" t="n"/>
      <c r="J151" s="14" t="n"/>
      <c r="L151" s="14" t="n"/>
      <c r="M151" s="15" t="n"/>
      <c r="N151" s="16" t="n"/>
      <c r="O151" s="14" t="n"/>
      <c r="Q151" s="15" t="n"/>
      <c r="R151" s="14" t="n"/>
      <c r="S151" s="15" t="n"/>
      <c r="T151" s="15" t="n"/>
    </row>
    <row r="152">
      <c r="B152" s="14" t="n"/>
      <c r="H152" s="15" t="n"/>
      <c r="I152" s="14" t="n"/>
      <c r="J152" s="14" t="n"/>
      <c r="L152" s="14" t="n"/>
      <c r="M152" s="15" t="n"/>
      <c r="N152" s="16" t="n"/>
      <c r="O152" s="14" t="n"/>
      <c r="Q152" s="15" t="n"/>
      <c r="R152" s="14" t="n"/>
      <c r="S152" s="15" t="n"/>
      <c r="T152" s="15" t="n"/>
    </row>
    <row r="153">
      <c r="B153" s="14" t="n"/>
      <c r="H153" s="15" t="n"/>
      <c r="I153" s="14" t="n"/>
      <c r="J153" s="14" t="n"/>
      <c r="L153" s="14" t="n"/>
      <c r="M153" s="15" t="n"/>
      <c r="N153" s="16" t="n"/>
      <c r="O153" s="14" t="n"/>
      <c r="Q153" s="15" t="n"/>
      <c r="R153" s="14" t="n"/>
      <c r="S153" s="15" t="n"/>
      <c r="T153" s="15" t="n"/>
    </row>
    <row r="154">
      <c r="B154" s="14" t="n"/>
      <c r="H154" s="15" t="n"/>
      <c r="I154" s="14" t="n"/>
      <c r="J154" s="14" t="n"/>
      <c r="L154" s="14" t="n"/>
      <c r="M154" s="15" t="n"/>
      <c r="N154" s="16" t="n"/>
      <c r="O154" s="14" t="n"/>
      <c r="Q154" s="15" t="n"/>
      <c r="R154" s="14" t="n"/>
      <c r="S154" s="15" t="n"/>
      <c r="T154" s="15" t="n"/>
    </row>
    <row r="155">
      <c r="B155" s="14" t="n"/>
      <c r="H155" s="15" t="n"/>
      <c r="I155" s="14" t="n"/>
      <c r="J155" s="14" t="n"/>
      <c r="L155" s="14" t="n"/>
      <c r="M155" s="15" t="n"/>
      <c r="N155" s="16" t="n"/>
      <c r="O155" s="14" t="n"/>
      <c r="Q155" s="15" t="n"/>
      <c r="R155" s="14" t="n"/>
      <c r="S155" s="15" t="n"/>
      <c r="T155" s="15" t="n"/>
    </row>
    <row r="156">
      <c r="B156" s="14" t="n"/>
      <c r="H156" s="15" t="n"/>
      <c r="I156" s="14" t="n"/>
      <c r="J156" s="14" t="n"/>
      <c r="L156" s="14" t="n"/>
      <c r="M156" s="15" t="n"/>
      <c r="N156" s="16" t="n"/>
      <c r="O156" s="14" t="n"/>
      <c r="Q156" s="15" t="n"/>
      <c r="R156" s="14" t="n"/>
      <c r="S156" s="15" t="n"/>
      <c r="T156" s="15" t="n"/>
    </row>
    <row r="157">
      <c r="B157" s="14" t="n"/>
      <c r="H157" s="15" t="n"/>
      <c r="I157" s="14" t="n"/>
      <c r="J157" s="14" t="n"/>
      <c r="L157" s="14" t="n"/>
      <c r="M157" s="15" t="n"/>
      <c r="N157" s="16" t="n"/>
      <c r="O157" s="14" t="n"/>
      <c r="Q157" s="15" t="n"/>
      <c r="R157" s="14" t="n"/>
      <c r="S157" s="15" t="n"/>
      <c r="T157" s="15" t="n"/>
    </row>
    <row r="158">
      <c r="B158" s="14" t="n"/>
      <c r="H158" s="15" t="n"/>
      <c r="I158" s="14" t="n"/>
      <c r="J158" s="14" t="n"/>
      <c r="L158" s="14" t="n"/>
      <c r="M158" s="15" t="n"/>
      <c r="N158" s="16" t="n"/>
      <c r="O158" s="14" t="n"/>
      <c r="Q158" s="15" t="n"/>
      <c r="R158" s="14" t="n"/>
      <c r="S158" s="15" t="n"/>
      <c r="T158" s="15" t="n"/>
    </row>
    <row r="159">
      <c r="B159" s="14" t="n"/>
      <c r="H159" s="15" t="n"/>
      <c r="I159" s="14" t="n"/>
      <c r="J159" s="14" t="n"/>
      <c r="L159" s="14" t="n"/>
      <c r="M159" s="15" t="n"/>
      <c r="N159" s="16" t="n"/>
      <c r="O159" s="14" t="n"/>
      <c r="Q159" s="15" t="n"/>
      <c r="R159" s="14" t="n"/>
      <c r="S159" s="15" t="n"/>
      <c r="T159" s="15" t="n"/>
    </row>
    <row r="160">
      <c r="B160" s="14" t="n"/>
      <c r="H160" s="15" t="n"/>
      <c r="I160" s="14" t="n"/>
      <c r="J160" s="14" t="n"/>
      <c r="L160" s="14" t="n"/>
      <c r="M160" s="15" t="n"/>
      <c r="N160" s="16" t="n"/>
      <c r="O160" s="14" t="n"/>
      <c r="Q160" s="15" t="n"/>
      <c r="R160" s="14" t="n"/>
      <c r="S160" s="15" t="n"/>
      <c r="T160" s="15" t="n"/>
    </row>
    <row r="161">
      <c r="B161" s="14" t="n"/>
      <c r="H161" s="15" t="n"/>
      <c r="I161" s="14" t="n"/>
      <c r="J161" s="14" t="n"/>
      <c r="L161" s="14" t="n"/>
      <c r="M161" s="15" t="n"/>
      <c r="N161" s="16" t="n"/>
      <c r="O161" s="14" t="n"/>
      <c r="Q161" s="15" t="n"/>
      <c r="R161" s="14" t="n"/>
      <c r="S161" s="15" t="n"/>
      <c r="T161" s="15" t="n"/>
    </row>
    <row r="162">
      <c r="B162" s="14" t="n"/>
      <c r="H162" s="15" t="n"/>
      <c r="I162" s="14" t="n"/>
      <c r="J162" s="14" t="n"/>
      <c r="L162" s="14" t="n"/>
      <c r="M162" s="15" t="n"/>
      <c r="N162" s="16" t="n"/>
      <c r="O162" s="14" t="n"/>
      <c r="Q162" s="15" t="n"/>
      <c r="R162" s="14" t="n"/>
      <c r="S162" s="15" t="n"/>
      <c r="T162" s="15" t="n"/>
    </row>
    <row r="163">
      <c r="B163" s="14" t="n"/>
      <c r="H163" s="15" t="n"/>
      <c r="I163" s="14" t="n"/>
      <c r="J163" s="14" t="n"/>
      <c r="L163" s="14" t="n"/>
      <c r="M163" s="15" t="n"/>
      <c r="N163" s="16" t="n"/>
      <c r="O163" s="14" t="n"/>
      <c r="Q163" s="15" t="n"/>
      <c r="R163" s="14" t="n"/>
      <c r="S163" s="15" t="n"/>
      <c r="T163" s="15" t="n"/>
    </row>
    <row r="164">
      <c r="B164" s="14" t="n"/>
      <c r="H164" s="15" t="n"/>
      <c r="I164" s="14" t="n"/>
      <c r="J164" s="14" t="n"/>
      <c r="L164" s="14" t="n"/>
      <c r="M164" s="15" t="n"/>
      <c r="N164" s="16" t="n"/>
      <c r="O164" s="14" t="n"/>
      <c r="Q164" s="15" t="n"/>
      <c r="R164" s="14" t="n"/>
      <c r="S164" s="15" t="n"/>
      <c r="T164" s="15" t="n"/>
    </row>
    <row r="165">
      <c r="B165" s="14" t="n"/>
      <c r="H165" s="15" t="n"/>
      <c r="I165" s="14" t="n"/>
      <c r="J165" s="14" t="n"/>
      <c r="L165" s="14" t="n"/>
      <c r="M165" s="15" t="n"/>
      <c r="N165" s="16" t="n"/>
      <c r="O165" s="14" t="n"/>
      <c r="Q165" s="15" t="n"/>
      <c r="R165" s="14" t="n"/>
      <c r="S165" s="15" t="n"/>
      <c r="T165" s="15" t="n"/>
    </row>
    <row r="166">
      <c r="B166" s="14" t="n"/>
      <c r="H166" s="15" t="n"/>
      <c r="I166" s="14" t="n"/>
      <c r="J166" s="14" t="n"/>
      <c r="L166" s="14" t="n"/>
      <c r="M166" s="15" t="n"/>
      <c r="N166" s="16" t="n"/>
      <c r="O166" s="14" t="n"/>
      <c r="Q166" s="15" t="n"/>
      <c r="R166" s="14" t="n"/>
      <c r="S166" s="15" t="n"/>
      <c r="T166" s="15" t="n"/>
    </row>
    <row r="167">
      <c r="B167" s="14" t="n"/>
      <c r="H167" s="15" t="n"/>
      <c r="I167" s="14" t="n"/>
      <c r="J167" s="14" t="n"/>
      <c r="L167" s="14" t="n"/>
      <c r="M167" s="15" t="n"/>
      <c r="N167" s="16" t="n"/>
      <c r="O167" s="14" t="n"/>
      <c r="Q167" s="15" t="n"/>
      <c r="R167" s="14" t="n"/>
      <c r="S167" s="15" t="n"/>
      <c r="T167" s="15" t="n"/>
    </row>
    <row r="168">
      <c r="B168" s="14" t="n"/>
      <c r="H168" s="15" t="n"/>
      <c r="I168" s="14" t="n"/>
      <c r="J168" s="14" t="n"/>
      <c r="L168" s="14" t="n"/>
      <c r="M168" s="15" t="n"/>
      <c r="N168" s="16" t="n"/>
      <c r="O168" s="14" t="n"/>
      <c r="Q168" s="15" t="n"/>
      <c r="R168" s="14" t="n"/>
      <c r="S168" s="15" t="n"/>
      <c r="T168" s="15" t="n"/>
    </row>
    <row r="169">
      <c r="B169" s="14" t="n"/>
      <c r="H169" s="15" t="n"/>
      <c r="I169" s="14" t="n"/>
      <c r="J169" s="14" t="n"/>
      <c r="L169" s="14" t="n"/>
      <c r="M169" s="15" t="n"/>
      <c r="N169" s="16" t="n"/>
      <c r="O169" s="14" t="n"/>
      <c r="Q169" s="15" t="n"/>
      <c r="R169" s="14" t="n"/>
      <c r="S169" s="15" t="n"/>
      <c r="T169" s="15" t="n"/>
    </row>
    <row r="170">
      <c r="B170" s="14" t="n"/>
      <c r="H170" s="15" t="n"/>
      <c r="I170" s="14" t="n"/>
      <c r="J170" s="14" t="n"/>
      <c r="L170" s="14" t="n"/>
      <c r="M170" s="15" t="n"/>
      <c r="N170" s="16" t="n"/>
      <c r="O170" s="14" t="n"/>
      <c r="Q170" s="15" t="n"/>
      <c r="R170" s="14" t="n"/>
      <c r="S170" s="15" t="n"/>
      <c r="T170" s="15" t="n"/>
    </row>
    <row r="171">
      <c r="B171" s="14" t="n"/>
      <c r="H171" s="15" t="n"/>
      <c r="I171" s="14" t="n"/>
      <c r="J171" s="14" t="n"/>
      <c r="L171" s="14" t="n"/>
      <c r="M171" s="15" t="n"/>
      <c r="N171" s="16" t="n"/>
      <c r="O171" s="14" t="n"/>
      <c r="Q171" s="15" t="n"/>
      <c r="R171" s="14" t="n"/>
      <c r="S171" s="15" t="n"/>
      <c r="T171" s="15" t="n"/>
    </row>
    <row r="172">
      <c r="B172" s="14" t="n"/>
      <c r="H172" s="15" t="n"/>
      <c r="I172" s="14" t="n"/>
      <c r="J172" s="14" t="n"/>
      <c r="L172" s="14" t="n"/>
      <c r="M172" s="15" t="n"/>
      <c r="N172" s="16" t="n"/>
      <c r="O172" s="14" t="n"/>
      <c r="Q172" s="15" t="n"/>
      <c r="R172" s="14" t="n"/>
      <c r="S172" s="15" t="n"/>
      <c r="T172" s="15" t="n"/>
    </row>
    <row r="173">
      <c r="B173" s="14" t="n"/>
      <c r="H173" s="15" t="n"/>
      <c r="I173" s="14" t="n"/>
      <c r="J173" s="14" t="n"/>
      <c r="L173" s="14" t="n"/>
      <c r="M173" s="15" t="n"/>
      <c r="N173" s="16" t="n"/>
      <c r="O173" s="14" t="n"/>
      <c r="Q173" s="15" t="n"/>
      <c r="R173" s="14" t="n"/>
      <c r="S173" s="15" t="n"/>
      <c r="T173" s="15" t="n"/>
    </row>
    <row r="174">
      <c r="B174" s="14" t="n"/>
      <c r="H174" s="15" t="n"/>
      <c r="I174" s="14" t="n"/>
      <c r="J174" s="14" t="n"/>
      <c r="L174" s="14" t="n"/>
      <c r="M174" s="15" t="n"/>
      <c r="N174" s="16" t="n"/>
      <c r="O174" s="14" t="n"/>
      <c r="Q174" s="15" t="n"/>
      <c r="R174" s="14" t="n"/>
      <c r="S174" s="15" t="n"/>
      <c r="T174" s="15" t="n"/>
    </row>
    <row r="175">
      <c r="B175" s="14" t="n"/>
      <c r="H175" s="15" t="n"/>
      <c r="I175" s="14" t="n"/>
      <c r="J175" s="14" t="n"/>
      <c r="L175" s="14" t="n"/>
      <c r="M175" s="15" t="n"/>
      <c r="N175" s="16" t="n"/>
      <c r="O175" s="14" t="n"/>
      <c r="Q175" s="15" t="n"/>
      <c r="R175" s="14" t="n"/>
      <c r="S175" s="15" t="n"/>
      <c r="T175" s="15" t="n"/>
    </row>
    <row r="176">
      <c r="B176" s="14" t="n"/>
      <c r="H176" s="15" t="n"/>
      <c r="I176" s="14" t="n"/>
      <c r="J176" s="14" t="n"/>
      <c r="L176" s="14" t="n"/>
      <c r="M176" s="15" t="n"/>
      <c r="N176" s="16" t="n"/>
      <c r="O176" s="14" t="n"/>
      <c r="Q176" s="15" t="n"/>
      <c r="R176" s="14" t="n"/>
      <c r="S176" s="15" t="n"/>
      <c r="T176" s="15" t="n"/>
    </row>
    <row r="177">
      <c r="B177" s="14" t="n"/>
      <c r="H177" s="15" t="n"/>
      <c r="I177" s="14" t="n"/>
      <c r="J177" s="14" t="n"/>
      <c r="L177" s="14" t="n"/>
      <c r="M177" s="15" t="n"/>
      <c r="N177" s="16" t="n"/>
      <c r="O177" s="14" t="n"/>
      <c r="Q177" s="15" t="n"/>
      <c r="R177" s="14" t="n"/>
      <c r="S177" s="15" t="n"/>
      <c r="T177" s="15" t="n"/>
    </row>
    <row r="178">
      <c r="B178" s="14" t="n"/>
      <c r="H178" s="15" t="n"/>
      <c r="I178" s="14" t="n"/>
      <c r="J178" s="14" t="n"/>
      <c r="L178" s="14" t="n"/>
      <c r="M178" s="15" t="n"/>
      <c r="N178" s="16" t="n"/>
      <c r="O178" s="14" t="n"/>
      <c r="Q178" s="15" t="n"/>
      <c r="R178" s="14" t="n"/>
      <c r="S178" s="15" t="n"/>
      <c r="T178" s="15" t="n"/>
    </row>
    <row r="179">
      <c r="B179" s="14" t="n"/>
      <c r="H179" s="15" t="n"/>
      <c r="I179" s="14" t="n"/>
      <c r="J179" s="14" t="n"/>
      <c r="L179" s="14" t="n"/>
      <c r="M179" s="15" t="n"/>
      <c r="N179" s="16" t="n"/>
      <c r="O179" s="14" t="n"/>
      <c r="Q179" s="15" t="n"/>
      <c r="R179" s="14" t="n"/>
      <c r="S179" s="15" t="n"/>
      <c r="T179" s="15" t="n"/>
    </row>
    <row r="180">
      <c r="B180" s="14" t="n"/>
      <c r="H180" s="15" t="n"/>
      <c r="I180" s="14" t="n"/>
      <c r="J180" s="14" t="n"/>
      <c r="L180" s="14" t="n"/>
      <c r="M180" s="15" t="n"/>
      <c r="N180" s="16" t="n"/>
      <c r="O180" s="14" t="n"/>
      <c r="Q180" s="15" t="n"/>
      <c r="R180" s="14" t="n"/>
      <c r="S180" s="15" t="n"/>
      <c r="T180" s="15" t="n"/>
    </row>
    <row r="181">
      <c r="B181" s="14" t="n"/>
      <c r="H181" s="15" t="n"/>
      <c r="I181" s="14" t="n"/>
      <c r="J181" s="14" t="n"/>
      <c r="L181" s="14" t="n"/>
      <c r="M181" s="15" t="n"/>
      <c r="N181" s="16" t="n"/>
      <c r="O181" s="14" t="n"/>
      <c r="Q181" s="15" t="n"/>
      <c r="R181" s="14" t="n"/>
      <c r="S181" s="15" t="n"/>
      <c r="T181" s="15" t="n"/>
    </row>
    <row r="182">
      <c r="B182" s="14" t="n"/>
      <c r="H182" s="15" t="n"/>
      <c r="I182" s="14" t="n"/>
      <c r="J182" s="14" t="n"/>
      <c r="L182" s="14" t="n"/>
      <c r="M182" s="15" t="n"/>
      <c r="N182" s="16" t="n"/>
      <c r="O182" s="14" t="n"/>
      <c r="Q182" s="15" t="n"/>
      <c r="R182" s="14" t="n"/>
      <c r="S182" s="15" t="n"/>
      <c r="T182" s="15" t="n"/>
    </row>
    <row r="183">
      <c r="B183" s="14" t="n"/>
      <c r="H183" s="15" t="n"/>
      <c r="I183" s="14" t="n"/>
      <c r="J183" s="14" t="n"/>
      <c r="L183" s="14" t="n"/>
      <c r="M183" s="15" t="n"/>
      <c r="N183" s="16" t="n"/>
      <c r="O183" s="14" t="n"/>
      <c r="Q183" s="15" t="n"/>
      <c r="R183" s="14" t="n"/>
      <c r="S183" s="15" t="n"/>
      <c r="T183" s="15" t="n"/>
    </row>
    <row r="184">
      <c r="B184" s="14" t="n"/>
      <c r="H184" s="15" t="n"/>
      <c r="I184" s="14" t="n"/>
      <c r="J184" s="14" t="n"/>
      <c r="L184" s="14" t="n"/>
      <c r="M184" s="15" t="n"/>
      <c r="N184" s="16" t="n"/>
      <c r="O184" s="14" t="n"/>
      <c r="Q184" s="15" t="n"/>
      <c r="R184" s="14" t="n"/>
      <c r="S184" s="15" t="n"/>
      <c r="T184" s="15" t="n"/>
    </row>
    <row r="185">
      <c r="B185" s="14" t="n"/>
      <c r="H185" s="15" t="n"/>
      <c r="I185" s="14" t="n"/>
      <c r="J185" s="14" t="n"/>
      <c r="L185" s="14" t="n"/>
      <c r="M185" s="15" t="n"/>
      <c r="N185" s="16" t="n"/>
      <c r="O185" s="14" t="n"/>
      <c r="Q185" s="15" t="n"/>
      <c r="R185" s="14" t="n"/>
      <c r="S185" s="15" t="n"/>
      <c r="T185" s="15" t="n"/>
    </row>
    <row r="186">
      <c r="B186" s="14" t="n"/>
      <c r="H186" s="15" t="n"/>
      <c r="I186" s="14" t="n"/>
      <c r="J186" s="14" t="n"/>
      <c r="L186" s="14" t="n"/>
      <c r="M186" s="15" t="n"/>
      <c r="N186" s="16" t="n"/>
      <c r="O186" s="14" t="n"/>
      <c r="Q186" s="15" t="n"/>
      <c r="R186" s="14" t="n"/>
      <c r="S186" s="15" t="n"/>
      <c r="T186" s="15" t="n"/>
    </row>
    <row r="187">
      <c r="B187" s="14" t="n"/>
      <c r="H187" s="15" t="n"/>
      <c r="I187" s="14" t="n"/>
      <c r="J187" s="14" t="n"/>
      <c r="L187" s="14" t="n"/>
      <c r="M187" s="15" t="n"/>
      <c r="N187" s="16" t="n"/>
      <c r="O187" s="14" t="n"/>
      <c r="Q187" s="15" t="n"/>
      <c r="R187" s="14" t="n"/>
      <c r="S187" s="15" t="n"/>
      <c r="T187" s="15" t="n"/>
    </row>
    <row r="188">
      <c r="B188" s="14" t="n"/>
      <c r="H188" s="15" t="n"/>
      <c r="I188" s="14" t="n"/>
      <c r="J188" s="14" t="n"/>
      <c r="L188" s="14" t="n"/>
      <c r="M188" s="15" t="n"/>
      <c r="N188" s="16" t="n"/>
      <c r="O188" s="14" t="n"/>
      <c r="Q188" s="15" t="n"/>
      <c r="R188" s="14" t="n"/>
      <c r="S188" s="15" t="n"/>
      <c r="T188" s="15" t="n"/>
    </row>
    <row r="189">
      <c r="B189" s="14" t="n"/>
      <c r="H189" s="15" t="n"/>
      <c r="I189" s="14" t="n"/>
      <c r="J189" s="14" t="n"/>
      <c r="L189" s="14" t="n"/>
      <c r="M189" s="15" t="n"/>
      <c r="N189" s="16" t="n"/>
      <c r="O189" s="14" t="n"/>
      <c r="Q189" s="15" t="n"/>
      <c r="R189" s="14" t="n"/>
      <c r="S189" s="15" t="n"/>
      <c r="T189" s="15" t="n"/>
    </row>
    <row r="190">
      <c r="B190" s="14" t="n"/>
      <c r="H190" s="15" t="n"/>
      <c r="I190" s="14" t="n"/>
      <c r="J190" s="14" t="n"/>
      <c r="L190" s="14" t="n"/>
      <c r="M190" s="15" t="n"/>
      <c r="N190" s="16" t="n"/>
      <c r="O190" s="14" t="n"/>
      <c r="Q190" s="15" t="n"/>
      <c r="R190" s="14" t="n"/>
      <c r="S190" s="15" t="n"/>
      <c r="T190" s="15" t="n"/>
    </row>
    <row r="191">
      <c r="B191" s="14" t="n"/>
      <c r="H191" s="15" t="n"/>
      <c r="I191" s="14" t="n"/>
      <c r="J191" s="14" t="n"/>
      <c r="L191" s="14" t="n"/>
      <c r="M191" s="15" t="n"/>
      <c r="N191" s="16" t="n"/>
      <c r="O191" s="14" t="n"/>
      <c r="Q191" s="15" t="n"/>
      <c r="R191" s="14" t="n"/>
      <c r="S191" s="15" t="n"/>
      <c r="T191" s="15" t="n"/>
    </row>
    <row r="192">
      <c r="B192" s="14" t="n"/>
      <c r="H192" s="15" t="n"/>
      <c r="I192" s="14" t="n"/>
      <c r="J192" s="14" t="n"/>
      <c r="L192" s="14" t="n"/>
      <c r="M192" s="15" t="n"/>
      <c r="N192" s="16" t="n"/>
      <c r="O192" s="14" t="n"/>
      <c r="Q192" s="15" t="n"/>
      <c r="R192" s="14" t="n"/>
      <c r="S192" s="15" t="n"/>
      <c r="T192" s="15" t="n"/>
    </row>
    <row r="193">
      <c r="B193" s="14" t="n"/>
      <c r="H193" s="15" t="n"/>
      <c r="I193" s="14" t="n"/>
      <c r="J193" s="14" t="n"/>
      <c r="L193" s="14" t="n"/>
      <c r="M193" s="15" t="n"/>
      <c r="N193" s="16" t="n"/>
      <c r="O193" s="14" t="n"/>
      <c r="Q193" s="15" t="n"/>
      <c r="R193" s="14" t="n"/>
      <c r="S193" s="15" t="n"/>
      <c r="T193" s="15" t="n"/>
    </row>
    <row r="194">
      <c r="B194" s="14" t="n"/>
      <c r="H194" s="15" t="n"/>
      <c r="I194" s="14" t="n"/>
      <c r="J194" s="14" t="n"/>
      <c r="L194" s="14" t="n"/>
      <c r="M194" s="15" t="n"/>
      <c r="N194" s="16" t="n"/>
      <c r="O194" s="14" t="n"/>
      <c r="Q194" s="15" t="n"/>
      <c r="R194" s="14" t="n"/>
      <c r="S194" s="15" t="n"/>
      <c r="T194" s="15" t="n"/>
    </row>
    <row r="195">
      <c r="B195" s="14" t="n"/>
      <c r="H195" s="15" t="n"/>
      <c r="I195" s="14" t="n"/>
      <c r="J195" s="14" t="n"/>
      <c r="L195" s="14" t="n"/>
      <c r="M195" s="15" t="n"/>
      <c r="N195" s="16" t="n"/>
      <c r="O195" s="14" t="n"/>
      <c r="Q195" s="15" t="n"/>
      <c r="R195" s="14" t="n"/>
      <c r="S195" s="15" t="n"/>
      <c r="T195" s="15" t="n"/>
    </row>
    <row r="196">
      <c r="B196" s="14" t="n"/>
      <c r="H196" s="15" t="n"/>
      <c r="I196" s="14" t="n"/>
      <c r="J196" s="14" t="n"/>
      <c r="L196" s="14" t="n"/>
      <c r="M196" s="15" t="n"/>
      <c r="N196" s="16" t="n"/>
      <c r="O196" s="14" t="n"/>
      <c r="Q196" s="15" t="n"/>
      <c r="R196" s="14" t="n"/>
      <c r="S196" s="15" t="n"/>
      <c r="T196" s="15" t="n"/>
    </row>
    <row r="197">
      <c r="B197" s="14" t="n"/>
      <c r="H197" s="15" t="n"/>
      <c r="I197" s="14" t="n"/>
      <c r="J197" s="14" t="n"/>
      <c r="L197" s="14" t="n"/>
      <c r="M197" s="15" t="n"/>
      <c r="N197" s="16" t="n"/>
      <c r="O197" s="14" t="n"/>
      <c r="Q197" s="15" t="n"/>
      <c r="R197" s="14" t="n"/>
      <c r="S197" s="15" t="n"/>
      <c r="T197" s="15" t="n"/>
    </row>
    <row r="198">
      <c r="B198" s="14" t="n"/>
      <c r="H198" s="15" t="n"/>
      <c r="I198" s="14" t="n"/>
      <c r="J198" s="14" t="n"/>
      <c r="L198" s="14" t="n"/>
      <c r="M198" s="15" t="n"/>
      <c r="N198" s="16" t="n"/>
      <c r="O198" s="14" t="n"/>
      <c r="Q198" s="15" t="n"/>
      <c r="R198" s="14" t="n"/>
      <c r="S198" s="15" t="n"/>
      <c r="T198" s="15" t="n"/>
    </row>
    <row r="199">
      <c r="B199" s="14" t="n"/>
      <c r="H199" s="15" t="n"/>
      <c r="I199" s="14" t="n"/>
      <c r="J199" s="14" t="n"/>
      <c r="L199" s="14" t="n"/>
      <c r="M199" s="15" t="n"/>
      <c r="N199" s="16" t="n"/>
      <c r="O199" s="14" t="n"/>
      <c r="Q199" s="15" t="n"/>
      <c r="R199" s="14" t="n"/>
      <c r="S199" s="15" t="n"/>
      <c r="T199" s="15" t="n"/>
    </row>
    <row r="200">
      <c r="B200" s="14" t="n"/>
      <c r="H200" s="15" t="n"/>
      <c r="I200" s="14" t="n"/>
      <c r="J200" s="14" t="n"/>
      <c r="L200" s="14" t="n"/>
      <c r="M200" s="15" t="n"/>
      <c r="N200" s="16" t="n"/>
      <c r="O200" s="14" t="n"/>
      <c r="Q200" s="15" t="n"/>
      <c r="R200" s="14" t="n"/>
      <c r="S200" s="15" t="n"/>
      <c r="T200" s="15" t="n"/>
    </row>
    <row r="201">
      <c r="B201" s="14" t="n"/>
      <c r="H201" s="15" t="n"/>
      <c r="I201" s="14" t="n"/>
      <c r="J201" s="14" t="n"/>
      <c r="L201" s="14" t="n"/>
      <c r="M201" s="15" t="n"/>
      <c r="N201" s="16" t="n"/>
      <c r="O201" s="14" t="n"/>
      <c r="Q201" s="15" t="n"/>
      <c r="R201" s="14" t="n"/>
      <c r="S201" s="15" t="n"/>
      <c r="T201" s="15" t="n"/>
    </row>
    <row r="202">
      <c r="B202" s="14" t="n"/>
      <c r="H202" s="15" t="n"/>
      <c r="I202" s="14" t="n"/>
      <c r="J202" s="14" t="n"/>
      <c r="L202" s="14" t="n"/>
      <c r="M202" s="15" t="n"/>
      <c r="N202" s="16" t="n"/>
      <c r="O202" s="14" t="n"/>
      <c r="Q202" s="15" t="n"/>
      <c r="R202" s="14" t="n"/>
      <c r="S202" s="15" t="n"/>
      <c r="T202" s="15" t="n"/>
    </row>
    <row r="203">
      <c r="B203" s="14" t="n"/>
      <c r="H203" s="15" t="n"/>
      <c r="I203" s="14" t="n"/>
      <c r="J203" s="14" t="n"/>
      <c r="L203" s="14" t="n"/>
      <c r="M203" s="15" t="n"/>
      <c r="N203" s="16" t="n"/>
      <c r="O203" s="14" t="n"/>
      <c r="Q203" s="15" t="n"/>
      <c r="R203" s="14" t="n"/>
      <c r="S203" s="15" t="n"/>
      <c r="T203" s="15" t="n"/>
    </row>
    <row r="204">
      <c r="B204" s="14" t="n"/>
      <c r="H204" s="15" t="n"/>
      <c r="I204" s="14" t="n"/>
      <c r="J204" s="14" t="n"/>
      <c r="L204" s="14" t="n"/>
      <c r="M204" s="15" t="n"/>
      <c r="N204" s="16" t="n"/>
      <c r="O204" s="14" t="n"/>
      <c r="Q204" s="15" t="n"/>
      <c r="R204" s="14" t="n"/>
      <c r="S204" s="15" t="n"/>
      <c r="T204" s="15" t="n"/>
    </row>
    <row r="205">
      <c r="B205" s="14" t="n"/>
      <c r="H205" s="15" t="n"/>
      <c r="I205" s="14" t="n"/>
      <c r="J205" s="14" t="n"/>
      <c r="L205" s="14" t="n"/>
      <c r="M205" s="15" t="n"/>
      <c r="N205" s="16" t="n"/>
      <c r="O205" s="14" t="n"/>
      <c r="Q205" s="15" t="n"/>
      <c r="R205" s="14" t="n"/>
      <c r="S205" s="15" t="n"/>
      <c r="T205" s="15" t="n"/>
    </row>
    <row r="206">
      <c r="B206" s="14" t="n"/>
      <c r="H206" s="15" t="n"/>
      <c r="I206" s="14" t="n"/>
      <c r="J206" s="14" t="n"/>
      <c r="L206" s="14" t="n"/>
      <c r="M206" s="15" t="n"/>
      <c r="N206" s="16" t="n"/>
      <c r="O206" s="14" t="n"/>
      <c r="Q206" s="15" t="n"/>
      <c r="R206" s="14" t="n"/>
      <c r="S206" s="15" t="n"/>
      <c r="T206" s="15" t="n"/>
    </row>
    <row r="207">
      <c r="B207" s="14" t="n"/>
      <c r="H207" s="15" t="n"/>
      <c r="I207" s="14" t="n"/>
      <c r="J207" s="14" t="n"/>
      <c r="L207" s="14" t="n"/>
      <c r="M207" s="15" t="n"/>
      <c r="N207" s="16" t="n"/>
      <c r="O207" s="14" t="n"/>
      <c r="Q207" s="15" t="n"/>
      <c r="R207" s="14" t="n"/>
      <c r="S207" s="15" t="n"/>
      <c r="T207" s="15" t="n"/>
    </row>
    <row r="208">
      <c r="B208" s="14" t="n"/>
      <c r="H208" s="15" t="n"/>
      <c r="I208" s="14" t="n"/>
      <c r="J208" s="14" t="n"/>
      <c r="L208" s="14" t="n"/>
      <c r="M208" s="15" t="n"/>
      <c r="N208" s="16" t="n"/>
      <c r="O208" s="14" t="n"/>
      <c r="Q208" s="15" t="n"/>
      <c r="R208" s="14" t="n"/>
      <c r="S208" s="15" t="n"/>
      <c r="T208" s="15" t="n"/>
    </row>
    <row r="209">
      <c r="B209" s="14" t="n"/>
      <c r="H209" s="15" t="n"/>
      <c r="I209" s="14" t="n"/>
      <c r="J209" s="14" t="n"/>
      <c r="L209" s="14" t="n"/>
      <c r="M209" s="15" t="n"/>
      <c r="N209" s="16" t="n"/>
      <c r="O209" s="14" t="n"/>
      <c r="Q209" s="15" t="n"/>
      <c r="R209" s="14" t="n"/>
      <c r="S209" s="15" t="n"/>
      <c r="T209" s="15" t="n"/>
    </row>
    <row r="210">
      <c r="B210" s="14" t="n"/>
      <c r="H210" s="15" t="n"/>
      <c r="I210" s="14" t="n"/>
      <c r="J210" s="14" t="n"/>
      <c r="L210" s="14" t="n"/>
      <c r="M210" s="15" t="n"/>
      <c r="N210" s="16" t="n"/>
      <c r="O210" s="14" t="n"/>
      <c r="Q210" s="15" t="n"/>
      <c r="R210" s="14" t="n"/>
      <c r="S210" s="15" t="n"/>
      <c r="T210" s="15" t="n"/>
    </row>
    <row r="211">
      <c r="B211" s="14" t="n"/>
      <c r="H211" s="15" t="n"/>
      <c r="I211" s="14" t="n"/>
      <c r="J211" s="14" t="n"/>
      <c r="L211" s="14" t="n"/>
      <c r="M211" s="15" t="n"/>
      <c r="N211" s="16" t="n"/>
      <c r="O211" s="14" t="n"/>
      <c r="Q211" s="15" t="n"/>
      <c r="R211" s="14" t="n"/>
      <c r="S211" s="15" t="n"/>
      <c r="T211" s="15" t="n"/>
    </row>
    <row r="212">
      <c r="B212" s="14" t="n"/>
      <c r="H212" s="15" t="n"/>
      <c r="I212" s="14" t="n"/>
      <c r="J212" s="14" t="n"/>
      <c r="L212" s="14" t="n"/>
      <c r="M212" s="15" t="n"/>
      <c r="N212" s="16" t="n"/>
      <c r="O212" s="14" t="n"/>
      <c r="Q212" s="15" t="n"/>
      <c r="R212" s="14" t="n"/>
      <c r="S212" s="15" t="n"/>
      <c r="T212" s="15" t="n"/>
    </row>
    <row r="213">
      <c r="B213" s="14" t="n"/>
      <c r="H213" s="15" t="n"/>
      <c r="I213" s="14" t="n"/>
      <c r="J213" s="14" t="n"/>
      <c r="L213" s="14" t="n"/>
      <c r="M213" s="15" t="n"/>
      <c r="N213" s="16" t="n"/>
      <c r="O213" s="14" t="n"/>
      <c r="Q213" s="15" t="n"/>
      <c r="R213" s="14" t="n"/>
      <c r="S213" s="15" t="n"/>
      <c r="T213" s="15" t="n"/>
    </row>
    <row r="214">
      <c r="B214" s="14" t="n"/>
      <c r="H214" s="15" t="n"/>
      <c r="I214" s="14" t="n"/>
      <c r="J214" s="14" t="n"/>
      <c r="L214" s="14" t="n"/>
      <c r="M214" s="15" t="n"/>
      <c r="N214" s="16" t="n"/>
      <c r="O214" s="14" t="n"/>
      <c r="Q214" s="15" t="n"/>
      <c r="R214" s="14" t="n"/>
      <c r="S214" s="15" t="n"/>
      <c r="T214" s="15" t="n"/>
    </row>
    <row r="215">
      <c r="B215" s="14" t="n"/>
      <c r="H215" s="15" t="n"/>
      <c r="I215" s="14" t="n"/>
      <c r="J215" s="14" t="n"/>
      <c r="L215" s="14" t="n"/>
      <c r="M215" s="15" t="n"/>
      <c r="N215" s="16" t="n"/>
      <c r="O215" s="14" t="n"/>
      <c r="Q215" s="15" t="n"/>
      <c r="R215" s="14" t="n"/>
      <c r="S215" s="15" t="n"/>
      <c r="T215" s="15" t="n"/>
    </row>
    <row r="216">
      <c r="B216" s="14" t="n"/>
      <c r="H216" s="15" t="n"/>
      <c r="I216" s="14" t="n"/>
      <c r="J216" s="14" t="n"/>
      <c r="L216" s="14" t="n"/>
      <c r="M216" s="15" t="n"/>
      <c r="N216" s="16" t="n"/>
      <c r="O216" s="14" t="n"/>
      <c r="Q216" s="15" t="n"/>
      <c r="R216" s="14" t="n"/>
      <c r="S216" s="15" t="n"/>
      <c r="T216" s="15" t="n"/>
    </row>
    <row r="217">
      <c r="B217" s="14" t="n"/>
      <c r="H217" s="15" t="n"/>
      <c r="I217" s="14" t="n"/>
      <c r="J217" s="14" t="n"/>
      <c r="L217" s="14" t="n"/>
      <c r="M217" s="15" t="n"/>
      <c r="N217" s="16" t="n"/>
      <c r="O217" s="14" t="n"/>
      <c r="Q217" s="15" t="n"/>
      <c r="R217" s="14" t="n"/>
      <c r="S217" s="15" t="n"/>
      <c r="T217" s="15" t="n"/>
    </row>
    <row r="218">
      <c r="B218" s="14" t="n"/>
      <c r="H218" s="15" t="n"/>
      <c r="I218" s="14" t="n"/>
      <c r="J218" s="14" t="n"/>
      <c r="L218" s="14" t="n"/>
      <c r="M218" s="15" t="n"/>
      <c r="N218" s="16" t="n"/>
      <c r="O218" s="14" t="n"/>
      <c r="Q218" s="15" t="n"/>
      <c r="R218" s="14" t="n"/>
      <c r="S218" s="15" t="n"/>
      <c r="T218" s="15" t="n"/>
    </row>
    <row r="219">
      <c r="B219" s="14" t="n"/>
      <c r="H219" s="15" t="n"/>
      <c r="I219" s="14" t="n"/>
      <c r="J219" s="14" t="n"/>
      <c r="L219" s="14" t="n"/>
      <c r="M219" s="15" t="n"/>
      <c r="N219" s="16" t="n"/>
      <c r="O219" s="14" t="n"/>
      <c r="Q219" s="15" t="n"/>
      <c r="R219" s="14" t="n"/>
      <c r="S219" s="15" t="n"/>
      <c r="T219" s="15" t="n"/>
    </row>
    <row r="220">
      <c r="B220" s="14" t="n"/>
      <c r="H220" s="15" t="n"/>
      <c r="I220" s="14" t="n"/>
      <c r="J220" s="14" t="n"/>
      <c r="L220" s="14" t="n"/>
      <c r="M220" s="15" t="n"/>
      <c r="N220" s="16" t="n"/>
      <c r="O220" s="14" t="n"/>
      <c r="Q220" s="15" t="n"/>
      <c r="R220" s="14" t="n"/>
      <c r="S220" s="15" t="n"/>
      <c r="T220" s="15" t="n"/>
    </row>
    <row r="221">
      <c r="B221" s="14" t="n"/>
      <c r="H221" s="15" t="n"/>
      <c r="I221" s="14" t="n"/>
      <c r="J221" s="14" t="n"/>
      <c r="L221" s="14" t="n"/>
      <c r="M221" s="15" t="n"/>
      <c r="N221" s="16" t="n"/>
      <c r="O221" s="14" t="n"/>
      <c r="Q221" s="15" t="n"/>
      <c r="R221" s="14" t="n"/>
      <c r="S221" s="15" t="n"/>
      <c r="T221" s="15" t="n"/>
    </row>
    <row r="222">
      <c r="B222" s="14" t="n"/>
      <c r="H222" s="15" t="n"/>
      <c r="I222" s="14" t="n"/>
      <c r="J222" s="14" t="n"/>
      <c r="L222" s="14" t="n"/>
      <c r="M222" s="15" t="n"/>
      <c r="N222" s="16" t="n"/>
      <c r="O222" s="14" t="n"/>
      <c r="Q222" s="15" t="n"/>
      <c r="R222" s="14" t="n"/>
      <c r="S222" s="15" t="n"/>
      <c r="T222" s="15" t="n"/>
    </row>
    <row r="223">
      <c r="B223" s="14" t="n"/>
      <c r="H223" s="15" t="n"/>
      <c r="I223" s="14" t="n"/>
      <c r="J223" s="14" t="n"/>
      <c r="L223" s="14" t="n"/>
      <c r="M223" s="15" t="n"/>
      <c r="N223" s="16" t="n"/>
      <c r="O223" s="14" t="n"/>
      <c r="Q223" s="15" t="n"/>
      <c r="R223" s="14" t="n"/>
      <c r="S223" s="15" t="n"/>
      <c r="T223" s="15" t="n"/>
    </row>
    <row r="224">
      <c r="B224" s="14" t="n"/>
      <c r="H224" s="15" t="n"/>
      <c r="I224" s="14" t="n"/>
      <c r="J224" s="14" t="n"/>
      <c r="L224" s="14" t="n"/>
      <c r="M224" s="15" t="n"/>
      <c r="N224" s="16" t="n"/>
      <c r="O224" s="14" t="n"/>
      <c r="Q224" s="15" t="n"/>
      <c r="R224" s="14" t="n"/>
      <c r="S224" s="15" t="n"/>
      <c r="T224" s="15" t="n"/>
    </row>
    <row r="225">
      <c r="B225" s="14" t="n"/>
      <c r="H225" s="15" t="n"/>
      <c r="I225" s="14" t="n"/>
      <c r="J225" s="14" t="n"/>
      <c r="L225" s="14" t="n"/>
      <c r="M225" s="15" t="n"/>
      <c r="N225" s="16" t="n"/>
      <c r="O225" s="14" t="n"/>
      <c r="Q225" s="15" t="n"/>
      <c r="R225" s="14" t="n"/>
      <c r="S225" s="15" t="n"/>
      <c r="T225" s="15" t="n"/>
    </row>
    <row r="226">
      <c r="B226" s="14" t="n"/>
      <c r="H226" s="15" t="n"/>
      <c r="I226" s="14" t="n"/>
      <c r="J226" s="14" t="n"/>
      <c r="L226" s="14" t="n"/>
      <c r="M226" s="15" t="n"/>
      <c r="N226" s="16" t="n"/>
      <c r="O226" s="14" t="n"/>
      <c r="Q226" s="15" t="n"/>
      <c r="R226" s="14" t="n"/>
      <c r="S226" s="15" t="n"/>
      <c r="T226" s="15" t="n"/>
    </row>
    <row r="227">
      <c r="B227" s="14" t="n"/>
      <c r="H227" s="15" t="n"/>
      <c r="I227" s="14" t="n"/>
      <c r="J227" s="14" t="n"/>
      <c r="L227" s="14" t="n"/>
      <c r="M227" s="15" t="n"/>
      <c r="N227" s="16" t="n"/>
      <c r="O227" s="14" t="n"/>
      <c r="Q227" s="15" t="n"/>
      <c r="R227" s="14" t="n"/>
      <c r="S227" s="15" t="n"/>
      <c r="T227" s="15" t="n"/>
    </row>
    <row r="228">
      <c r="B228" s="14" t="n"/>
      <c r="H228" s="15" t="n"/>
      <c r="I228" s="14" t="n"/>
      <c r="J228" s="14" t="n"/>
      <c r="L228" s="14" t="n"/>
      <c r="M228" s="15" t="n"/>
      <c r="N228" s="16" t="n"/>
      <c r="O228" s="14" t="n"/>
      <c r="Q228" s="15" t="n"/>
      <c r="R228" s="14" t="n"/>
      <c r="S228" s="15" t="n"/>
      <c r="T228" s="15" t="n"/>
    </row>
    <row r="229">
      <c r="B229" s="14" t="n"/>
      <c r="H229" s="15" t="n"/>
      <c r="I229" s="14" t="n"/>
      <c r="J229" s="14" t="n"/>
      <c r="L229" s="14" t="n"/>
      <c r="M229" s="15" t="n"/>
      <c r="N229" s="16" t="n"/>
      <c r="O229" s="14" t="n"/>
      <c r="Q229" s="15" t="n"/>
      <c r="R229" s="14" t="n"/>
      <c r="S229" s="15" t="n"/>
      <c r="T229" s="15" t="n"/>
    </row>
    <row r="230">
      <c r="B230" s="14" t="n"/>
      <c r="H230" s="15" t="n"/>
      <c r="I230" s="14" t="n"/>
      <c r="J230" s="14" t="n"/>
      <c r="L230" s="14" t="n"/>
      <c r="M230" s="15" t="n"/>
      <c r="N230" s="16" t="n"/>
      <c r="O230" s="14" t="n"/>
      <c r="Q230" s="15" t="n"/>
      <c r="R230" s="14" t="n"/>
      <c r="S230" s="15" t="n"/>
      <c r="T230" s="15" t="n"/>
    </row>
    <row r="231">
      <c r="B231" s="14" t="n"/>
      <c r="H231" s="15" t="n"/>
      <c r="I231" s="14" t="n"/>
      <c r="J231" s="14" t="n"/>
      <c r="L231" s="14" t="n"/>
      <c r="M231" s="15" t="n"/>
      <c r="N231" s="16" t="n"/>
      <c r="O231" s="14" t="n"/>
      <c r="Q231" s="15" t="n"/>
      <c r="R231" s="14" t="n"/>
      <c r="S231" s="15" t="n"/>
      <c r="T231" s="15" t="n"/>
    </row>
    <row r="232">
      <c r="B232" s="14" t="n"/>
      <c r="H232" s="15" t="n"/>
      <c r="I232" s="14" t="n"/>
      <c r="J232" s="14" t="n"/>
      <c r="L232" s="14" t="n"/>
      <c r="M232" s="15" t="n"/>
      <c r="N232" s="16" t="n"/>
      <c r="O232" s="14" t="n"/>
      <c r="Q232" s="15" t="n"/>
      <c r="R232" s="14" t="n"/>
      <c r="S232" s="15" t="n"/>
      <c r="T232" s="15" t="n"/>
    </row>
    <row r="233">
      <c r="B233" s="14" t="n"/>
      <c r="H233" s="15" t="n"/>
      <c r="I233" s="14" t="n"/>
      <c r="J233" s="14" t="n"/>
      <c r="L233" s="14" t="n"/>
      <c r="M233" s="15" t="n"/>
      <c r="N233" s="16" t="n"/>
      <c r="O233" s="14" t="n"/>
      <c r="Q233" s="15" t="n"/>
      <c r="R233" s="14" t="n"/>
      <c r="S233" s="15" t="n"/>
      <c r="T233" s="15" t="n"/>
    </row>
    <row r="234">
      <c r="B234" s="14" t="n"/>
      <c r="H234" s="15" t="n"/>
      <c r="I234" s="14" t="n"/>
      <c r="J234" s="14" t="n"/>
      <c r="L234" s="14" t="n"/>
      <c r="M234" s="15" t="n"/>
      <c r="N234" s="16" t="n"/>
      <c r="O234" s="14" t="n"/>
      <c r="Q234" s="15" t="n"/>
      <c r="R234" s="14" t="n"/>
      <c r="S234" s="15" t="n"/>
      <c r="T234" s="15" t="n"/>
    </row>
    <row r="235">
      <c r="B235" s="14" t="n"/>
      <c r="H235" s="15" t="n"/>
      <c r="I235" s="14" t="n"/>
      <c r="J235" s="14" t="n"/>
      <c r="L235" s="14" t="n"/>
      <c r="M235" s="15" t="n"/>
      <c r="N235" s="16" t="n"/>
      <c r="O235" s="14" t="n"/>
      <c r="Q235" s="15" t="n"/>
      <c r="R235" s="14" t="n"/>
      <c r="S235" s="15" t="n"/>
      <c r="T235" s="15" t="n"/>
    </row>
    <row r="236">
      <c r="B236" s="14" t="n"/>
      <c r="H236" s="15" t="n"/>
      <c r="I236" s="14" t="n"/>
      <c r="J236" s="14" t="n"/>
      <c r="L236" s="14" t="n"/>
      <c r="M236" s="15" t="n"/>
      <c r="N236" s="16" t="n"/>
      <c r="O236" s="14" t="n"/>
      <c r="Q236" s="15" t="n"/>
      <c r="R236" s="14" t="n"/>
      <c r="S236" s="15" t="n"/>
      <c r="T236" s="15" t="n"/>
    </row>
    <row r="237">
      <c r="B237" s="14" t="n"/>
      <c r="H237" s="15" t="n"/>
      <c r="I237" s="14" t="n"/>
      <c r="J237" s="14" t="n"/>
      <c r="L237" s="14" t="n"/>
      <c r="M237" s="15" t="n"/>
      <c r="N237" s="16" t="n"/>
      <c r="O237" s="14" t="n"/>
      <c r="Q237" s="15" t="n"/>
      <c r="R237" s="14" t="n"/>
      <c r="S237" s="15" t="n"/>
      <c r="T237" s="15" t="n"/>
    </row>
    <row r="238">
      <c r="B238" s="14" t="n"/>
      <c r="H238" s="15" t="n"/>
      <c r="I238" s="14" t="n"/>
      <c r="J238" s="14" t="n"/>
      <c r="L238" s="14" t="n"/>
      <c r="M238" s="15" t="n"/>
      <c r="N238" s="16" t="n"/>
      <c r="O238" s="14" t="n"/>
      <c r="Q238" s="15" t="n"/>
      <c r="R238" s="14" t="n"/>
      <c r="S238" s="15" t="n"/>
      <c r="T238" s="15" t="n"/>
    </row>
    <row r="239">
      <c r="B239" s="14" t="n"/>
      <c r="H239" s="15" t="n"/>
      <c r="I239" s="14" t="n"/>
      <c r="J239" s="14" t="n"/>
      <c r="L239" s="14" t="n"/>
      <c r="M239" s="15" t="n"/>
      <c r="N239" s="16" t="n"/>
      <c r="O239" s="14" t="n"/>
      <c r="Q239" s="15" t="n"/>
      <c r="R239" s="14" t="n"/>
      <c r="S239" s="15" t="n"/>
      <c r="T239" s="15" t="n"/>
    </row>
    <row r="240">
      <c r="B240" s="14" t="n"/>
      <c r="H240" s="15" t="n"/>
      <c r="I240" s="14" t="n"/>
      <c r="J240" s="14" t="n"/>
      <c r="L240" s="14" t="n"/>
      <c r="M240" s="15" t="n"/>
      <c r="N240" s="16" t="n"/>
      <c r="O240" s="14" t="n"/>
      <c r="Q240" s="15" t="n"/>
      <c r="R240" s="14" t="n"/>
      <c r="S240" s="15" t="n"/>
      <c r="T240" s="15" t="n"/>
    </row>
    <row r="241">
      <c r="B241" s="14" t="n"/>
      <c r="H241" s="15" t="n"/>
      <c r="I241" s="14" t="n"/>
      <c r="J241" s="14" t="n"/>
      <c r="L241" s="14" t="n"/>
      <c r="M241" s="15" t="n"/>
      <c r="N241" s="16" t="n"/>
      <c r="O241" s="14" t="n"/>
      <c r="Q241" s="15" t="n"/>
      <c r="R241" s="14" t="n"/>
      <c r="S241" s="15" t="n"/>
      <c r="T241" s="15" t="n"/>
    </row>
    <row r="242">
      <c r="B242" s="14" t="n"/>
      <c r="H242" s="15" t="n"/>
      <c r="I242" s="14" t="n"/>
      <c r="J242" s="14" t="n"/>
      <c r="L242" s="14" t="n"/>
      <c r="M242" s="15" t="n"/>
      <c r="N242" s="16" t="n"/>
      <c r="O242" s="14" t="n"/>
      <c r="Q242" s="15" t="n"/>
      <c r="R242" s="14" t="n"/>
      <c r="S242" s="15" t="n"/>
      <c r="T242" s="15" t="n"/>
    </row>
    <row r="243">
      <c r="B243" s="14" t="n"/>
      <c r="H243" s="15" t="n"/>
      <c r="I243" s="14" t="n"/>
      <c r="J243" s="14" t="n"/>
      <c r="L243" s="14" t="n"/>
      <c r="M243" s="15" t="n"/>
      <c r="N243" s="16" t="n"/>
      <c r="O243" s="14" t="n"/>
      <c r="Q243" s="15" t="n"/>
      <c r="R243" s="14" t="n"/>
      <c r="S243" s="15" t="n"/>
      <c r="T243" s="15" t="n"/>
    </row>
    <row r="244">
      <c r="B244" s="14" t="n"/>
      <c r="H244" s="15" t="n"/>
      <c r="I244" s="14" t="n"/>
      <c r="J244" s="14" t="n"/>
      <c r="L244" s="14" t="n"/>
      <c r="M244" s="15" t="n"/>
      <c r="N244" s="16" t="n"/>
      <c r="O244" s="14" t="n"/>
      <c r="Q244" s="15" t="n"/>
      <c r="R244" s="14" t="n"/>
      <c r="S244" s="15" t="n"/>
      <c r="T244" s="15" t="n"/>
    </row>
    <row r="245">
      <c r="B245" s="14" t="n"/>
      <c r="H245" s="15" t="n"/>
      <c r="I245" s="14" t="n"/>
      <c r="J245" s="14" t="n"/>
      <c r="L245" s="14" t="n"/>
      <c r="M245" s="15" t="n"/>
      <c r="N245" s="16" t="n"/>
      <c r="O245" s="14" t="n"/>
      <c r="Q245" s="15" t="n"/>
      <c r="R245" s="14" t="n"/>
      <c r="S245" s="15" t="n"/>
      <c r="T245" s="15" t="n"/>
    </row>
    <row r="246">
      <c r="B246" s="14" t="n"/>
      <c r="H246" s="15" t="n"/>
      <c r="I246" s="14" t="n"/>
      <c r="J246" s="14" t="n"/>
      <c r="L246" s="14" t="n"/>
      <c r="M246" s="15" t="n"/>
      <c r="N246" s="16" t="n"/>
      <c r="O246" s="14" t="n"/>
      <c r="Q246" s="15" t="n"/>
      <c r="R246" s="14" t="n"/>
      <c r="S246" s="15" t="n"/>
      <c r="T246" s="15" t="n"/>
    </row>
    <row r="247">
      <c r="B247" s="14" t="n"/>
      <c r="H247" s="15" t="n"/>
      <c r="I247" s="14" t="n"/>
      <c r="J247" s="14" t="n"/>
      <c r="L247" s="14" t="n"/>
      <c r="M247" s="15" t="n"/>
      <c r="N247" s="16" t="n"/>
      <c r="O247" s="14" t="n"/>
      <c r="Q247" s="15" t="n"/>
      <c r="R247" s="14" t="n"/>
      <c r="S247" s="15" t="n"/>
      <c r="T247" s="15" t="n"/>
    </row>
    <row r="248">
      <c r="B248" s="14" t="n"/>
      <c r="H248" s="15" t="n"/>
      <c r="I248" s="14" t="n"/>
      <c r="J248" s="14" t="n"/>
      <c r="L248" s="14" t="n"/>
      <c r="M248" s="15" t="n"/>
      <c r="N248" s="16" t="n"/>
      <c r="O248" s="14" t="n"/>
      <c r="Q248" s="15" t="n"/>
      <c r="R248" s="14" t="n"/>
      <c r="S248" s="15" t="n"/>
      <c r="T248" s="15" t="n"/>
    </row>
    <row r="249">
      <c r="B249" s="14" t="n"/>
      <c r="H249" s="15" t="n"/>
      <c r="I249" s="14" t="n"/>
      <c r="J249" s="14" t="n"/>
      <c r="L249" s="14" t="n"/>
      <c r="M249" s="15" t="n"/>
      <c r="N249" s="16" t="n"/>
      <c r="O249" s="14" t="n"/>
      <c r="Q249" s="15" t="n"/>
      <c r="R249" s="14" t="n"/>
      <c r="S249" s="15" t="n"/>
      <c r="T249" s="15" t="n"/>
    </row>
    <row r="250">
      <c r="B250" s="14" t="n"/>
      <c r="H250" s="15" t="n"/>
      <c r="I250" s="14" t="n"/>
      <c r="J250" s="14" t="n"/>
      <c r="L250" s="14" t="n"/>
      <c r="M250" s="15" t="n"/>
      <c r="N250" s="16" t="n"/>
      <c r="O250" s="14" t="n"/>
      <c r="Q250" s="15" t="n"/>
      <c r="R250" s="14" t="n"/>
      <c r="S250" s="15" t="n"/>
      <c r="T250" s="15" t="n"/>
    </row>
    <row r="251">
      <c r="B251" s="14" t="n"/>
      <c r="H251" s="15" t="n"/>
      <c r="I251" s="14" t="n"/>
      <c r="J251" s="14" t="n"/>
      <c r="L251" s="14" t="n"/>
      <c r="M251" s="15" t="n"/>
      <c r="N251" s="16" t="n"/>
      <c r="O251" s="14" t="n"/>
      <c r="Q251" s="15" t="n"/>
      <c r="R251" s="14" t="n"/>
      <c r="S251" s="15" t="n"/>
      <c r="T251" s="15" t="n"/>
    </row>
    <row r="252">
      <c r="B252" s="14" t="n"/>
      <c r="H252" s="15" t="n"/>
      <c r="I252" s="14" t="n"/>
      <c r="J252" s="14" t="n"/>
      <c r="L252" s="14" t="n"/>
      <c r="M252" s="15" t="n"/>
      <c r="N252" s="16" t="n"/>
      <c r="O252" s="14" t="n"/>
      <c r="Q252" s="15" t="n"/>
      <c r="R252" s="14" t="n"/>
      <c r="S252" s="15" t="n"/>
      <c r="T252" s="15" t="n"/>
    </row>
    <row r="253">
      <c r="B253" s="14" t="n"/>
      <c r="H253" s="15" t="n"/>
      <c r="I253" s="14" t="n"/>
      <c r="J253" s="14" t="n"/>
      <c r="L253" s="14" t="n"/>
      <c r="M253" s="15" t="n"/>
      <c r="N253" s="16" t="n"/>
      <c r="O253" s="14" t="n"/>
      <c r="Q253" s="15" t="n"/>
      <c r="R253" s="14" t="n"/>
      <c r="S253" s="15" t="n"/>
      <c r="T253" s="15" t="n"/>
    </row>
    <row r="254">
      <c r="B254" s="14" t="n"/>
      <c r="H254" s="15" t="n"/>
      <c r="I254" s="14" t="n"/>
      <c r="J254" s="14" t="n"/>
      <c r="L254" s="14" t="n"/>
      <c r="M254" s="15" t="n"/>
      <c r="N254" s="16" t="n"/>
      <c r="O254" s="14" t="n"/>
      <c r="Q254" s="15" t="n"/>
      <c r="R254" s="14" t="n"/>
      <c r="S254" s="15" t="n"/>
      <c r="T254" s="15" t="n"/>
    </row>
    <row r="255">
      <c r="B255" s="14" t="n"/>
      <c r="H255" s="15" t="n"/>
      <c r="I255" s="14" t="n"/>
      <c r="J255" s="14" t="n"/>
      <c r="L255" s="14" t="n"/>
      <c r="M255" s="15" t="n"/>
      <c r="N255" s="16" t="n"/>
      <c r="O255" s="14" t="n"/>
      <c r="Q255" s="15" t="n"/>
      <c r="R255" s="14" t="n"/>
      <c r="S255" s="15" t="n"/>
      <c r="T255" s="15" t="n"/>
    </row>
    <row r="256">
      <c r="B256" s="14" t="n"/>
      <c r="H256" s="15" t="n"/>
      <c r="I256" s="14" t="n"/>
      <c r="J256" s="14" t="n"/>
      <c r="L256" s="14" t="n"/>
      <c r="M256" s="15" t="n"/>
      <c r="N256" s="16" t="n"/>
      <c r="O256" s="14" t="n"/>
      <c r="Q256" s="15" t="n"/>
      <c r="R256" s="14" t="n"/>
      <c r="S256" s="15" t="n"/>
      <c r="T256" s="15" t="n"/>
    </row>
    <row r="257">
      <c r="B257" s="14" t="n"/>
      <c r="H257" s="15" t="n"/>
      <c r="I257" s="14" t="n"/>
      <c r="J257" s="14" t="n"/>
      <c r="L257" s="14" t="n"/>
      <c r="M257" s="15" t="n"/>
      <c r="N257" s="16" t="n"/>
      <c r="O257" s="14" t="n"/>
      <c r="Q257" s="15" t="n"/>
      <c r="R257" s="14" t="n"/>
      <c r="S257" s="15" t="n"/>
      <c r="T257" s="15" t="n"/>
    </row>
    <row r="258">
      <c r="B258" s="14" t="n"/>
      <c r="H258" s="15" t="n"/>
      <c r="I258" s="14" t="n"/>
      <c r="J258" s="14" t="n"/>
      <c r="L258" s="14" t="n"/>
      <c r="M258" s="15" t="n"/>
      <c r="N258" s="16" t="n"/>
      <c r="O258" s="14" t="n"/>
      <c r="Q258" s="15" t="n"/>
      <c r="R258" s="14" t="n"/>
      <c r="S258" s="15" t="n"/>
      <c r="T258" s="15" t="n"/>
    </row>
    <row r="259">
      <c r="B259" s="14" t="n"/>
      <c r="H259" s="15" t="n"/>
      <c r="I259" s="14" t="n"/>
      <c r="J259" s="14" t="n"/>
      <c r="L259" s="14" t="n"/>
      <c r="M259" s="15" t="n"/>
      <c r="N259" s="16" t="n"/>
      <c r="O259" s="14" t="n"/>
      <c r="Q259" s="15" t="n"/>
      <c r="R259" s="14" t="n"/>
      <c r="S259" s="15" t="n"/>
      <c r="T259" s="15" t="n"/>
    </row>
    <row r="260">
      <c r="B260" s="14" t="n"/>
      <c r="H260" s="15" t="n"/>
      <c r="I260" s="14" t="n"/>
      <c r="J260" s="14" t="n"/>
      <c r="L260" s="14" t="n"/>
      <c r="M260" s="15" t="n"/>
      <c r="N260" s="16" t="n"/>
      <c r="O260" s="14" t="n"/>
      <c r="Q260" s="15" t="n"/>
      <c r="R260" s="14" t="n"/>
      <c r="S260" s="15" t="n"/>
      <c r="T260" s="15" t="n"/>
    </row>
    <row r="261">
      <c r="B261" s="14" t="n"/>
      <c r="H261" s="15" t="n"/>
      <c r="I261" s="14" t="n"/>
      <c r="J261" s="14" t="n"/>
      <c r="L261" s="14" t="n"/>
      <c r="M261" s="15" t="n"/>
      <c r="N261" s="16" t="n"/>
      <c r="O261" s="14" t="n"/>
      <c r="Q261" s="15" t="n"/>
      <c r="R261" s="14" t="n"/>
      <c r="S261" s="15" t="n"/>
      <c r="T261" s="15" t="n"/>
    </row>
    <row r="262">
      <c r="B262" s="14" t="n"/>
      <c r="H262" s="15" t="n"/>
      <c r="I262" s="14" t="n"/>
      <c r="J262" s="14" t="n"/>
      <c r="L262" s="14" t="n"/>
      <c r="M262" s="15" t="n"/>
      <c r="N262" s="16" t="n"/>
      <c r="O262" s="14" t="n"/>
      <c r="Q262" s="15" t="n"/>
      <c r="R262" s="14" t="n"/>
      <c r="S262" s="15" t="n"/>
      <c r="T262" s="15" t="n"/>
    </row>
    <row r="263">
      <c r="B263" s="14" t="n"/>
      <c r="H263" s="15" t="n"/>
      <c r="I263" s="14" t="n"/>
      <c r="J263" s="14" t="n"/>
      <c r="L263" s="14" t="n"/>
      <c r="M263" s="15" t="n"/>
      <c r="N263" s="16" t="n"/>
      <c r="O263" s="14" t="n"/>
      <c r="Q263" s="15" t="n"/>
      <c r="R263" s="14" t="n"/>
      <c r="S263" s="15" t="n"/>
      <c r="T263" s="15" t="n"/>
    </row>
    <row r="264">
      <c r="B264" s="14" t="n"/>
      <c r="H264" s="15" t="n"/>
      <c r="I264" s="14" t="n"/>
      <c r="J264" s="14" t="n"/>
      <c r="L264" s="14" t="n"/>
      <c r="M264" s="15" t="n"/>
      <c r="N264" s="16" t="n"/>
      <c r="O264" s="14" t="n"/>
      <c r="Q264" s="15" t="n"/>
      <c r="R264" s="14" t="n"/>
      <c r="S264" s="15" t="n"/>
      <c r="T264" s="15" t="n"/>
    </row>
    <row r="265">
      <c r="B265" s="14" t="n"/>
      <c r="H265" s="15" t="n"/>
      <c r="I265" s="14" t="n"/>
      <c r="J265" s="14" t="n"/>
      <c r="L265" s="14" t="n"/>
      <c r="M265" s="15" t="n"/>
      <c r="N265" s="16" t="n"/>
      <c r="O265" s="14" t="n"/>
      <c r="Q265" s="15" t="n"/>
      <c r="R265" s="14" t="n"/>
      <c r="S265" s="15" t="n"/>
      <c r="T265" s="15" t="n"/>
    </row>
    <row r="266">
      <c r="B266" s="14" t="n"/>
      <c r="H266" s="15" t="n"/>
      <c r="I266" s="14" t="n"/>
      <c r="J266" s="14" t="n"/>
      <c r="L266" s="14" t="n"/>
      <c r="M266" s="15" t="n"/>
      <c r="N266" s="16" t="n"/>
      <c r="O266" s="14" t="n"/>
      <c r="Q266" s="15" t="n"/>
      <c r="R266" s="14" t="n"/>
      <c r="S266" s="15" t="n"/>
      <c r="T266" s="15" t="n"/>
    </row>
    <row r="267">
      <c r="B267" s="14" t="n"/>
      <c r="H267" s="15" t="n"/>
      <c r="I267" s="14" t="n"/>
      <c r="J267" s="14" t="n"/>
      <c r="L267" s="14" t="n"/>
      <c r="M267" s="15" t="n"/>
      <c r="N267" s="16" t="n"/>
      <c r="O267" s="14" t="n"/>
      <c r="Q267" s="15" t="n"/>
      <c r="R267" s="14" t="n"/>
      <c r="S267" s="15" t="n"/>
      <c r="T267" s="15" t="n"/>
    </row>
    <row r="268">
      <c r="B268" s="14" t="n"/>
      <c r="H268" s="15" t="n"/>
      <c r="I268" s="14" t="n"/>
      <c r="J268" s="14" t="n"/>
      <c r="L268" s="14" t="n"/>
      <c r="M268" s="15" t="n"/>
      <c r="N268" s="16" t="n"/>
      <c r="O268" s="14" t="n"/>
      <c r="Q268" s="15" t="n"/>
      <c r="R268" s="14" t="n"/>
      <c r="S268" s="15" t="n"/>
      <c r="T268" s="15" t="n"/>
    </row>
    <row r="269">
      <c r="B269" s="14" t="n"/>
      <c r="H269" s="15" t="n"/>
      <c r="I269" s="14" t="n"/>
      <c r="J269" s="14" t="n"/>
      <c r="L269" s="14" t="n"/>
      <c r="M269" s="15" t="n"/>
      <c r="N269" s="16" t="n"/>
      <c r="O269" s="14" t="n"/>
      <c r="Q269" s="15" t="n"/>
      <c r="R269" s="14" t="n"/>
      <c r="S269" s="15" t="n"/>
      <c r="T269" s="15" t="n"/>
    </row>
    <row r="270">
      <c r="B270" s="14" t="n"/>
      <c r="H270" s="15" t="n"/>
      <c r="I270" s="14" t="n"/>
      <c r="J270" s="14" t="n"/>
      <c r="L270" s="14" t="n"/>
      <c r="M270" s="15" t="n"/>
      <c r="N270" s="16" t="n"/>
      <c r="O270" s="14" t="n"/>
      <c r="Q270" s="15" t="n"/>
      <c r="R270" s="14" t="n"/>
      <c r="S270" s="15" t="n"/>
      <c r="T270" s="15" t="n"/>
    </row>
    <row r="271">
      <c r="B271" s="14" t="n"/>
      <c r="H271" s="15" t="n"/>
      <c r="I271" s="14" t="n"/>
      <c r="J271" s="14" t="n"/>
      <c r="L271" s="14" t="n"/>
      <c r="M271" s="15" t="n"/>
      <c r="N271" s="16" t="n"/>
      <c r="O271" s="14" t="n"/>
      <c r="Q271" s="15" t="n"/>
      <c r="R271" s="14" t="n"/>
      <c r="S271" s="15" t="n"/>
      <c r="T271" s="15" t="n"/>
    </row>
    <row r="272">
      <c r="B272" s="14" t="n"/>
      <c r="H272" s="15" t="n"/>
      <c r="I272" s="14" t="n"/>
      <c r="J272" s="14" t="n"/>
      <c r="L272" s="14" t="n"/>
      <c r="M272" s="15" t="n"/>
      <c r="N272" s="16" t="n"/>
      <c r="O272" s="14" t="n"/>
      <c r="Q272" s="15" t="n"/>
      <c r="R272" s="14" t="n"/>
      <c r="S272" s="15" t="n"/>
      <c r="T272" s="15" t="n"/>
    </row>
    <row r="273">
      <c r="B273" s="14" t="n"/>
      <c r="H273" s="15" t="n"/>
      <c r="I273" s="14" t="n"/>
      <c r="J273" s="14" t="n"/>
      <c r="L273" s="14" t="n"/>
      <c r="M273" s="15" t="n"/>
      <c r="N273" s="16" t="n"/>
      <c r="O273" s="14" t="n"/>
      <c r="Q273" s="15" t="n"/>
      <c r="R273" s="14" t="n"/>
      <c r="S273" s="15" t="n"/>
      <c r="T273" s="15" t="n"/>
    </row>
    <row r="274">
      <c r="B274" s="14" t="n"/>
      <c r="H274" s="15" t="n"/>
      <c r="I274" s="14" t="n"/>
      <c r="J274" s="14" t="n"/>
      <c r="L274" s="14" t="n"/>
      <c r="M274" s="15" t="n"/>
      <c r="N274" s="16" t="n"/>
      <c r="O274" s="14" t="n"/>
      <c r="Q274" s="15" t="n"/>
      <c r="R274" s="14" t="n"/>
      <c r="S274" s="15" t="n"/>
      <c r="T274" s="15" t="n"/>
    </row>
    <row r="275">
      <c r="B275" s="14" t="n"/>
      <c r="H275" s="15" t="n"/>
      <c r="I275" s="14" t="n"/>
      <c r="J275" s="14" t="n"/>
      <c r="L275" s="14" t="n"/>
      <c r="M275" s="15" t="n"/>
      <c r="N275" s="16" t="n"/>
      <c r="O275" s="14" t="n"/>
      <c r="Q275" s="15" t="n"/>
      <c r="R275" s="14" t="n"/>
      <c r="S275" s="15" t="n"/>
      <c r="T275" s="15" t="n"/>
    </row>
    <row r="276">
      <c r="B276" s="14" t="n"/>
      <c r="H276" s="15" t="n"/>
      <c r="I276" s="14" t="n"/>
      <c r="J276" s="14" t="n"/>
      <c r="L276" s="14" t="n"/>
      <c r="M276" s="15" t="n"/>
      <c r="N276" s="16" t="n"/>
      <c r="O276" s="14" t="n"/>
      <c r="Q276" s="15" t="n"/>
      <c r="R276" s="14" t="n"/>
      <c r="S276" s="15" t="n"/>
      <c r="T276" s="15" t="n"/>
    </row>
    <row r="277">
      <c r="B277" s="14" t="n"/>
      <c r="H277" s="15" t="n"/>
      <c r="I277" s="14" t="n"/>
      <c r="J277" s="14" t="n"/>
      <c r="L277" s="14" t="n"/>
      <c r="M277" s="15" t="n"/>
      <c r="N277" s="16" t="n"/>
      <c r="O277" s="14" t="n"/>
      <c r="Q277" s="15" t="n"/>
      <c r="R277" s="14" t="n"/>
      <c r="S277" s="15" t="n"/>
      <c r="T277" s="15" t="n"/>
    </row>
    <row r="278">
      <c r="B278" s="14" t="n"/>
      <c r="H278" s="15" t="n"/>
      <c r="I278" s="14" t="n"/>
      <c r="J278" s="14" t="n"/>
      <c r="L278" s="14" t="n"/>
      <c r="M278" s="15" t="n"/>
      <c r="N278" s="16" t="n"/>
      <c r="O278" s="14" t="n"/>
      <c r="Q278" s="15" t="n"/>
      <c r="R278" s="14" t="n"/>
      <c r="S278" s="15" t="n"/>
      <c r="T278" s="15" t="n"/>
    </row>
    <row r="279">
      <c r="B279" s="14" t="n"/>
      <c r="H279" s="15" t="n"/>
      <c r="I279" s="14" t="n"/>
      <c r="J279" s="14" t="n"/>
      <c r="L279" s="14" t="n"/>
      <c r="M279" s="15" t="n"/>
      <c r="N279" s="16" t="n"/>
      <c r="O279" s="14" t="n"/>
      <c r="Q279" s="15" t="n"/>
      <c r="R279" s="14" t="n"/>
      <c r="S279" s="15" t="n"/>
      <c r="T279" s="15" t="n"/>
    </row>
    <row r="280">
      <c r="B280" s="14" t="n"/>
      <c r="H280" s="15" t="n"/>
      <c r="I280" s="14" t="n"/>
      <c r="J280" s="14" t="n"/>
      <c r="L280" s="14" t="n"/>
      <c r="M280" s="15" t="n"/>
      <c r="N280" s="16" t="n"/>
      <c r="O280" s="14" t="n"/>
      <c r="Q280" s="15" t="n"/>
      <c r="R280" s="14" t="n"/>
      <c r="S280" s="15" t="n"/>
      <c r="T280" s="15" t="n"/>
    </row>
    <row r="281">
      <c r="B281" s="14" t="n"/>
      <c r="H281" s="15" t="n"/>
      <c r="I281" s="14" t="n"/>
      <c r="J281" s="14" t="n"/>
      <c r="L281" s="14" t="n"/>
      <c r="M281" s="15" t="n"/>
      <c r="N281" s="16" t="n"/>
      <c r="O281" s="14" t="n"/>
      <c r="Q281" s="15" t="n"/>
      <c r="R281" s="14" t="n"/>
      <c r="S281" s="15" t="n"/>
      <c r="T281" s="15" t="n"/>
    </row>
    <row r="282">
      <c r="B282" s="14" t="n"/>
      <c r="H282" s="15" t="n"/>
      <c r="I282" s="14" t="n"/>
      <c r="J282" s="14" t="n"/>
      <c r="L282" s="14" t="n"/>
      <c r="M282" s="15" t="n"/>
      <c r="N282" s="16" t="n"/>
      <c r="O282" s="14" t="n"/>
      <c r="Q282" s="15" t="n"/>
      <c r="R282" s="14" t="n"/>
      <c r="S282" s="15" t="n"/>
      <c r="T282" s="15" t="n"/>
    </row>
    <row r="283">
      <c r="B283" s="14" t="n"/>
      <c r="H283" s="15" t="n"/>
      <c r="I283" s="14" t="n"/>
      <c r="J283" s="14" t="n"/>
      <c r="L283" s="14" t="n"/>
      <c r="M283" s="15" t="n"/>
      <c r="N283" s="16" t="n"/>
      <c r="O283" s="14" t="n"/>
      <c r="Q283" s="15" t="n"/>
      <c r="R283" s="14" t="n"/>
      <c r="S283" s="15" t="n"/>
      <c r="T283" s="15" t="n"/>
    </row>
    <row r="284">
      <c r="B284" s="14" t="n"/>
      <c r="H284" s="15" t="n"/>
      <c r="I284" s="14" t="n"/>
      <c r="J284" s="14" t="n"/>
      <c r="L284" s="14" t="n"/>
      <c r="M284" s="15" t="n"/>
      <c r="N284" s="16" t="n"/>
      <c r="O284" s="14" t="n"/>
      <c r="Q284" s="15" t="n"/>
      <c r="R284" s="14" t="n"/>
      <c r="S284" s="15" t="n"/>
      <c r="T284" s="15" t="n"/>
    </row>
    <row r="285">
      <c r="B285" s="14" t="n"/>
      <c r="H285" s="15" t="n"/>
      <c r="I285" s="14" t="n"/>
      <c r="J285" s="14" t="n"/>
      <c r="L285" s="14" t="n"/>
      <c r="M285" s="15" t="n"/>
      <c r="N285" s="16" t="n"/>
      <c r="O285" s="14" t="n"/>
      <c r="Q285" s="15" t="n"/>
      <c r="R285" s="14" t="n"/>
      <c r="S285" s="15" t="n"/>
      <c r="T285" s="15" t="n"/>
    </row>
    <row r="286">
      <c r="B286" s="14" t="n"/>
      <c r="H286" s="15" t="n"/>
      <c r="I286" s="14" t="n"/>
      <c r="J286" s="14" t="n"/>
      <c r="L286" s="14" t="n"/>
      <c r="M286" s="15" t="n"/>
      <c r="N286" s="16" t="n"/>
      <c r="O286" s="14" t="n"/>
      <c r="Q286" s="15" t="n"/>
      <c r="R286" s="14" t="n"/>
      <c r="S286" s="15" t="n"/>
      <c r="T286" s="15" t="n"/>
    </row>
    <row r="287">
      <c r="B287" s="14" t="n"/>
      <c r="H287" s="15" t="n"/>
      <c r="I287" s="14" t="n"/>
      <c r="J287" s="14" t="n"/>
      <c r="L287" s="14" t="n"/>
      <c r="M287" s="15" t="n"/>
      <c r="N287" s="16" t="n"/>
      <c r="O287" s="14" t="n"/>
      <c r="Q287" s="15" t="n"/>
      <c r="R287" s="14" t="n"/>
      <c r="S287" s="15" t="n"/>
      <c r="T287" s="15" t="n"/>
    </row>
    <row r="288">
      <c r="B288" s="14" t="n"/>
      <c r="H288" s="15" t="n"/>
      <c r="I288" s="14" t="n"/>
      <c r="J288" s="14" t="n"/>
      <c r="L288" s="14" t="n"/>
      <c r="M288" s="15" t="n"/>
      <c r="N288" s="16" t="n"/>
      <c r="O288" s="14" t="n"/>
      <c r="Q288" s="15" t="n"/>
      <c r="R288" s="14" t="n"/>
      <c r="S288" s="15" t="n"/>
      <c r="T288" s="15" t="n"/>
    </row>
    <row r="289">
      <c r="B289" s="14" t="n"/>
      <c r="H289" s="15" t="n"/>
      <c r="I289" s="14" t="n"/>
      <c r="J289" s="14" t="n"/>
      <c r="L289" s="14" t="n"/>
      <c r="M289" s="15" t="n"/>
      <c r="N289" s="16" t="n"/>
      <c r="O289" s="14" t="n"/>
      <c r="Q289" s="15" t="n"/>
      <c r="R289" s="14" t="n"/>
      <c r="S289" s="15" t="n"/>
      <c r="T289" s="15" t="n"/>
    </row>
    <row r="290">
      <c r="B290" s="14" t="n"/>
      <c r="H290" s="15" t="n"/>
      <c r="I290" s="14" t="n"/>
      <c r="J290" s="14" t="n"/>
      <c r="L290" s="14" t="n"/>
      <c r="M290" s="15" t="n"/>
      <c r="N290" s="16" t="n"/>
      <c r="O290" s="14" t="n"/>
      <c r="Q290" s="15" t="n"/>
      <c r="R290" s="14" t="n"/>
      <c r="S290" s="15" t="n"/>
      <c r="T290" s="15" t="n"/>
    </row>
    <row r="291">
      <c r="B291" s="14" t="n"/>
      <c r="H291" s="15" t="n"/>
      <c r="I291" s="14" t="n"/>
      <c r="J291" s="14" t="n"/>
      <c r="L291" s="14" t="n"/>
      <c r="M291" s="15" t="n"/>
      <c r="N291" s="16" t="n"/>
      <c r="O291" s="14" t="n"/>
      <c r="Q291" s="15" t="n"/>
      <c r="R291" s="14" t="n"/>
      <c r="S291" s="15" t="n"/>
      <c r="T291" s="15" t="n"/>
    </row>
    <row r="292">
      <c r="B292" s="14" t="n"/>
      <c r="H292" s="15" t="n"/>
      <c r="I292" s="14" t="n"/>
      <c r="J292" s="14" t="n"/>
      <c r="L292" s="14" t="n"/>
      <c r="M292" s="15" t="n"/>
      <c r="N292" s="16" t="n"/>
      <c r="O292" s="14" t="n"/>
      <c r="Q292" s="15" t="n"/>
      <c r="R292" s="14" t="n"/>
      <c r="S292" s="15" t="n"/>
      <c r="T292" s="15" t="n"/>
    </row>
    <row r="293">
      <c r="B293" s="14" t="n"/>
      <c r="H293" s="15" t="n"/>
      <c r="I293" s="14" t="n"/>
      <c r="J293" s="14" t="n"/>
      <c r="L293" s="14" t="n"/>
      <c r="M293" s="15" t="n"/>
      <c r="N293" s="16" t="n"/>
      <c r="O293" s="14" t="n"/>
      <c r="Q293" s="15" t="n"/>
      <c r="R293" s="14" t="n"/>
      <c r="S293" s="15" t="n"/>
      <c r="T293" s="15" t="n"/>
    </row>
    <row r="294">
      <c r="B294" s="14" t="n"/>
      <c r="H294" s="15" t="n"/>
      <c r="I294" s="14" t="n"/>
      <c r="J294" s="14" t="n"/>
      <c r="L294" s="14" t="n"/>
      <c r="M294" s="15" t="n"/>
      <c r="N294" s="16" t="n"/>
      <c r="O294" s="14" t="n"/>
      <c r="Q294" s="15" t="n"/>
      <c r="R294" s="14" t="n"/>
      <c r="S294" s="15" t="n"/>
      <c r="T294" s="15" t="n"/>
    </row>
    <row r="295">
      <c r="B295" s="14" t="n"/>
      <c r="H295" s="15" t="n"/>
      <c r="I295" s="14" t="n"/>
      <c r="J295" s="14" t="n"/>
      <c r="L295" s="14" t="n"/>
      <c r="M295" s="15" t="n"/>
      <c r="N295" s="16" t="n"/>
      <c r="O295" s="14" t="n"/>
      <c r="Q295" s="15" t="n"/>
      <c r="R295" s="14" t="n"/>
      <c r="S295" s="15" t="n"/>
      <c r="T295" s="15" t="n"/>
    </row>
    <row r="296">
      <c r="B296" s="14" t="n"/>
      <c r="H296" s="15" t="n"/>
      <c r="I296" s="14" t="n"/>
      <c r="J296" s="14" t="n"/>
      <c r="L296" s="14" t="n"/>
      <c r="M296" s="15" t="n"/>
      <c r="N296" s="16" t="n"/>
      <c r="O296" s="14" t="n"/>
      <c r="Q296" s="15" t="n"/>
      <c r="R296" s="14" t="n"/>
      <c r="S296" s="15" t="n"/>
      <c r="T296" s="15" t="n"/>
    </row>
    <row r="297">
      <c r="B297" s="14" t="n"/>
      <c r="H297" s="15" t="n"/>
      <c r="I297" s="14" t="n"/>
      <c r="J297" s="14" t="n"/>
      <c r="L297" s="14" t="n"/>
      <c r="M297" s="15" t="n"/>
      <c r="N297" s="16" t="n"/>
      <c r="O297" s="14" t="n"/>
      <c r="Q297" s="15" t="n"/>
      <c r="R297" s="14" t="n"/>
      <c r="S297" s="15" t="n"/>
      <c r="T297" s="15" t="n"/>
    </row>
    <row r="298">
      <c r="B298" s="14" t="n"/>
      <c r="H298" s="15" t="n"/>
      <c r="I298" s="14" t="n"/>
      <c r="J298" s="14" t="n"/>
      <c r="L298" s="14" t="n"/>
      <c r="M298" s="15" t="n"/>
      <c r="N298" s="16" t="n"/>
      <c r="O298" s="14" t="n"/>
      <c r="Q298" s="15" t="n"/>
      <c r="R298" s="14" t="n"/>
      <c r="S298" s="15" t="n"/>
      <c r="T298" s="15" t="n"/>
    </row>
    <row r="299">
      <c r="B299" s="14" t="n"/>
      <c r="H299" s="15" t="n"/>
      <c r="I299" s="14" t="n"/>
      <c r="J299" s="14" t="n"/>
      <c r="L299" s="14" t="n"/>
      <c r="M299" s="15" t="n"/>
      <c r="N299" s="16" t="n"/>
      <c r="O299" s="14" t="n"/>
      <c r="Q299" s="15" t="n"/>
      <c r="R299" s="14" t="n"/>
      <c r="S299" s="15" t="n"/>
      <c r="T299" s="15" t="n"/>
    </row>
    <row r="300">
      <c r="B300" s="14" t="n"/>
      <c r="H300" s="15" t="n"/>
      <c r="I300" s="14" t="n"/>
      <c r="J300" s="14" t="n"/>
      <c r="L300" s="14" t="n"/>
      <c r="M300" s="15" t="n"/>
      <c r="N300" s="16" t="n"/>
      <c r="O300" s="14" t="n"/>
      <c r="Q300" s="15" t="n"/>
      <c r="R300" s="14" t="n"/>
      <c r="S300" s="15" t="n"/>
      <c r="T300" s="15" t="n"/>
    </row>
    <row r="301">
      <c r="B301" s="14" t="n"/>
      <c r="H301" s="15" t="n"/>
      <c r="I301" s="14" t="n"/>
      <c r="J301" s="14" t="n"/>
      <c r="L301" s="14" t="n"/>
      <c r="M301" s="15" t="n"/>
      <c r="N301" s="16" t="n"/>
      <c r="O301" s="14" t="n"/>
      <c r="Q301" s="15" t="n"/>
      <c r="R301" s="14" t="n"/>
      <c r="S301" s="15" t="n"/>
      <c r="T301" s="15" t="n"/>
    </row>
    <row r="302">
      <c r="B302" s="14" t="n"/>
      <c r="H302" s="15" t="n"/>
      <c r="I302" s="14" t="n"/>
      <c r="J302" s="14" t="n"/>
      <c r="L302" s="14" t="n"/>
      <c r="M302" s="15" t="n"/>
      <c r="N302" s="16" t="n"/>
      <c r="O302" s="14" t="n"/>
      <c r="Q302" s="15" t="n"/>
      <c r="R302" s="14" t="n"/>
      <c r="S302" s="15" t="n"/>
      <c r="T302" s="15" t="n"/>
    </row>
    <row r="303">
      <c r="B303" s="14" t="n"/>
      <c r="H303" s="15" t="n"/>
      <c r="I303" s="14" t="n"/>
      <c r="J303" s="14" t="n"/>
      <c r="L303" s="14" t="n"/>
      <c r="M303" s="15" t="n"/>
      <c r="N303" s="16" t="n"/>
      <c r="O303" s="14" t="n"/>
      <c r="Q303" s="15" t="n"/>
      <c r="R303" s="14" t="n"/>
      <c r="S303" s="15" t="n"/>
      <c r="T303" s="15" t="n"/>
    </row>
    <row r="304">
      <c r="B304" s="14" t="n"/>
      <c r="H304" s="15" t="n"/>
      <c r="I304" s="14" t="n"/>
      <c r="J304" s="14" t="n"/>
      <c r="L304" s="14" t="n"/>
      <c r="M304" s="15" t="n"/>
      <c r="N304" s="16" t="n"/>
      <c r="O304" s="14" t="n"/>
      <c r="Q304" s="15" t="n"/>
      <c r="R304" s="14" t="n"/>
      <c r="S304" s="15" t="n"/>
      <c r="T304" s="15" t="n"/>
    </row>
    <row r="305">
      <c r="B305" s="14" t="n"/>
      <c r="H305" s="15" t="n"/>
      <c r="I305" s="14" t="n"/>
      <c r="J305" s="14" t="n"/>
      <c r="L305" s="14" t="n"/>
      <c r="M305" s="15" t="n"/>
      <c r="N305" s="16" t="n"/>
      <c r="O305" s="14" t="n"/>
      <c r="Q305" s="15" t="n"/>
      <c r="R305" s="14" t="n"/>
      <c r="S305" s="15" t="n"/>
      <c r="T305" s="15" t="n"/>
    </row>
    <row r="306">
      <c r="B306" s="14" t="n"/>
      <c r="H306" s="15" t="n"/>
      <c r="I306" s="14" t="n"/>
      <c r="J306" s="14" t="n"/>
      <c r="L306" s="14" t="n"/>
      <c r="M306" s="15" t="n"/>
      <c r="N306" s="16" t="n"/>
      <c r="O306" s="14" t="n"/>
      <c r="Q306" s="15" t="n"/>
      <c r="R306" s="14" t="n"/>
      <c r="S306" s="15" t="n"/>
      <c r="T306" s="15" t="n"/>
    </row>
    <row r="307">
      <c r="B307" s="14" t="n"/>
      <c r="H307" s="15" t="n"/>
      <c r="I307" s="14" t="n"/>
      <c r="J307" s="14" t="n"/>
      <c r="L307" s="14" t="n"/>
      <c r="M307" s="15" t="n"/>
      <c r="N307" s="16" t="n"/>
      <c r="O307" s="14" t="n"/>
      <c r="Q307" s="15" t="n"/>
      <c r="R307" s="14" t="n"/>
      <c r="S307" s="15" t="n"/>
      <c r="T307" s="15" t="n"/>
    </row>
    <row r="308">
      <c r="B308" s="14" t="n"/>
      <c r="H308" s="15" t="n"/>
      <c r="I308" s="14" t="n"/>
      <c r="J308" s="14" t="n"/>
      <c r="L308" s="14" t="n"/>
      <c r="M308" s="15" t="n"/>
      <c r="N308" s="16" t="n"/>
      <c r="O308" s="14" t="n"/>
      <c r="Q308" s="15" t="n"/>
      <c r="R308" s="14" t="n"/>
      <c r="S308" s="15" t="n"/>
      <c r="T308" s="15" t="n"/>
    </row>
    <row r="309">
      <c r="B309" s="14" t="n"/>
      <c r="H309" s="15" t="n"/>
      <c r="I309" s="14" t="n"/>
      <c r="J309" s="14" t="n"/>
      <c r="L309" s="14" t="n"/>
      <c r="M309" s="15" t="n"/>
      <c r="N309" s="16" t="n"/>
      <c r="O309" s="14" t="n"/>
      <c r="Q309" s="15" t="n"/>
      <c r="R309" s="14" t="n"/>
      <c r="S309" s="15" t="n"/>
      <c r="T309" s="15" t="n"/>
    </row>
    <row r="310">
      <c r="B310" s="14" t="n"/>
      <c r="H310" s="15" t="n"/>
      <c r="I310" s="14" t="n"/>
      <c r="J310" s="14" t="n"/>
      <c r="L310" s="14" t="n"/>
      <c r="M310" s="15" t="n"/>
      <c r="N310" s="16" t="n"/>
      <c r="O310" s="14" t="n"/>
      <c r="Q310" s="15" t="n"/>
      <c r="R310" s="14" t="n"/>
      <c r="S310" s="15" t="n"/>
      <c r="T310" s="15" t="n"/>
    </row>
    <row r="311">
      <c r="B311" s="14" t="n"/>
      <c r="H311" s="15" t="n"/>
      <c r="I311" s="14" t="n"/>
      <c r="J311" s="14" t="n"/>
      <c r="L311" s="14" t="n"/>
      <c r="M311" s="15" t="n"/>
      <c r="N311" s="16" t="n"/>
      <c r="O311" s="14" t="n"/>
      <c r="Q311" s="15" t="n"/>
      <c r="R311" s="14" t="n"/>
      <c r="S311" s="15" t="n"/>
      <c r="T311" s="15" t="n"/>
    </row>
    <row r="312">
      <c r="B312" s="14" t="n"/>
      <c r="H312" s="15" t="n"/>
      <c r="I312" s="14" t="n"/>
      <c r="J312" s="14" t="n"/>
      <c r="L312" s="14" t="n"/>
      <c r="M312" s="15" t="n"/>
      <c r="N312" s="16" t="n"/>
      <c r="O312" s="14" t="n"/>
      <c r="Q312" s="15" t="n"/>
      <c r="R312" s="14" t="n"/>
      <c r="S312" s="15" t="n"/>
      <c r="T312" s="15" t="n"/>
    </row>
    <row r="313">
      <c r="B313" s="14" t="n"/>
      <c r="H313" s="15" t="n"/>
      <c r="I313" s="14" t="n"/>
      <c r="J313" s="14" t="n"/>
      <c r="L313" s="14" t="n"/>
      <c r="M313" s="15" t="n"/>
      <c r="N313" s="16" t="n"/>
      <c r="O313" s="14" t="n"/>
      <c r="Q313" s="15" t="n"/>
      <c r="R313" s="14" t="n"/>
      <c r="S313" s="15" t="n"/>
      <c r="T313" s="15" t="n"/>
    </row>
    <row r="314">
      <c r="B314" s="14" t="n"/>
      <c r="H314" s="15" t="n"/>
      <c r="I314" s="14" t="n"/>
      <c r="J314" s="14" t="n"/>
      <c r="L314" s="14" t="n"/>
      <c r="M314" s="15" t="n"/>
      <c r="N314" s="16" t="n"/>
      <c r="O314" s="14" t="n"/>
      <c r="Q314" s="15" t="n"/>
      <c r="R314" s="14" t="n"/>
      <c r="S314" s="15" t="n"/>
      <c r="T314" s="15" t="n"/>
    </row>
    <row r="315">
      <c r="B315" s="14" t="n"/>
      <c r="H315" s="15" t="n"/>
      <c r="I315" s="14" t="n"/>
      <c r="J315" s="14" t="n"/>
      <c r="L315" s="14" t="n"/>
      <c r="M315" s="15" t="n"/>
      <c r="N315" s="16" t="n"/>
      <c r="O315" s="14" t="n"/>
      <c r="Q315" s="15" t="n"/>
      <c r="R315" s="14" t="n"/>
      <c r="S315" s="15" t="n"/>
      <c r="T315" s="15" t="n"/>
    </row>
    <row r="316">
      <c r="B316" s="14" t="n"/>
      <c r="H316" s="15" t="n"/>
      <c r="I316" s="14" t="n"/>
      <c r="J316" s="14" t="n"/>
      <c r="L316" s="14" t="n"/>
      <c r="M316" s="15" t="n"/>
      <c r="N316" s="16" t="n"/>
      <c r="O316" s="14" t="n"/>
      <c r="Q316" s="15" t="n"/>
      <c r="R316" s="14" t="n"/>
      <c r="S316" s="15" t="n"/>
      <c r="T316" s="15" t="n"/>
    </row>
    <row r="317">
      <c r="B317" s="14" t="n"/>
      <c r="H317" s="15" t="n"/>
      <c r="I317" s="14" t="n"/>
      <c r="J317" s="14" t="n"/>
      <c r="L317" s="14" t="n"/>
      <c r="M317" s="15" t="n"/>
      <c r="N317" s="16" t="n"/>
      <c r="O317" s="14" t="n"/>
      <c r="Q317" s="15" t="n"/>
      <c r="R317" s="14" t="n"/>
      <c r="S317" s="15" t="n"/>
      <c r="T317" s="15" t="n"/>
    </row>
    <row r="318">
      <c r="B318" s="14" t="n"/>
      <c r="H318" s="15" t="n"/>
      <c r="I318" s="14" t="n"/>
      <c r="J318" s="14" t="n"/>
      <c r="L318" s="14" t="n"/>
      <c r="M318" s="15" t="n"/>
      <c r="N318" s="16" t="n"/>
      <c r="O318" s="14" t="n"/>
      <c r="Q318" s="15" t="n"/>
      <c r="R318" s="14" t="n"/>
      <c r="S318" s="15" t="n"/>
      <c r="T318" s="15" t="n"/>
    </row>
    <row r="319">
      <c r="B319" s="14" t="n"/>
      <c r="H319" s="15" t="n"/>
      <c r="I319" s="14" t="n"/>
      <c r="J319" s="14" t="n"/>
      <c r="L319" s="14" t="n"/>
      <c r="M319" s="15" t="n"/>
      <c r="N319" s="16" t="n"/>
      <c r="O319" s="14" t="n"/>
      <c r="Q319" s="15" t="n"/>
      <c r="R319" s="14" t="n"/>
      <c r="S319" s="15" t="n"/>
      <c r="T319" s="15" t="n"/>
    </row>
    <row r="320">
      <c r="B320" s="14" t="n"/>
      <c r="H320" s="15" t="n"/>
      <c r="I320" s="14" t="n"/>
      <c r="J320" s="14" t="n"/>
      <c r="L320" s="14" t="n"/>
      <c r="M320" s="15" t="n"/>
      <c r="N320" s="16" t="n"/>
      <c r="O320" s="14" t="n"/>
      <c r="Q320" s="15" t="n"/>
      <c r="R320" s="14" t="n"/>
      <c r="S320" s="15" t="n"/>
      <c r="T320" s="15" t="n"/>
    </row>
    <row r="321">
      <c r="B321" s="14" t="n"/>
      <c r="H321" s="15" t="n"/>
      <c r="I321" s="14" t="n"/>
      <c r="J321" s="14" t="n"/>
      <c r="L321" s="14" t="n"/>
      <c r="M321" s="15" t="n"/>
      <c r="N321" s="16" t="n"/>
      <c r="O321" s="14" t="n"/>
      <c r="Q321" s="15" t="n"/>
      <c r="R321" s="14" t="n"/>
      <c r="S321" s="15" t="n"/>
      <c r="T321" s="15" t="n"/>
    </row>
    <row r="322">
      <c r="B322" s="14" t="n"/>
      <c r="H322" s="15" t="n"/>
      <c r="I322" s="14" t="n"/>
      <c r="J322" s="14" t="n"/>
      <c r="L322" s="14" t="n"/>
      <c r="M322" s="15" t="n"/>
      <c r="N322" s="16" t="n"/>
      <c r="O322" s="14" t="n"/>
      <c r="Q322" s="15" t="n"/>
      <c r="R322" s="14" t="n"/>
      <c r="S322" s="15" t="n"/>
      <c r="T322" s="15" t="n"/>
    </row>
    <row r="323">
      <c r="B323" s="14" t="n"/>
      <c r="H323" s="15" t="n"/>
      <c r="I323" s="14" t="n"/>
      <c r="J323" s="14" t="n"/>
      <c r="L323" s="14" t="n"/>
      <c r="M323" s="15" t="n"/>
      <c r="N323" s="16" t="n"/>
      <c r="O323" s="14" t="n"/>
      <c r="Q323" s="15" t="n"/>
      <c r="R323" s="14" t="n"/>
      <c r="S323" s="15" t="n"/>
      <c r="T323" s="15" t="n"/>
    </row>
    <row r="324">
      <c r="B324" s="14" t="n"/>
      <c r="H324" s="15" t="n"/>
      <c r="I324" s="14" t="n"/>
      <c r="J324" s="14" t="n"/>
      <c r="L324" s="14" t="n"/>
      <c r="M324" s="15" t="n"/>
      <c r="N324" s="16" t="n"/>
      <c r="O324" s="14" t="n"/>
      <c r="Q324" s="15" t="n"/>
      <c r="R324" s="14" t="n"/>
      <c r="S324" s="15" t="n"/>
      <c r="T324" s="15" t="n"/>
    </row>
    <row r="325">
      <c r="B325" s="14" t="n"/>
      <c r="H325" s="15" t="n"/>
      <c r="I325" s="14" t="n"/>
      <c r="J325" s="14" t="n"/>
      <c r="L325" s="14" t="n"/>
      <c r="M325" s="15" t="n"/>
      <c r="N325" s="16" t="n"/>
      <c r="O325" s="14" t="n"/>
      <c r="Q325" s="15" t="n"/>
      <c r="R325" s="14" t="n"/>
      <c r="S325" s="15" t="n"/>
      <c r="T325" s="15" t="n"/>
    </row>
    <row r="326">
      <c r="B326" s="14" t="n"/>
      <c r="H326" s="15" t="n"/>
      <c r="I326" s="14" t="n"/>
      <c r="J326" s="14" t="n"/>
      <c r="L326" s="14" t="n"/>
      <c r="M326" s="15" t="n"/>
      <c r="N326" s="16" t="n"/>
      <c r="O326" s="14" t="n"/>
      <c r="Q326" s="15" t="n"/>
      <c r="R326" s="14" t="n"/>
      <c r="S326" s="15" t="n"/>
      <c r="T326" s="15" t="n"/>
    </row>
    <row r="327">
      <c r="B327" s="14" t="n"/>
      <c r="H327" s="15" t="n"/>
      <c r="I327" s="14" t="n"/>
      <c r="J327" s="14" t="n"/>
      <c r="L327" s="14" t="n"/>
      <c r="M327" s="15" t="n"/>
      <c r="N327" s="16" t="n"/>
      <c r="O327" s="14" t="n"/>
      <c r="Q327" s="15" t="n"/>
      <c r="R327" s="14" t="n"/>
      <c r="S327" s="15" t="n"/>
      <c r="T327" s="15" t="n"/>
    </row>
    <row r="328">
      <c r="B328" s="14" t="n"/>
      <c r="H328" s="15" t="n"/>
      <c r="I328" s="14" t="n"/>
      <c r="J328" s="14" t="n"/>
      <c r="L328" s="14" t="n"/>
      <c r="M328" s="15" t="n"/>
      <c r="N328" s="16" t="n"/>
      <c r="O328" s="14" t="n"/>
      <c r="Q328" s="15" t="n"/>
      <c r="R328" s="14" t="n"/>
      <c r="S328" s="15" t="n"/>
      <c r="T328" s="15" t="n"/>
    </row>
    <row r="329">
      <c r="B329" s="14" t="n"/>
      <c r="H329" s="15" t="n"/>
      <c r="I329" s="14" t="n"/>
      <c r="J329" s="14" t="n"/>
      <c r="L329" s="14" t="n"/>
      <c r="M329" s="15" t="n"/>
      <c r="N329" s="16" t="n"/>
      <c r="O329" s="14" t="n"/>
      <c r="Q329" s="15" t="n"/>
      <c r="R329" s="14" t="n"/>
      <c r="S329" s="15" t="n"/>
      <c r="T329" s="15" t="n"/>
    </row>
    <row r="330">
      <c r="B330" s="14" t="n"/>
      <c r="H330" s="15" t="n"/>
      <c r="I330" s="14" t="n"/>
      <c r="J330" s="14" t="n"/>
      <c r="L330" s="14" t="n"/>
      <c r="M330" s="15" t="n"/>
      <c r="N330" s="16" t="n"/>
      <c r="O330" s="14" t="n"/>
      <c r="Q330" s="15" t="n"/>
      <c r="R330" s="14" t="n"/>
      <c r="S330" s="15" t="n"/>
      <c r="T330" s="15" t="n"/>
    </row>
    <row r="331">
      <c r="B331" s="14" t="n"/>
      <c r="H331" s="15" t="n"/>
      <c r="I331" s="14" t="n"/>
      <c r="J331" s="14" t="n"/>
      <c r="L331" s="14" t="n"/>
      <c r="M331" s="15" t="n"/>
      <c r="N331" s="16" t="n"/>
      <c r="O331" s="14" t="n"/>
      <c r="Q331" s="15" t="n"/>
      <c r="R331" s="14" t="n"/>
      <c r="S331" s="15" t="n"/>
      <c r="T331" s="15" t="n"/>
    </row>
    <row r="332">
      <c r="B332" s="14" t="n"/>
      <c r="H332" s="15" t="n"/>
      <c r="I332" s="14" t="n"/>
      <c r="J332" s="14" t="n"/>
      <c r="L332" s="14" t="n"/>
      <c r="M332" s="15" t="n"/>
      <c r="N332" s="16" t="n"/>
      <c r="O332" s="14" t="n"/>
      <c r="Q332" s="15" t="n"/>
      <c r="R332" s="14" t="n"/>
      <c r="S332" s="15" t="n"/>
      <c r="T332" s="15" t="n"/>
    </row>
    <row r="333">
      <c r="B333" s="14" t="n"/>
      <c r="H333" s="15" t="n"/>
      <c r="I333" s="14" t="n"/>
      <c r="J333" s="14" t="n"/>
      <c r="L333" s="14" t="n"/>
      <c r="M333" s="15" t="n"/>
      <c r="N333" s="16" t="n"/>
      <c r="O333" s="14" t="n"/>
      <c r="Q333" s="15" t="n"/>
      <c r="R333" s="14" t="n"/>
      <c r="S333" s="15" t="n"/>
      <c r="T333" s="15" t="n"/>
    </row>
    <row r="334">
      <c r="B334" s="14" t="n"/>
      <c r="H334" s="15" t="n"/>
      <c r="I334" s="14" t="n"/>
      <c r="J334" s="14" t="n"/>
      <c r="L334" s="14" t="n"/>
      <c r="M334" s="15" t="n"/>
      <c r="N334" s="16" t="n"/>
      <c r="O334" s="14" t="n"/>
      <c r="Q334" s="15" t="n"/>
      <c r="R334" s="14" t="n"/>
      <c r="S334" s="15" t="n"/>
      <c r="T334" s="15" t="n"/>
    </row>
    <row r="335">
      <c r="B335" s="14" t="n"/>
      <c r="H335" s="15" t="n"/>
      <c r="I335" s="14" t="n"/>
      <c r="J335" s="14" t="n"/>
      <c r="L335" s="14" t="n"/>
      <c r="M335" s="15" t="n"/>
      <c r="N335" s="16" t="n"/>
      <c r="O335" s="14" t="n"/>
      <c r="Q335" s="15" t="n"/>
      <c r="R335" s="14" t="n"/>
      <c r="S335" s="15" t="n"/>
      <c r="T335" s="15" t="n"/>
    </row>
    <row r="336">
      <c r="B336" s="14" t="n"/>
      <c r="H336" s="15" t="n"/>
      <c r="I336" s="14" t="n"/>
      <c r="J336" s="14" t="n"/>
      <c r="L336" s="14" t="n"/>
      <c r="M336" s="15" t="n"/>
      <c r="N336" s="16" t="n"/>
      <c r="O336" s="14" t="n"/>
      <c r="Q336" s="15" t="n"/>
      <c r="R336" s="14" t="n"/>
      <c r="S336" s="15" t="n"/>
      <c r="T336" s="15" t="n"/>
    </row>
    <row r="337">
      <c r="B337" s="14" t="n"/>
      <c r="H337" s="15" t="n"/>
      <c r="I337" s="14" t="n"/>
      <c r="J337" s="14" t="n"/>
      <c r="L337" s="14" t="n"/>
      <c r="M337" s="15" t="n"/>
      <c r="N337" s="16" t="n"/>
      <c r="O337" s="14" t="n"/>
      <c r="Q337" s="15" t="n"/>
      <c r="R337" s="14" t="n"/>
      <c r="S337" s="15" t="n"/>
      <c r="T337" s="15" t="n"/>
    </row>
    <row r="338">
      <c r="B338" s="14" t="n"/>
      <c r="H338" s="15" t="n"/>
      <c r="I338" s="14" t="n"/>
      <c r="J338" s="14" t="n"/>
      <c r="L338" s="14" t="n"/>
      <c r="M338" s="15" t="n"/>
      <c r="N338" s="16" t="n"/>
      <c r="O338" s="14" t="n"/>
      <c r="Q338" s="15" t="n"/>
      <c r="R338" s="14" t="n"/>
      <c r="S338" s="15" t="n"/>
      <c r="T338" s="15" t="n"/>
    </row>
    <row r="339">
      <c r="B339" s="14" t="n"/>
      <c r="H339" s="15" t="n"/>
      <c r="I339" s="14" t="n"/>
      <c r="J339" s="14" t="n"/>
      <c r="L339" s="14" t="n"/>
      <c r="M339" s="15" t="n"/>
      <c r="N339" s="16" t="n"/>
      <c r="O339" s="14" t="n"/>
      <c r="Q339" s="15" t="n"/>
      <c r="R339" s="14" t="n"/>
      <c r="S339" s="15" t="n"/>
      <c r="T339" s="15" t="n"/>
    </row>
    <row r="340">
      <c r="B340" s="14" t="n"/>
      <c r="H340" s="15" t="n"/>
      <c r="I340" s="14" t="n"/>
      <c r="J340" s="14" t="n"/>
      <c r="L340" s="14" t="n"/>
      <c r="M340" s="15" t="n"/>
      <c r="N340" s="16" t="n"/>
      <c r="O340" s="14" t="n"/>
      <c r="Q340" s="15" t="n"/>
      <c r="R340" s="14" t="n"/>
      <c r="S340" s="15" t="n"/>
      <c r="T340" s="15" t="n"/>
    </row>
    <row r="341">
      <c r="B341" s="14" t="n"/>
      <c r="H341" s="15" t="n"/>
      <c r="I341" s="14" t="n"/>
      <c r="J341" s="14" t="n"/>
      <c r="L341" s="14" t="n"/>
      <c r="M341" s="15" t="n"/>
      <c r="N341" s="16" t="n"/>
      <c r="O341" s="14" t="n"/>
      <c r="Q341" s="15" t="n"/>
      <c r="R341" s="14" t="n"/>
      <c r="S341" s="15" t="n"/>
      <c r="T341" s="15" t="n"/>
    </row>
    <row r="342">
      <c r="B342" s="14" t="n"/>
      <c r="H342" s="15" t="n"/>
      <c r="I342" s="14" t="n"/>
      <c r="J342" s="14" t="n"/>
      <c r="L342" s="14" t="n"/>
      <c r="M342" s="15" t="n"/>
      <c r="N342" s="16" t="n"/>
      <c r="O342" s="14" t="n"/>
      <c r="Q342" s="15" t="n"/>
      <c r="R342" s="14" t="n"/>
      <c r="S342" s="15" t="n"/>
      <c r="T342" s="15" t="n"/>
    </row>
    <row r="343">
      <c r="B343" s="14" t="n"/>
      <c r="H343" s="15" t="n"/>
      <c r="I343" s="14" t="n"/>
      <c r="J343" s="14" t="n"/>
      <c r="L343" s="14" t="n"/>
      <c r="M343" s="15" t="n"/>
      <c r="N343" s="16" t="n"/>
      <c r="O343" s="14" t="n"/>
      <c r="Q343" s="15" t="n"/>
      <c r="R343" s="14" t="n"/>
      <c r="S343" s="15" t="n"/>
      <c r="T343" s="15" t="n"/>
    </row>
    <row r="344">
      <c r="B344" s="14" t="n"/>
      <c r="H344" s="15" t="n"/>
      <c r="I344" s="14" t="n"/>
      <c r="J344" s="14" t="n"/>
      <c r="L344" s="14" t="n"/>
      <c r="M344" s="15" t="n"/>
      <c r="N344" s="16" t="n"/>
      <c r="O344" s="14" t="n"/>
      <c r="Q344" s="15" t="n"/>
      <c r="R344" s="14" t="n"/>
      <c r="S344" s="15" t="n"/>
      <c r="T344" s="15" t="n"/>
    </row>
    <row r="345">
      <c r="B345" s="14" t="n"/>
      <c r="H345" s="15" t="n"/>
      <c r="I345" s="14" t="n"/>
      <c r="J345" s="14" t="n"/>
      <c r="L345" s="14" t="n"/>
      <c r="M345" s="15" t="n"/>
      <c r="N345" s="16" t="n"/>
      <c r="O345" s="14" t="n"/>
      <c r="Q345" s="15" t="n"/>
      <c r="R345" s="14" t="n"/>
      <c r="S345" s="15" t="n"/>
      <c r="T345" s="15" t="n"/>
    </row>
    <row r="346">
      <c r="B346" s="14" t="n"/>
      <c r="H346" s="15" t="n"/>
      <c r="I346" s="14" t="n"/>
      <c r="J346" s="14" t="n"/>
      <c r="L346" s="14" t="n"/>
      <c r="M346" s="15" t="n"/>
      <c r="N346" s="16" t="n"/>
      <c r="O346" s="14" t="n"/>
      <c r="Q346" s="15" t="n"/>
      <c r="R346" s="14" t="n"/>
      <c r="S346" s="15" t="n"/>
      <c r="T346" s="15" t="n"/>
    </row>
    <row r="347">
      <c r="B347" s="14" t="n"/>
      <c r="H347" s="15" t="n"/>
      <c r="I347" s="14" t="n"/>
      <c r="J347" s="14" t="n"/>
      <c r="L347" s="14" t="n"/>
      <c r="M347" s="15" t="n"/>
      <c r="N347" s="16" t="n"/>
      <c r="O347" s="14" t="n"/>
      <c r="Q347" s="15" t="n"/>
      <c r="R347" s="14" t="n"/>
      <c r="S347" s="15" t="n"/>
      <c r="T347" s="15" t="n"/>
    </row>
    <row r="348">
      <c r="B348" s="14" t="n"/>
      <c r="H348" s="15" t="n"/>
      <c r="I348" s="14" t="n"/>
      <c r="J348" s="14" t="n"/>
      <c r="L348" s="14" t="n"/>
      <c r="M348" s="15" t="n"/>
      <c r="N348" s="16" t="n"/>
      <c r="O348" s="14" t="n"/>
      <c r="Q348" s="15" t="n"/>
      <c r="R348" s="14" t="n"/>
      <c r="S348" s="15" t="n"/>
      <c r="T348" s="15" t="n"/>
    </row>
    <row r="349">
      <c r="B349" s="14" t="n"/>
      <c r="H349" s="15" t="n"/>
      <c r="I349" s="14" t="n"/>
      <c r="J349" s="14" t="n"/>
      <c r="L349" s="14" t="n"/>
      <c r="M349" s="15" t="n"/>
      <c r="N349" s="16" t="n"/>
      <c r="O349" s="14" t="n"/>
      <c r="Q349" s="15" t="n"/>
      <c r="R349" s="14" t="n"/>
      <c r="S349" s="15" t="n"/>
      <c r="T349" s="15" t="n"/>
    </row>
    <row r="350">
      <c r="B350" s="14" t="n"/>
      <c r="H350" s="15" t="n"/>
      <c r="I350" s="14" t="n"/>
      <c r="J350" s="14" t="n"/>
      <c r="L350" s="14" t="n"/>
      <c r="M350" s="15" t="n"/>
      <c r="N350" s="16" t="n"/>
      <c r="O350" s="14" t="n"/>
      <c r="Q350" s="15" t="n"/>
      <c r="R350" s="14" t="n"/>
      <c r="S350" s="15" t="n"/>
      <c r="T350" s="15" t="n"/>
    </row>
    <row r="351">
      <c r="B351" s="14" t="n"/>
      <c r="H351" s="15" t="n"/>
      <c r="I351" s="14" t="n"/>
      <c r="J351" s="14" t="n"/>
      <c r="L351" s="14" t="n"/>
      <c r="M351" s="15" t="n"/>
      <c r="N351" s="16" t="n"/>
      <c r="O351" s="14" t="n"/>
      <c r="Q351" s="15" t="n"/>
      <c r="R351" s="14" t="n"/>
      <c r="S351" s="15" t="n"/>
      <c r="T351" s="15" t="n"/>
    </row>
    <row r="352">
      <c r="B352" s="14" t="n"/>
      <c r="H352" s="15" t="n"/>
      <c r="I352" s="14" t="n"/>
      <c r="J352" s="14" t="n"/>
      <c r="L352" s="14" t="n"/>
      <c r="M352" s="15" t="n"/>
      <c r="N352" s="16" t="n"/>
      <c r="O352" s="14" t="n"/>
      <c r="Q352" s="15" t="n"/>
      <c r="R352" s="14" t="n"/>
      <c r="S352" s="15" t="n"/>
      <c r="T352" s="15" t="n"/>
    </row>
    <row r="353">
      <c r="B353" s="14" t="n"/>
      <c r="H353" s="15" t="n"/>
      <c r="I353" s="14" t="n"/>
      <c r="J353" s="14" t="n"/>
      <c r="L353" s="14" t="n"/>
      <c r="M353" s="15" t="n"/>
      <c r="N353" s="16" t="n"/>
      <c r="O353" s="14" t="n"/>
      <c r="Q353" s="15" t="n"/>
      <c r="R353" s="14" t="n"/>
      <c r="S353" s="15" t="n"/>
      <c r="T353" s="15" t="n"/>
    </row>
    <row r="354">
      <c r="B354" s="14" t="n"/>
      <c r="H354" s="15" t="n"/>
      <c r="I354" s="14" t="n"/>
      <c r="J354" s="14" t="n"/>
      <c r="L354" s="14" t="n"/>
      <c r="M354" s="15" t="n"/>
      <c r="N354" s="16" t="n"/>
      <c r="O354" s="14" t="n"/>
      <c r="Q354" s="15" t="n"/>
      <c r="R354" s="14" t="n"/>
      <c r="S354" s="15" t="n"/>
      <c r="T354" s="15" t="n"/>
    </row>
    <row r="355">
      <c r="B355" s="14" t="n"/>
      <c r="H355" s="15" t="n"/>
      <c r="I355" s="14" t="n"/>
      <c r="J355" s="14" t="n"/>
      <c r="L355" s="14" t="n"/>
      <c r="M355" s="15" t="n"/>
      <c r="N355" s="16" t="n"/>
      <c r="O355" s="14" t="n"/>
      <c r="Q355" s="15" t="n"/>
      <c r="R355" s="14" t="n"/>
      <c r="S355" s="15" t="n"/>
      <c r="T355" s="15" t="n"/>
    </row>
    <row r="356">
      <c r="B356" s="14" t="n"/>
      <c r="H356" s="15" t="n"/>
      <c r="I356" s="14" t="n"/>
      <c r="J356" s="14" t="n"/>
      <c r="L356" s="14" t="n"/>
      <c r="M356" s="15" t="n"/>
      <c r="N356" s="16" t="n"/>
      <c r="O356" s="14" t="n"/>
      <c r="Q356" s="15" t="n"/>
      <c r="R356" s="14" t="n"/>
      <c r="S356" s="15" t="n"/>
      <c r="T356" s="15" t="n"/>
    </row>
    <row r="357">
      <c r="B357" s="14" t="n"/>
      <c r="H357" s="15" t="n"/>
      <c r="I357" s="14" t="n"/>
      <c r="J357" s="14" t="n"/>
      <c r="L357" s="14" t="n"/>
      <c r="M357" s="15" t="n"/>
      <c r="N357" s="16" t="n"/>
      <c r="O357" s="14" t="n"/>
      <c r="Q357" s="15" t="n"/>
      <c r="R357" s="14" t="n"/>
      <c r="S357" s="15" t="n"/>
      <c r="T357" s="15" t="n"/>
    </row>
    <row r="358">
      <c r="B358" s="14" t="n"/>
      <c r="H358" s="15" t="n"/>
      <c r="I358" s="14" t="n"/>
      <c r="J358" s="14" t="n"/>
      <c r="L358" s="14" t="n"/>
      <c r="M358" s="15" t="n"/>
      <c r="N358" s="16" t="n"/>
      <c r="O358" s="14" t="n"/>
      <c r="Q358" s="15" t="n"/>
      <c r="R358" s="14" t="n"/>
      <c r="S358" s="15" t="n"/>
      <c r="T358" s="15" t="n"/>
    </row>
    <row r="359">
      <c r="B359" s="14" t="n"/>
      <c r="H359" s="15" t="n"/>
      <c r="I359" s="14" t="n"/>
      <c r="J359" s="14" t="n"/>
      <c r="L359" s="14" t="n"/>
      <c r="M359" s="15" t="n"/>
      <c r="N359" s="16" t="n"/>
      <c r="O359" s="14" t="n"/>
      <c r="Q359" s="15" t="n"/>
      <c r="R359" s="14" t="n"/>
      <c r="S359" s="15" t="n"/>
      <c r="T359" s="15" t="n"/>
    </row>
    <row r="360">
      <c r="B360" s="14" t="n"/>
      <c r="H360" s="15" t="n"/>
      <c r="I360" s="14" t="n"/>
      <c r="J360" s="14" t="n"/>
      <c r="L360" s="14" t="n"/>
      <c r="M360" s="15" t="n"/>
      <c r="N360" s="16" t="n"/>
      <c r="O360" s="14" t="n"/>
      <c r="Q360" s="15" t="n"/>
      <c r="R360" s="14" t="n"/>
      <c r="S360" s="15" t="n"/>
      <c r="T360" s="15" t="n"/>
    </row>
    <row r="361">
      <c r="B361" s="14" t="n"/>
      <c r="H361" s="15" t="n"/>
      <c r="I361" s="14" t="n"/>
      <c r="J361" s="14" t="n"/>
      <c r="L361" s="14" t="n"/>
      <c r="M361" s="15" t="n"/>
      <c r="N361" s="16" t="n"/>
      <c r="O361" s="14" t="n"/>
      <c r="Q361" s="15" t="n"/>
      <c r="R361" s="14" t="n"/>
      <c r="S361" s="15" t="n"/>
      <c r="T361" s="15" t="n"/>
    </row>
    <row r="362">
      <c r="B362" s="14" t="n"/>
      <c r="H362" s="15" t="n"/>
      <c r="I362" s="14" t="n"/>
      <c r="J362" s="14" t="n"/>
      <c r="L362" s="14" t="n"/>
      <c r="M362" s="15" t="n"/>
      <c r="N362" s="16" t="n"/>
      <c r="O362" s="14" t="n"/>
      <c r="Q362" s="15" t="n"/>
      <c r="R362" s="14" t="n"/>
      <c r="S362" s="15" t="n"/>
      <c r="T362" s="15" t="n"/>
    </row>
    <row r="363">
      <c r="B363" s="14" t="n"/>
      <c r="H363" s="15" t="n"/>
      <c r="I363" s="14" t="n"/>
      <c r="J363" s="14" t="n"/>
      <c r="L363" s="14" t="n"/>
      <c r="M363" s="15" t="n"/>
      <c r="N363" s="16" t="n"/>
      <c r="O363" s="14" t="n"/>
      <c r="Q363" s="15" t="n"/>
      <c r="R363" s="14" t="n"/>
      <c r="S363" s="15" t="n"/>
      <c r="T363" s="15" t="n"/>
    </row>
    <row r="364">
      <c r="B364" s="14" t="n"/>
      <c r="H364" s="15" t="n"/>
      <c r="I364" s="14" t="n"/>
      <c r="J364" s="14" t="n"/>
      <c r="L364" s="14" t="n"/>
      <c r="M364" s="15" t="n"/>
      <c r="N364" s="16" t="n"/>
      <c r="O364" s="14" t="n"/>
      <c r="Q364" s="15" t="n"/>
      <c r="R364" s="14" t="n"/>
      <c r="S364" s="15" t="n"/>
      <c r="T364" s="15" t="n"/>
    </row>
    <row r="365">
      <c r="B365" s="14" t="n"/>
      <c r="H365" s="15" t="n"/>
      <c r="I365" s="14" t="n"/>
      <c r="J365" s="14" t="n"/>
      <c r="L365" s="14" t="n"/>
      <c r="M365" s="15" t="n"/>
      <c r="N365" s="16" t="n"/>
      <c r="O365" s="14" t="n"/>
      <c r="Q365" s="15" t="n"/>
      <c r="R365" s="14" t="n"/>
      <c r="S365" s="15" t="n"/>
      <c r="T365" s="15" t="n"/>
    </row>
    <row r="366">
      <c r="B366" s="14" t="n"/>
      <c r="H366" s="15" t="n"/>
      <c r="I366" s="14" t="n"/>
      <c r="J366" s="14" t="n"/>
      <c r="L366" s="14" t="n"/>
      <c r="M366" s="15" t="n"/>
      <c r="N366" s="16" t="n"/>
      <c r="O366" s="14" t="n"/>
      <c r="Q366" s="15" t="n"/>
      <c r="R366" s="14" t="n"/>
      <c r="S366" s="15" t="n"/>
      <c r="T366" s="15" t="n"/>
    </row>
    <row r="367">
      <c r="B367" s="14" t="n"/>
      <c r="H367" s="15" t="n"/>
      <c r="I367" s="14" t="n"/>
      <c r="J367" s="14" t="n"/>
      <c r="L367" s="14" t="n"/>
      <c r="M367" s="15" t="n"/>
      <c r="N367" s="16" t="n"/>
      <c r="O367" s="14" t="n"/>
      <c r="Q367" s="15" t="n"/>
      <c r="R367" s="14" t="n"/>
      <c r="S367" s="15" t="n"/>
      <c r="T367" s="15" t="n"/>
    </row>
    <row r="368">
      <c r="B368" s="14" t="n"/>
      <c r="H368" s="15" t="n"/>
      <c r="I368" s="14" t="n"/>
      <c r="J368" s="14" t="n"/>
      <c r="L368" s="14" t="n"/>
      <c r="M368" s="15" t="n"/>
      <c r="N368" s="16" t="n"/>
      <c r="O368" s="14" t="n"/>
      <c r="Q368" s="15" t="n"/>
      <c r="R368" s="14" t="n"/>
      <c r="S368" s="15" t="n"/>
      <c r="T368" s="15" t="n"/>
    </row>
    <row r="369">
      <c r="B369" s="14" t="n"/>
      <c r="H369" s="15" t="n"/>
      <c r="I369" s="14" t="n"/>
      <c r="J369" s="14" t="n"/>
      <c r="L369" s="14" t="n"/>
      <c r="M369" s="15" t="n"/>
      <c r="N369" s="16" t="n"/>
      <c r="O369" s="14" t="n"/>
      <c r="Q369" s="15" t="n"/>
      <c r="R369" s="14" t="n"/>
      <c r="S369" s="15" t="n"/>
      <c r="T369" s="15" t="n"/>
    </row>
    <row r="370">
      <c r="B370" s="14" t="n"/>
      <c r="H370" s="15" t="n"/>
      <c r="I370" s="14" t="n"/>
      <c r="J370" s="14" t="n"/>
      <c r="L370" s="14" t="n"/>
      <c r="M370" s="15" t="n"/>
      <c r="N370" s="16" t="n"/>
      <c r="O370" s="14" t="n"/>
      <c r="Q370" s="15" t="n"/>
      <c r="R370" s="14" t="n"/>
      <c r="S370" s="15" t="n"/>
      <c r="T370" s="15" t="n"/>
    </row>
    <row r="371">
      <c r="B371" s="14" t="n"/>
      <c r="H371" s="15" t="n"/>
      <c r="I371" s="14" t="n"/>
      <c r="J371" s="14" t="n"/>
      <c r="L371" s="14" t="n"/>
      <c r="M371" s="15" t="n"/>
      <c r="N371" s="16" t="n"/>
      <c r="O371" s="14" t="n"/>
      <c r="Q371" s="15" t="n"/>
      <c r="R371" s="14" t="n"/>
      <c r="S371" s="15" t="n"/>
      <c r="T371" s="15" t="n"/>
    </row>
    <row r="372">
      <c r="B372" s="14" t="n"/>
      <c r="H372" s="15" t="n"/>
      <c r="I372" s="14" t="n"/>
      <c r="J372" s="14" t="n"/>
      <c r="L372" s="14" t="n"/>
      <c r="M372" s="15" t="n"/>
      <c r="N372" s="16" t="n"/>
      <c r="O372" s="14" t="n"/>
      <c r="Q372" s="15" t="n"/>
      <c r="R372" s="14" t="n"/>
      <c r="S372" s="15" t="n"/>
      <c r="T372" s="15" t="n"/>
    </row>
    <row r="373">
      <c r="B373" s="14" t="n"/>
      <c r="H373" s="15" t="n"/>
      <c r="I373" s="14" t="n"/>
      <c r="J373" s="14" t="n"/>
      <c r="L373" s="14" t="n"/>
      <c r="M373" s="15" t="n"/>
      <c r="N373" s="16" t="n"/>
      <c r="O373" s="14" t="n"/>
      <c r="Q373" s="15" t="n"/>
      <c r="R373" s="14" t="n"/>
      <c r="S373" s="15" t="n"/>
      <c r="T373" s="15" t="n"/>
    </row>
    <row r="374">
      <c r="B374" s="14" t="n"/>
      <c r="H374" s="15" t="n"/>
      <c r="I374" s="14" t="n"/>
      <c r="J374" s="14" t="n"/>
      <c r="L374" s="14" t="n"/>
      <c r="M374" s="15" t="n"/>
      <c r="N374" s="16" t="n"/>
      <c r="O374" s="14" t="n"/>
      <c r="Q374" s="15" t="n"/>
      <c r="R374" s="14" t="n"/>
      <c r="S374" s="15" t="n"/>
      <c r="T374" s="15" t="n"/>
    </row>
    <row r="375">
      <c r="B375" s="14" t="n"/>
      <c r="H375" s="15" t="n"/>
      <c r="I375" s="14" t="n"/>
      <c r="J375" s="14" t="n"/>
      <c r="L375" s="14" t="n"/>
      <c r="M375" s="15" t="n"/>
      <c r="N375" s="16" t="n"/>
      <c r="O375" s="14" t="n"/>
      <c r="Q375" s="15" t="n"/>
      <c r="R375" s="14" t="n"/>
      <c r="S375" s="15" t="n"/>
      <c r="T375" s="15" t="n"/>
    </row>
    <row r="376">
      <c r="B376" s="14" t="n"/>
      <c r="H376" s="15" t="n"/>
      <c r="I376" s="14" t="n"/>
      <c r="J376" s="14" t="n"/>
      <c r="L376" s="14" t="n"/>
      <c r="M376" s="15" t="n"/>
      <c r="N376" s="16" t="n"/>
      <c r="O376" s="14" t="n"/>
      <c r="Q376" s="15" t="n"/>
      <c r="R376" s="14" t="n"/>
      <c r="S376" s="15" t="n"/>
      <c r="T376" s="15" t="n"/>
    </row>
    <row r="377">
      <c r="B377" s="14" t="n"/>
      <c r="H377" s="15" t="n"/>
      <c r="I377" s="14" t="n"/>
      <c r="J377" s="14" t="n"/>
      <c r="L377" s="14" t="n"/>
      <c r="M377" s="15" t="n"/>
      <c r="N377" s="16" t="n"/>
      <c r="O377" s="14" t="n"/>
      <c r="Q377" s="15" t="n"/>
      <c r="R377" s="14" t="n"/>
      <c r="S377" s="15" t="n"/>
      <c r="T377" s="15" t="n"/>
    </row>
    <row r="378">
      <c r="B378" s="14" t="n"/>
      <c r="H378" s="15" t="n"/>
      <c r="I378" s="14" t="n"/>
      <c r="J378" s="14" t="n"/>
      <c r="L378" s="14" t="n"/>
      <c r="M378" s="15" t="n"/>
      <c r="N378" s="16" t="n"/>
      <c r="O378" s="14" t="n"/>
      <c r="Q378" s="15" t="n"/>
      <c r="R378" s="14" t="n"/>
      <c r="S378" s="15" t="n"/>
      <c r="T378" s="15" t="n"/>
    </row>
    <row r="379">
      <c r="B379" s="14" t="n"/>
      <c r="H379" s="15" t="n"/>
      <c r="I379" s="14" t="n"/>
      <c r="J379" s="14" t="n"/>
      <c r="L379" s="14" t="n"/>
      <c r="M379" s="15" t="n"/>
      <c r="N379" s="16" t="n"/>
      <c r="O379" s="14" t="n"/>
      <c r="Q379" s="15" t="n"/>
      <c r="R379" s="14" t="n"/>
      <c r="S379" s="15" t="n"/>
      <c r="T379" s="15" t="n"/>
    </row>
    <row r="380">
      <c r="B380" s="14" t="n"/>
      <c r="H380" s="15" t="n"/>
      <c r="I380" s="14" t="n"/>
      <c r="J380" s="14" t="n"/>
      <c r="L380" s="14" t="n"/>
      <c r="M380" s="15" t="n"/>
      <c r="N380" s="16" t="n"/>
      <c r="O380" s="14" t="n"/>
      <c r="Q380" s="15" t="n"/>
      <c r="R380" s="14" t="n"/>
      <c r="S380" s="15" t="n"/>
      <c r="T380" s="15" t="n"/>
    </row>
    <row r="381">
      <c r="B381" s="14" t="n"/>
      <c r="H381" s="15" t="n"/>
      <c r="I381" s="14" t="n"/>
      <c r="J381" s="14" t="n"/>
      <c r="L381" s="14" t="n"/>
      <c r="M381" s="15" t="n"/>
      <c r="N381" s="16" t="n"/>
      <c r="O381" s="14" t="n"/>
      <c r="Q381" s="15" t="n"/>
      <c r="R381" s="14" t="n"/>
      <c r="S381" s="15" t="n"/>
      <c r="T381" s="15" t="n"/>
    </row>
    <row r="382">
      <c r="B382" s="14" t="n"/>
      <c r="H382" s="15" t="n"/>
      <c r="I382" s="14" t="n"/>
      <c r="J382" s="14" t="n"/>
      <c r="L382" s="14" t="n"/>
      <c r="M382" s="15" t="n"/>
      <c r="N382" s="16" t="n"/>
      <c r="O382" s="14" t="n"/>
      <c r="Q382" s="15" t="n"/>
      <c r="R382" s="14" t="n"/>
      <c r="S382" s="15" t="n"/>
      <c r="T382" s="15" t="n"/>
    </row>
    <row r="383">
      <c r="B383" s="14" t="n"/>
      <c r="H383" s="15" t="n"/>
      <c r="I383" s="14" t="n"/>
      <c r="J383" s="14" t="n"/>
      <c r="L383" s="14" t="n"/>
      <c r="M383" s="15" t="n"/>
      <c r="N383" s="16" t="n"/>
      <c r="O383" s="14" t="n"/>
      <c r="Q383" s="15" t="n"/>
      <c r="R383" s="14" t="n"/>
      <c r="S383" s="15" t="n"/>
      <c r="T383" s="15" t="n"/>
    </row>
    <row r="384">
      <c r="B384" s="14" t="n"/>
      <c r="H384" s="15" t="n"/>
      <c r="I384" s="14" t="n"/>
      <c r="J384" s="14" t="n"/>
      <c r="L384" s="14" t="n"/>
      <c r="M384" s="15" t="n"/>
      <c r="N384" s="16" t="n"/>
      <c r="O384" s="14" t="n"/>
      <c r="Q384" s="15" t="n"/>
      <c r="R384" s="14" t="n"/>
      <c r="S384" s="15" t="n"/>
      <c r="T384" s="15" t="n"/>
    </row>
    <row r="385">
      <c r="B385" s="14" t="n"/>
      <c r="H385" s="15" t="n"/>
      <c r="I385" s="14" t="n"/>
      <c r="J385" s="14" t="n"/>
      <c r="L385" s="14" t="n"/>
      <c r="M385" s="15" t="n"/>
      <c r="N385" s="16" t="n"/>
      <c r="O385" s="14" t="n"/>
      <c r="Q385" s="15" t="n"/>
      <c r="R385" s="14" t="n"/>
      <c r="S385" s="15" t="n"/>
      <c r="T385" s="15" t="n"/>
    </row>
    <row r="386">
      <c r="B386" s="14" t="n"/>
      <c r="H386" s="15" t="n"/>
      <c r="I386" s="14" t="n"/>
      <c r="J386" s="14" t="n"/>
      <c r="L386" s="14" t="n"/>
      <c r="M386" s="15" t="n"/>
      <c r="N386" s="16" t="n"/>
      <c r="O386" s="14" t="n"/>
      <c r="Q386" s="15" t="n"/>
      <c r="R386" s="14" t="n"/>
      <c r="S386" s="15" t="n"/>
      <c r="T386" s="15" t="n"/>
    </row>
    <row r="387">
      <c r="B387" s="14" t="n"/>
      <c r="H387" s="15" t="n"/>
      <c r="I387" s="14" t="n"/>
      <c r="J387" s="14" t="n"/>
      <c r="L387" s="14" t="n"/>
      <c r="M387" s="15" t="n"/>
      <c r="N387" s="16" t="n"/>
      <c r="O387" s="14" t="n"/>
      <c r="Q387" s="15" t="n"/>
      <c r="R387" s="14" t="n"/>
      <c r="S387" s="15" t="n"/>
      <c r="T387" s="15" t="n"/>
    </row>
    <row r="388">
      <c r="B388" s="14" t="n"/>
      <c r="H388" s="15" t="n"/>
      <c r="I388" s="14" t="n"/>
      <c r="J388" s="14" t="n"/>
      <c r="L388" s="14" t="n"/>
      <c r="M388" s="15" t="n"/>
      <c r="N388" s="16" t="n"/>
      <c r="O388" s="14" t="n"/>
      <c r="Q388" s="15" t="n"/>
      <c r="R388" s="14" t="n"/>
      <c r="S388" s="15" t="n"/>
      <c r="T388" s="15" t="n"/>
    </row>
    <row r="389">
      <c r="B389" s="14" t="n"/>
      <c r="H389" s="15" t="n"/>
      <c r="I389" s="14" t="n"/>
      <c r="J389" s="14" t="n"/>
      <c r="L389" s="14" t="n"/>
      <c r="M389" s="15" t="n"/>
      <c r="N389" s="16" t="n"/>
      <c r="O389" s="14" t="n"/>
      <c r="Q389" s="15" t="n"/>
      <c r="R389" s="14" t="n"/>
      <c r="S389" s="15" t="n"/>
      <c r="T389" s="15" t="n"/>
    </row>
    <row r="390">
      <c r="B390" s="14" t="n"/>
      <c r="H390" s="15" t="n"/>
      <c r="I390" s="14" t="n"/>
      <c r="J390" s="14" t="n"/>
      <c r="L390" s="14" t="n"/>
      <c r="M390" s="15" t="n"/>
      <c r="N390" s="16" t="n"/>
      <c r="O390" s="14" t="n"/>
      <c r="Q390" s="15" t="n"/>
      <c r="R390" s="14" t="n"/>
      <c r="S390" s="15" t="n"/>
      <c r="T390" s="15" t="n"/>
    </row>
    <row r="391">
      <c r="B391" s="14" t="n"/>
      <c r="H391" s="15" t="n"/>
      <c r="I391" s="14" t="n"/>
      <c r="J391" s="14" t="n"/>
      <c r="L391" s="14" t="n"/>
      <c r="M391" s="15" t="n"/>
      <c r="N391" s="16" t="n"/>
      <c r="O391" s="14" t="n"/>
      <c r="Q391" s="15" t="n"/>
      <c r="R391" s="14" t="n"/>
      <c r="S391" s="15" t="n"/>
      <c r="T391" s="15" t="n"/>
    </row>
    <row r="392">
      <c r="B392" s="14" t="n"/>
      <c r="H392" s="15" t="n"/>
      <c r="I392" s="14" t="n"/>
      <c r="J392" s="14" t="n"/>
      <c r="L392" s="14" t="n"/>
      <c r="M392" s="15" t="n"/>
      <c r="N392" s="16" t="n"/>
      <c r="O392" s="14" t="n"/>
      <c r="Q392" s="15" t="n"/>
      <c r="R392" s="14" t="n"/>
      <c r="S392" s="15" t="n"/>
      <c r="T392" s="15" t="n"/>
    </row>
    <row r="393">
      <c r="B393" s="14" t="n"/>
      <c r="H393" s="15" t="n"/>
      <c r="I393" s="14" t="n"/>
      <c r="J393" s="14" t="n"/>
      <c r="L393" s="14" t="n"/>
      <c r="M393" s="15" t="n"/>
      <c r="N393" s="16" t="n"/>
      <c r="O393" s="14" t="n"/>
      <c r="Q393" s="15" t="n"/>
      <c r="R393" s="14" t="n"/>
      <c r="S393" s="15" t="n"/>
      <c r="T393" s="15" t="n"/>
    </row>
    <row r="394">
      <c r="B394" s="14" t="n"/>
      <c r="H394" s="15" t="n"/>
      <c r="I394" s="14" t="n"/>
      <c r="J394" s="14" t="n"/>
      <c r="L394" s="14" t="n"/>
      <c r="M394" s="15" t="n"/>
      <c r="N394" s="16" t="n"/>
      <c r="O394" s="14" t="n"/>
      <c r="Q394" s="15" t="n"/>
      <c r="R394" s="14" t="n"/>
      <c r="S394" s="15" t="n"/>
      <c r="T394" s="15" t="n"/>
    </row>
    <row r="395">
      <c r="B395" s="14" t="n"/>
      <c r="H395" s="15" t="n"/>
      <c r="I395" s="14" t="n"/>
      <c r="J395" s="14" t="n"/>
      <c r="L395" s="14" t="n"/>
      <c r="M395" s="15" t="n"/>
      <c r="N395" s="16" t="n"/>
      <c r="O395" s="14" t="n"/>
      <c r="Q395" s="15" t="n"/>
      <c r="R395" s="14" t="n"/>
      <c r="S395" s="15" t="n"/>
      <c r="T395" s="15" t="n"/>
    </row>
    <row r="396">
      <c r="B396" s="14" t="n"/>
      <c r="H396" s="15" t="n"/>
      <c r="I396" s="14" t="n"/>
      <c r="J396" s="14" t="n"/>
      <c r="L396" s="14" t="n"/>
      <c r="M396" s="15" t="n"/>
      <c r="N396" s="16" t="n"/>
      <c r="O396" s="14" t="n"/>
      <c r="Q396" s="15" t="n"/>
      <c r="R396" s="14" t="n"/>
      <c r="S396" s="15" t="n"/>
      <c r="T396" s="15" t="n"/>
    </row>
    <row r="397">
      <c r="B397" s="14" t="n"/>
      <c r="H397" s="15" t="n"/>
      <c r="I397" s="14" t="n"/>
      <c r="J397" s="14" t="n"/>
      <c r="L397" s="14" t="n"/>
      <c r="M397" s="15" t="n"/>
      <c r="N397" s="16" t="n"/>
      <c r="O397" s="14" t="n"/>
      <c r="Q397" s="15" t="n"/>
      <c r="R397" s="14" t="n"/>
      <c r="S397" s="15" t="n"/>
      <c r="T397" s="15" t="n"/>
    </row>
    <row r="398">
      <c r="B398" s="14" t="n"/>
      <c r="H398" s="15" t="n"/>
      <c r="I398" s="14" t="n"/>
      <c r="J398" s="14" t="n"/>
      <c r="L398" s="14" t="n"/>
      <c r="M398" s="15" t="n"/>
      <c r="N398" s="16" t="n"/>
      <c r="O398" s="14" t="n"/>
      <c r="Q398" s="15" t="n"/>
      <c r="R398" s="14" t="n"/>
      <c r="S398" s="15" t="n"/>
      <c r="T398" s="15" t="n"/>
    </row>
    <row r="399">
      <c r="B399" s="14" t="n"/>
      <c r="H399" s="15" t="n"/>
      <c r="I399" s="14" t="n"/>
      <c r="J399" s="14" t="n"/>
      <c r="L399" s="14" t="n"/>
      <c r="M399" s="15" t="n"/>
      <c r="N399" s="16" t="n"/>
      <c r="O399" s="14" t="n"/>
      <c r="Q399" s="15" t="n"/>
      <c r="R399" s="14" t="n"/>
      <c r="S399" s="15" t="n"/>
      <c r="T399" s="15" t="n"/>
    </row>
    <row r="400">
      <c r="B400" s="14" t="n"/>
      <c r="H400" s="15" t="n"/>
      <c r="I400" s="14" t="n"/>
      <c r="J400" s="14" t="n"/>
      <c r="L400" s="14" t="n"/>
      <c r="M400" s="15" t="n"/>
      <c r="N400" s="16" t="n"/>
      <c r="O400" s="14" t="n"/>
      <c r="Q400" s="15" t="n"/>
      <c r="R400" s="14" t="n"/>
      <c r="S400" s="15" t="n"/>
      <c r="T400" s="15" t="n"/>
    </row>
    <row r="401">
      <c r="B401" s="14" t="n"/>
      <c r="H401" s="15" t="n"/>
      <c r="I401" s="14" t="n"/>
      <c r="J401" s="14" t="n"/>
      <c r="L401" s="14" t="n"/>
      <c r="M401" s="15" t="n"/>
      <c r="N401" s="16" t="n"/>
      <c r="O401" s="14" t="n"/>
      <c r="Q401" s="15" t="n"/>
      <c r="R401" s="14" t="n"/>
      <c r="S401" s="15" t="n"/>
      <c r="T401" s="15" t="n"/>
    </row>
    <row r="402">
      <c r="B402" s="14" t="n"/>
      <c r="H402" s="15" t="n"/>
      <c r="I402" s="14" t="n"/>
      <c r="J402" s="14" t="n"/>
      <c r="L402" s="14" t="n"/>
      <c r="M402" s="15" t="n"/>
      <c r="N402" s="16" t="n"/>
      <c r="O402" s="14" t="n"/>
      <c r="Q402" s="15" t="n"/>
      <c r="R402" s="14" t="n"/>
      <c r="S402" s="15" t="n"/>
      <c r="T402" s="15" t="n"/>
    </row>
    <row r="403">
      <c r="B403" s="14" t="n"/>
      <c r="H403" s="15" t="n"/>
      <c r="I403" s="14" t="n"/>
      <c r="J403" s="14" t="n"/>
      <c r="L403" s="14" t="n"/>
      <c r="M403" s="15" t="n"/>
      <c r="N403" s="16" t="n"/>
      <c r="O403" s="14" t="n"/>
      <c r="Q403" s="15" t="n"/>
      <c r="R403" s="14" t="n"/>
      <c r="S403" s="15" t="n"/>
      <c r="T403" s="15" t="n"/>
    </row>
    <row r="404">
      <c r="B404" s="14" t="n"/>
      <c r="H404" s="15" t="n"/>
      <c r="I404" s="14" t="n"/>
      <c r="J404" s="14" t="n"/>
      <c r="L404" s="14" t="n"/>
      <c r="M404" s="15" t="n"/>
      <c r="N404" s="16" t="n"/>
      <c r="O404" s="14" t="n"/>
      <c r="Q404" s="15" t="n"/>
      <c r="R404" s="14" t="n"/>
      <c r="S404" s="15" t="n"/>
      <c r="T404" s="15" t="n"/>
    </row>
    <row r="405">
      <c r="B405" s="14" t="n"/>
      <c r="H405" s="15" t="n"/>
      <c r="I405" s="14" t="n"/>
      <c r="J405" s="14" t="n"/>
      <c r="L405" s="14" t="n"/>
      <c r="M405" s="15" t="n"/>
      <c r="N405" s="16" t="n"/>
      <c r="O405" s="14" t="n"/>
      <c r="Q405" s="15" t="n"/>
      <c r="R405" s="14" t="n"/>
      <c r="S405" s="15" t="n"/>
      <c r="T405" s="15" t="n"/>
    </row>
    <row r="406">
      <c r="B406" s="14" t="n"/>
      <c r="H406" s="15" t="n"/>
      <c r="I406" s="14" t="n"/>
      <c r="J406" s="14" t="n"/>
      <c r="L406" s="14" t="n"/>
      <c r="M406" s="15" t="n"/>
      <c r="N406" s="16" t="n"/>
      <c r="O406" s="14" t="n"/>
      <c r="Q406" s="15" t="n"/>
      <c r="R406" s="14" t="n"/>
      <c r="S406" s="15" t="n"/>
      <c r="T406" s="15" t="n"/>
    </row>
    <row r="407">
      <c r="B407" s="14" t="n"/>
      <c r="H407" s="15" t="n"/>
      <c r="I407" s="14" t="n"/>
      <c r="J407" s="14" t="n"/>
      <c r="L407" s="14" t="n"/>
      <c r="M407" s="15" t="n"/>
      <c r="N407" s="16" t="n"/>
      <c r="O407" s="14" t="n"/>
      <c r="Q407" s="15" t="n"/>
      <c r="R407" s="14" t="n"/>
      <c r="S407" s="15" t="n"/>
      <c r="T407" s="15" t="n"/>
    </row>
    <row r="408">
      <c r="B408" s="14" t="n"/>
      <c r="H408" s="15" t="n"/>
      <c r="I408" s="14" t="n"/>
      <c r="J408" s="14" t="n"/>
      <c r="L408" s="14" t="n"/>
      <c r="M408" s="15" t="n"/>
      <c r="N408" s="16" t="n"/>
      <c r="O408" s="14" t="n"/>
      <c r="Q408" s="15" t="n"/>
      <c r="R408" s="14" t="n"/>
      <c r="S408" s="15" t="n"/>
      <c r="T408" s="15" t="n"/>
    </row>
    <row r="409">
      <c r="B409" s="14" t="n"/>
      <c r="H409" s="15" t="n"/>
      <c r="I409" s="14" t="n"/>
      <c r="J409" s="14" t="n"/>
      <c r="L409" s="14" t="n"/>
      <c r="M409" s="15" t="n"/>
      <c r="N409" s="16" t="n"/>
      <c r="O409" s="14" t="n"/>
      <c r="Q409" s="15" t="n"/>
      <c r="R409" s="14" t="n"/>
      <c r="S409" s="15" t="n"/>
      <c r="T409" s="15" t="n"/>
    </row>
    <row r="410">
      <c r="B410" s="14" t="n"/>
      <c r="H410" s="15" t="n"/>
      <c r="I410" s="14" t="n"/>
      <c r="J410" s="14" t="n"/>
      <c r="L410" s="14" t="n"/>
      <c r="M410" s="15" t="n"/>
      <c r="N410" s="16" t="n"/>
      <c r="O410" s="14" t="n"/>
      <c r="Q410" s="15" t="n"/>
      <c r="R410" s="14" t="n"/>
      <c r="S410" s="15" t="n"/>
      <c r="T410" s="15" t="n"/>
    </row>
    <row r="411">
      <c r="B411" s="14" t="n"/>
      <c r="H411" s="15" t="n"/>
      <c r="I411" s="14" t="n"/>
      <c r="J411" s="14" t="n"/>
      <c r="L411" s="14" t="n"/>
      <c r="M411" s="15" t="n"/>
      <c r="N411" s="16" t="n"/>
      <c r="O411" s="14" t="n"/>
      <c r="Q411" s="15" t="n"/>
      <c r="R411" s="14" t="n"/>
      <c r="S411" s="15" t="n"/>
      <c r="T411" s="15" t="n"/>
    </row>
    <row r="412">
      <c r="B412" s="14" t="n"/>
      <c r="H412" s="15" t="n"/>
      <c r="I412" s="14" t="n"/>
      <c r="J412" s="14" t="n"/>
      <c r="L412" s="14" t="n"/>
      <c r="M412" s="15" t="n"/>
      <c r="N412" s="16" t="n"/>
      <c r="O412" s="14" t="n"/>
      <c r="Q412" s="15" t="n"/>
      <c r="R412" s="14" t="n"/>
      <c r="S412" s="15" t="n"/>
      <c r="T412" s="15" t="n"/>
    </row>
    <row r="413">
      <c r="B413" s="14" t="n"/>
      <c r="H413" s="15" t="n"/>
      <c r="I413" s="14" t="n"/>
      <c r="J413" s="14" t="n"/>
      <c r="L413" s="14" t="n"/>
      <c r="M413" s="15" t="n"/>
      <c r="N413" s="16" t="n"/>
      <c r="O413" s="14" t="n"/>
      <c r="Q413" s="15" t="n"/>
      <c r="R413" s="14" t="n"/>
      <c r="S413" s="15" t="n"/>
      <c r="T413" s="15" t="n"/>
    </row>
    <row r="414">
      <c r="B414" s="14" t="n"/>
      <c r="H414" s="15" t="n"/>
      <c r="I414" s="14" t="n"/>
      <c r="J414" s="14" t="n"/>
      <c r="L414" s="14" t="n"/>
      <c r="M414" s="15" t="n"/>
      <c r="N414" s="16" t="n"/>
      <c r="O414" s="14" t="n"/>
      <c r="Q414" s="15" t="n"/>
      <c r="R414" s="14" t="n"/>
      <c r="S414" s="15" t="n"/>
      <c r="T414" s="15" t="n"/>
    </row>
    <row r="415">
      <c r="B415" s="14" t="n"/>
      <c r="H415" s="15" t="n"/>
      <c r="I415" s="14" t="n"/>
      <c r="J415" s="14" t="n"/>
      <c r="L415" s="14" t="n"/>
      <c r="M415" s="15" t="n"/>
      <c r="N415" s="16" t="n"/>
      <c r="O415" s="14" t="n"/>
      <c r="Q415" s="15" t="n"/>
      <c r="R415" s="14" t="n"/>
      <c r="S415" s="15" t="n"/>
      <c r="T415" s="15" t="n"/>
    </row>
    <row r="416">
      <c r="B416" s="14" t="n"/>
      <c r="H416" s="15" t="n"/>
      <c r="I416" s="14" t="n"/>
      <c r="J416" s="14" t="n"/>
      <c r="L416" s="14" t="n"/>
      <c r="M416" s="15" t="n"/>
      <c r="N416" s="16" t="n"/>
      <c r="O416" s="14" t="n"/>
      <c r="Q416" s="15" t="n"/>
      <c r="R416" s="14" t="n"/>
      <c r="S416" s="15" t="n"/>
      <c r="T416" s="15" t="n"/>
    </row>
    <row r="417">
      <c r="B417" s="14" t="n"/>
      <c r="H417" s="15" t="n"/>
      <c r="I417" s="14" t="n"/>
      <c r="J417" s="14" t="n"/>
      <c r="L417" s="14" t="n"/>
      <c r="M417" s="15" t="n"/>
      <c r="N417" s="16" t="n"/>
      <c r="O417" s="14" t="n"/>
      <c r="Q417" s="15" t="n"/>
      <c r="R417" s="14" t="n"/>
      <c r="S417" s="15" t="n"/>
      <c r="T417" s="15" t="n"/>
    </row>
    <row r="418">
      <c r="B418" s="14" t="n"/>
      <c r="H418" s="15" t="n"/>
      <c r="I418" s="14" t="n"/>
      <c r="J418" s="14" t="n"/>
      <c r="L418" s="14" t="n"/>
      <c r="M418" s="15" t="n"/>
      <c r="N418" s="16" t="n"/>
      <c r="O418" s="14" t="n"/>
      <c r="Q418" s="15" t="n"/>
      <c r="R418" s="14" t="n"/>
      <c r="S418" s="15" t="n"/>
      <c r="T418" s="15" t="n"/>
    </row>
    <row r="419">
      <c r="B419" s="14" t="n"/>
      <c r="H419" s="15" t="n"/>
      <c r="I419" s="14" t="n"/>
      <c r="J419" s="14" t="n"/>
      <c r="L419" s="14" t="n"/>
      <c r="M419" s="15" t="n"/>
      <c r="N419" s="16" t="n"/>
      <c r="O419" s="14" t="n"/>
      <c r="Q419" s="15" t="n"/>
      <c r="R419" s="14" t="n"/>
      <c r="S419" s="15" t="n"/>
      <c r="T419" s="15" t="n"/>
    </row>
    <row r="420">
      <c r="B420" s="14" t="n"/>
      <c r="H420" s="15" t="n"/>
      <c r="I420" s="14" t="n"/>
      <c r="J420" s="14" t="n"/>
      <c r="L420" s="14" t="n"/>
      <c r="M420" s="15" t="n"/>
      <c r="N420" s="16" t="n"/>
      <c r="O420" s="14" t="n"/>
      <c r="Q420" s="15" t="n"/>
      <c r="R420" s="14" t="n"/>
      <c r="S420" s="15" t="n"/>
      <c r="T420" s="15" t="n"/>
    </row>
    <row r="421">
      <c r="B421" s="14" t="n"/>
      <c r="H421" s="15" t="n"/>
      <c r="I421" s="14" t="n"/>
      <c r="J421" s="14" t="n"/>
      <c r="L421" s="14" t="n"/>
      <c r="M421" s="15" t="n"/>
      <c r="N421" s="16" t="n"/>
      <c r="O421" s="14" t="n"/>
      <c r="Q421" s="15" t="n"/>
      <c r="R421" s="14" t="n"/>
      <c r="S421" s="15" t="n"/>
      <c r="T421" s="15" t="n"/>
    </row>
    <row r="422">
      <c r="B422" s="14" t="n"/>
      <c r="H422" s="15" t="n"/>
      <c r="I422" s="14" t="n"/>
      <c r="J422" s="14" t="n"/>
      <c r="L422" s="14" t="n"/>
      <c r="M422" s="15" t="n"/>
      <c r="N422" s="16" t="n"/>
      <c r="O422" s="14" t="n"/>
      <c r="Q422" s="15" t="n"/>
      <c r="R422" s="14" t="n"/>
      <c r="S422" s="15" t="n"/>
      <c r="T422" s="15" t="n"/>
    </row>
    <row r="423">
      <c r="B423" s="14" t="n"/>
      <c r="H423" s="15" t="n"/>
      <c r="I423" s="14" t="n"/>
      <c r="J423" s="14" t="n"/>
      <c r="L423" s="14" t="n"/>
      <c r="M423" s="15" t="n"/>
      <c r="N423" s="16" t="n"/>
      <c r="O423" s="14" t="n"/>
      <c r="Q423" s="15" t="n"/>
      <c r="R423" s="14" t="n"/>
      <c r="S423" s="15" t="n"/>
      <c r="T423" s="15" t="n"/>
    </row>
    <row r="424">
      <c r="B424" s="14" t="n"/>
      <c r="H424" s="15" t="n"/>
      <c r="I424" s="14" t="n"/>
      <c r="J424" s="14" t="n"/>
      <c r="L424" s="14" t="n"/>
      <c r="M424" s="15" t="n"/>
      <c r="N424" s="16" t="n"/>
      <c r="O424" s="14" t="n"/>
      <c r="Q424" s="15" t="n"/>
      <c r="R424" s="14" t="n"/>
      <c r="S424" s="15" t="n"/>
      <c r="T424" s="15" t="n"/>
    </row>
    <row r="425">
      <c r="B425" s="14" t="n"/>
      <c r="H425" s="15" t="n"/>
      <c r="I425" s="14" t="n"/>
      <c r="J425" s="14" t="n"/>
      <c r="L425" s="14" t="n"/>
      <c r="M425" s="15" t="n"/>
      <c r="N425" s="16" t="n"/>
      <c r="O425" s="14" t="n"/>
      <c r="Q425" s="15" t="n"/>
      <c r="R425" s="14" t="n"/>
      <c r="S425" s="15" t="n"/>
      <c r="T425" s="15" t="n"/>
    </row>
    <row r="426">
      <c r="B426" s="14" t="n"/>
      <c r="H426" s="15" t="n"/>
      <c r="I426" s="14" t="n"/>
      <c r="J426" s="14" t="n"/>
      <c r="L426" s="14" t="n"/>
      <c r="M426" s="15" t="n"/>
      <c r="N426" s="16" t="n"/>
      <c r="O426" s="14" t="n"/>
      <c r="Q426" s="15" t="n"/>
      <c r="R426" s="14" t="n"/>
      <c r="S426" s="15" t="n"/>
      <c r="T426" s="15" t="n"/>
    </row>
    <row r="427">
      <c r="B427" s="14" t="n"/>
      <c r="H427" s="15" t="n"/>
      <c r="I427" s="14" t="n"/>
      <c r="J427" s="14" t="n"/>
      <c r="L427" s="14" t="n"/>
      <c r="M427" s="15" t="n"/>
      <c r="N427" s="16" t="n"/>
      <c r="O427" s="14" t="n"/>
      <c r="Q427" s="15" t="n"/>
      <c r="R427" s="14" t="n"/>
      <c r="S427" s="15" t="n"/>
      <c r="T427" s="15" t="n"/>
    </row>
    <row r="428">
      <c r="B428" s="14" t="n"/>
      <c r="H428" s="15" t="n"/>
      <c r="I428" s="14" t="n"/>
      <c r="J428" s="14" t="n"/>
      <c r="L428" s="14" t="n"/>
      <c r="M428" s="15" t="n"/>
      <c r="N428" s="16" t="n"/>
      <c r="O428" s="14" t="n"/>
      <c r="Q428" s="15" t="n"/>
      <c r="R428" s="14" t="n"/>
      <c r="S428" s="15" t="n"/>
      <c r="T428" s="15" t="n"/>
    </row>
    <row r="429">
      <c r="B429" s="14" t="n"/>
      <c r="H429" s="15" t="n"/>
      <c r="I429" s="14" t="n"/>
      <c r="J429" s="14" t="n"/>
      <c r="L429" s="14" t="n"/>
      <c r="M429" s="15" t="n"/>
      <c r="N429" s="16" t="n"/>
      <c r="O429" s="14" t="n"/>
      <c r="Q429" s="15" t="n"/>
      <c r="R429" s="14" t="n"/>
      <c r="S429" s="15" t="n"/>
      <c r="T429" s="15" t="n"/>
    </row>
    <row r="430">
      <c r="B430" s="14" t="n"/>
      <c r="H430" s="15" t="n"/>
      <c r="I430" s="14" t="n"/>
      <c r="J430" s="14" t="n"/>
      <c r="L430" s="14" t="n"/>
      <c r="M430" s="15" t="n"/>
      <c r="N430" s="16" t="n"/>
      <c r="O430" s="14" t="n"/>
      <c r="Q430" s="15" t="n"/>
      <c r="R430" s="14" t="n"/>
      <c r="S430" s="15" t="n"/>
      <c r="T430" s="15" t="n"/>
    </row>
    <row r="431">
      <c r="B431" s="14" t="n"/>
      <c r="H431" s="15" t="n"/>
      <c r="I431" s="14" t="n"/>
      <c r="J431" s="14" t="n"/>
      <c r="L431" s="14" t="n"/>
      <c r="M431" s="15" t="n"/>
      <c r="N431" s="16" t="n"/>
      <c r="O431" s="14" t="n"/>
      <c r="Q431" s="15" t="n"/>
      <c r="R431" s="14" t="n"/>
      <c r="S431" s="15" t="n"/>
      <c r="T431" s="15" t="n"/>
    </row>
    <row r="432">
      <c r="B432" s="14" t="n"/>
      <c r="H432" s="15" t="n"/>
      <c r="I432" s="14" t="n"/>
      <c r="J432" s="14" t="n"/>
      <c r="L432" s="14" t="n"/>
      <c r="M432" s="15" t="n"/>
      <c r="N432" s="16" t="n"/>
      <c r="O432" s="14" t="n"/>
      <c r="Q432" s="15" t="n"/>
      <c r="R432" s="14" t="n"/>
      <c r="S432" s="15" t="n"/>
      <c r="T432" s="15" t="n"/>
    </row>
    <row r="433">
      <c r="B433" s="14" t="n"/>
      <c r="H433" s="15" t="n"/>
      <c r="I433" s="14" t="n"/>
      <c r="J433" s="14" t="n"/>
      <c r="L433" s="14" t="n"/>
      <c r="M433" s="15" t="n"/>
      <c r="N433" s="16" t="n"/>
      <c r="O433" s="14" t="n"/>
      <c r="Q433" s="15" t="n"/>
      <c r="R433" s="14" t="n"/>
      <c r="S433" s="15" t="n"/>
      <c r="T433" s="15" t="n"/>
    </row>
    <row r="434">
      <c r="B434" s="14" t="n"/>
      <c r="H434" s="15" t="n"/>
      <c r="I434" s="14" t="n"/>
      <c r="J434" s="14" t="n"/>
      <c r="L434" s="14" t="n"/>
      <c r="M434" s="15" t="n"/>
      <c r="N434" s="16" t="n"/>
      <c r="O434" s="14" t="n"/>
      <c r="Q434" s="15" t="n"/>
      <c r="R434" s="14" t="n"/>
      <c r="S434" s="15" t="n"/>
      <c r="T434" s="15" t="n"/>
    </row>
    <row r="435">
      <c r="B435" s="14" t="n"/>
      <c r="H435" s="15" t="n"/>
      <c r="I435" s="14" t="n"/>
      <c r="J435" s="14" t="n"/>
      <c r="L435" s="14" t="n"/>
      <c r="M435" s="15" t="n"/>
      <c r="N435" s="16" t="n"/>
      <c r="O435" s="14" t="n"/>
      <c r="Q435" s="15" t="n"/>
      <c r="R435" s="14" t="n"/>
      <c r="S435" s="15" t="n"/>
      <c r="T435" s="15" t="n"/>
    </row>
    <row r="436">
      <c r="B436" s="14" t="n"/>
      <c r="H436" s="15" t="n"/>
      <c r="I436" s="14" t="n"/>
      <c r="J436" s="14" t="n"/>
      <c r="L436" s="14" t="n"/>
      <c r="M436" s="15" t="n"/>
      <c r="N436" s="16" t="n"/>
      <c r="O436" s="14" t="n"/>
      <c r="Q436" s="15" t="n"/>
      <c r="R436" s="14" t="n"/>
      <c r="S436" s="15" t="n"/>
      <c r="T436" s="15" t="n"/>
    </row>
    <row r="437">
      <c r="B437" s="14" t="n"/>
      <c r="H437" s="15" t="n"/>
      <c r="I437" s="14" t="n"/>
      <c r="J437" s="14" t="n"/>
      <c r="L437" s="14" t="n"/>
      <c r="M437" s="15" t="n"/>
      <c r="N437" s="16" t="n"/>
      <c r="O437" s="14" t="n"/>
      <c r="Q437" s="15" t="n"/>
      <c r="R437" s="14" t="n"/>
      <c r="S437" s="15" t="n"/>
      <c r="T437" s="15" t="n"/>
    </row>
    <row r="438">
      <c r="B438" s="14" t="n"/>
      <c r="H438" s="15" t="n"/>
      <c r="I438" s="14" t="n"/>
      <c r="J438" s="14" t="n"/>
      <c r="L438" s="14" t="n"/>
      <c r="M438" s="15" t="n"/>
      <c r="N438" s="16" t="n"/>
      <c r="O438" s="14" t="n"/>
      <c r="Q438" s="15" t="n"/>
      <c r="R438" s="14" t="n"/>
      <c r="S438" s="15" t="n"/>
      <c r="T438" s="15" t="n"/>
    </row>
    <row r="439">
      <c r="B439" s="14" t="n"/>
      <c r="H439" s="15" t="n"/>
      <c r="I439" s="14" t="n"/>
      <c r="J439" s="14" t="n"/>
      <c r="L439" s="14" t="n"/>
      <c r="M439" s="15" t="n"/>
      <c r="N439" s="16" t="n"/>
      <c r="O439" s="14" t="n"/>
      <c r="Q439" s="15" t="n"/>
      <c r="R439" s="14" t="n"/>
      <c r="S439" s="15" t="n"/>
      <c r="T439" s="15" t="n"/>
    </row>
    <row r="440">
      <c r="B440" s="14" t="n"/>
      <c r="H440" s="15" t="n"/>
      <c r="I440" s="14" t="n"/>
      <c r="J440" s="14" t="n"/>
      <c r="L440" s="14" t="n"/>
      <c r="M440" s="15" t="n"/>
      <c r="N440" s="16" t="n"/>
      <c r="O440" s="14" t="n"/>
      <c r="Q440" s="15" t="n"/>
      <c r="R440" s="14" t="n"/>
      <c r="S440" s="15" t="n"/>
      <c r="T440" s="15" t="n"/>
    </row>
    <row r="441">
      <c r="B441" s="14" t="n"/>
      <c r="H441" s="15" t="n"/>
      <c r="I441" s="14" t="n"/>
      <c r="J441" s="14" t="n"/>
      <c r="L441" s="14" t="n"/>
      <c r="M441" s="15" t="n"/>
      <c r="N441" s="16" t="n"/>
      <c r="O441" s="14" t="n"/>
      <c r="Q441" s="15" t="n"/>
      <c r="R441" s="14" t="n"/>
      <c r="S441" s="15" t="n"/>
      <c r="T441" s="15" t="n"/>
    </row>
    <row r="442">
      <c r="B442" s="14" t="n"/>
      <c r="H442" s="15" t="n"/>
      <c r="I442" s="14" t="n"/>
      <c r="J442" s="14" t="n"/>
      <c r="L442" s="14" t="n"/>
      <c r="M442" s="15" t="n"/>
      <c r="N442" s="16" t="n"/>
      <c r="O442" s="14" t="n"/>
      <c r="Q442" s="15" t="n"/>
      <c r="R442" s="14" t="n"/>
      <c r="S442" s="15" t="n"/>
      <c r="T442" s="15" t="n"/>
    </row>
    <row r="443">
      <c r="B443" s="14" t="n"/>
      <c r="H443" s="15" t="n"/>
      <c r="I443" s="14" t="n"/>
      <c r="J443" s="14" t="n"/>
      <c r="L443" s="14" t="n"/>
      <c r="M443" s="15" t="n"/>
      <c r="N443" s="16" t="n"/>
      <c r="O443" s="14" t="n"/>
      <c r="Q443" s="15" t="n"/>
      <c r="R443" s="14" t="n"/>
      <c r="S443" s="15" t="n"/>
      <c r="T443" s="15" t="n"/>
    </row>
    <row r="444">
      <c r="B444" s="14" t="n"/>
      <c r="H444" s="15" t="n"/>
      <c r="I444" s="14" t="n"/>
      <c r="J444" s="14" t="n"/>
      <c r="L444" s="14" t="n"/>
      <c r="M444" s="15" t="n"/>
      <c r="N444" s="16" t="n"/>
      <c r="O444" s="14" t="n"/>
      <c r="Q444" s="15" t="n"/>
      <c r="R444" s="14" t="n"/>
      <c r="S444" s="15" t="n"/>
      <c r="T444" s="15" t="n"/>
    </row>
    <row r="445">
      <c r="B445" s="14" t="n"/>
      <c r="H445" s="15" t="n"/>
      <c r="I445" s="14" t="n"/>
      <c r="J445" s="14" t="n"/>
      <c r="L445" s="14" t="n"/>
      <c r="M445" s="15" t="n"/>
      <c r="N445" s="16" t="n"/>
      <c r="O445" s="14" t="n"/>
      <c r="Q445" s="15" t="n"/>
      <c r="R445" s="14" t="n"/>
      <c r="S445" s="15" t="n"/>
      <c r="T445" s="15" t="n"/>
    </row>
    <row r="446">
      <c r="B446" s="14" t="n"/>
      <c r="H446" s="15" t="n"/>
      <c r="I446" s="14" t="n"/>
      <c r="J446" s="14" t="n"/>
      <c r="L446" s="14" t="n"/>
      <c r="M446" s="15" t="n"/>
      <c r="N446" s="16" t="n"/>
      <c r="O446" s="14" t="n"/>
      <c r="Q446" s="15" t="n"/>
      <c r="R446" s="14" t="n"/>
      <c r="S446" s="15" t="n"/>
      <c r="T446" s="15" t="n"/>
    </row>
    <row r="447">
      <c r="B447" s="14" t="n"/>
      <c r="H447" s="15" t="n"/>
      <c r="I447" s="14" t="n"/>
      <c r="J447" s="14" t="n"/>
      <c r="L447" s="14" t="n"/>
      <c r="M447" s="15" t="n"/>
      <c r="N447" s="16" t="n"/>
      <c r="O447" s="14" t="n"/>
      <c r="Q447" s="15" t="n"/>
      <c r="R447" s="14" t="n"/>
      <c r="S447" s="15" t="n"/>
      <c r="T447" s="15" t="n"/>
    </row>
    <row r="448">
      <c r="B448" s="14" t="n"/>
      <c r="H448" s="15" t="n"/>
      <c r="I448" s="14" t="n"/>
      <c r="J448" s="14" t="n"/>
      <c r="L448" s="14" t="n"/>
      <c r="M448" s="15" t="n"/>
      <c r="N448" s="16" t="n"/>
      <c r="O448" s="14" t="n"/>
      <c r="Q448" s="15" t="n"/>
      <c r="R448" s="14" t="n"/>
      <c r="S448" s="15" t="n"/>
      <c r="T448" s="15" t="n"/>
    </row>
    <row r="449">
      <c r="B449" s="14" t="n"/>
      <c r="H449" s="15" t="n"/>
      <c r="I449" s="14" t="n"/>
      <c r="J449" s="14" t="n"/>
      <c r="L449" s="14" t="n"/>
      <c r="M449" s="15" t="n"/>
      <c r="N449" s="16" t="n"/>
      <c r="O449" s="14" t="n"/>
      <c r="Q449" s="15" t="n"/>
      <c r="R449" s="14" t="n"/>
      <c r="S449" s="15" t="n"/>
      <c r="T449" s="15" t="n"/>
    </row>
    <row r="450">
      <c r="B450" s="14" t="n"/>
      <c r="H450" s="15" t="n"/>
      <c r="I450" s="14" t="n"/>
      <c r="J450" s="14" t="n"/>
      <c r="L450" s="14" t="n"/>
      <c r="M450" s="15" t="n"/>
      <c r="N450" s="16" t="n"/>
      <c r="O450" s="14" t="n"/>
      <c r="Q450" s="15" t="n"/>
      <c r="R450" s="14" t="n"/>
      <c r="S450" s="15" t="n"/>
      <c r="T450" s="15" t="n"/>
    </row>
    <row r="451">
      <c r="B451" s="14" t="n"/>
      <c r="H451" s="15" t="n"/>
      <c r="I451" s="14" t="n"/>
      <c r="J451" s="14" t="n"/>
      <c r="L451" s="14" t="n"/>
      <c r="M451" s="15" t="n"/>
      <c r="N451" s="16" t="n"/>
      <c r="O451" s="14" t="n"/>
      <c r="Q451" s="15" t="n"/>
      <c r="R451" s="14" t="n"/>
      <c r="S451" s="15" t="n"/>
      <c r="T451" s="15" t="n"/>
    </row>
    <row r="452">
      <c r="B452" s="14" t="n"/>
      <c r="H452" s="15" t="n"/>
      <c r="I452" s="14" t="n"/>
      <c r="J452" s="14" t="n"/>
      <c r="L452" s="14" t="n"/>
      <c r="M452" s="15" t="n"/>
      <c r="N452" s="16" t="n"/>
      <c r="O452" s="14" t="n"/>
      <c r="Q452" s="15" t="n"/>
      <c r="R452" s="14" t="n"/>
      <c r="S452" s="15" t="n"/>
      <c r="T452" s="15" t="n"/>
    </row>
    <row r="453">
      <c r="B453" s="14" t="n"/>
      <c r="H453" s="15" t="n"/>
      <c r="I453" s="14" t="n"/>
      <c r="J453" s="14" t="n"/>
      <c r="L453" s="14" t="n"/>
      <c r="M453" s="15" t="n"/>
      <c r="N453" s="16" t="n"/>
      <c r="O453" s="14" t="n"/>
      <c r="Q453" s="15" t="n"/>
      <c r="R453" s="14" t="n"/>
      <c r="S453" s="15" t="n"/>
      <c r="T453" s="15" t="n"/>
    </row>
    <row r="454">
      <c r="B454" s="14" t="n"/>
      <c r="H454" s="15" t="n"/>
      <c r="I454" s="14" t="n"/>
      <c r="J454" s="14" t="n"/>
      <c r="L454" s="14" t="n"/>
      <c r="M454" s="15" t="n"/>
      <c r="N454" s="16" t="n"/>
      <c r="O454" s="14" t="n"/>
      <c r="Q454" s="15" t="n"/>
      <c r="R454" s="14" t="n"/>
      <c r="S454" s="15" t="n"/>
      <c r="T454" s="15" t="n"/>
    </row>
    <row r="455">
      <c r="B455" s="14" t="n"/>
      <c r="H455" s="15" t="n"/>
      <c r="I455" s="14" t="n"/>
      <c r="J455" s="14" t="n"/>
      <c r="L455" s="14" t="n"/>
      <c r="M455" s="15" t="n"/>
      <c r="N455" s="16" t="n"/>
      <c r="O455" s="14" t="n"/>
      <c r="Q455" s="15" t="n"/>
      <c r="R455" s="14" t="n"/>
      <c r="S455" s="15" t="n"/>
      <c r="T455" s="15" t="n"/>
    </row>
    <row r="456">
      <c r="B456" s="14" t="n"/>
      <c r="H456" s="15" t="n"/>
      <c r="I456" s="14" t="n"/>
      <c r="J456" s="14" t="n"/>
      <c r="L456" s="14" t="n"/>
      <c r="M456" s="15" t="n"/>
      <c r="N456" s="16" t="n"/>
      <c r="O456" s="14" t="n"/>
      <c r="Q456" s="15" t="n"/>
      <c r="R456" s="14" t="n"/>
      <c r="S456" s="15" t="n"/>
      <c r="T456" s="15" t="n"/>
    </row>
    <row r="457">
      <c r="B457" s="14" t="n"/>
      <c r="H457" s="15" t="n"/>
      <c r="I457" s="14" t="n"/>
      <c r="J457" s="14" t="n"/>
      <c r="L457" s="14" t="n"/>
      <c r="M457" s="15" t="n"/>
      <c r="N457" s="16" t="n"/>
      <c r="O457" s="14" t="n"/>
      <c r="Q457" s="15" t="n"/>
      <c r="R457" s="14" t="n"/>
      <c r="S457" s="15" t="n"/>
      <c r="T457" s="15" t="n"/>
    </row>
    <row r="458">
      <c r="B458" s="14" t="n"/>
      <c r="H458" s="15" t="n"/>
      <c r="I458" s="14" t="n"/>
      <c r="J458" s="14" t="n"/>
      <c r="L458" s="14" t="n"/>
      <c r="M458" s="15" t="n"/>
      <c r="N458" s="16" t="n"/>
      <c r="O458" s="14" t="n"/>
      <c r="Q458" s="15" t="n"/>
      <c r="R458" s="14" t="n"/>
      <c r="S458" s="15" t="n"/>
      <c r="T458" s="15" t="n"/>
    </row>
    <row r="459">
      <c r="B459" s="14" t="n"/>
      <c r="H459" s="15" t="n"/>
      <c r="I459" s="14" t="n"/>
      <c r="J459" s="14" t="n"/>
      <c r="L459" s="14" t="n"/>
      <c r="M459" s="15" t="n"/>
      <c r="N459" s="16" t="n"/>
      <c r="O459" s="14" t="n"/>
      <c r="Q459" s="15" t="n"/>
      <c r="R459" s="14" t="n"/>
      <c r="S459" s="15" t="n"/>
      <c r="T459" s="15" t="n"/>
    </row>
    <row r="460">
      <c r="B460" s="14" t="n"/>
      <c r="H460" s="15" t="n"/>
      <c r="I460" s="14" t="n"/>
      <c r="J460" s="14" t="n"/>
      <c r="L460" s="14" t="n"/>
      <c r="M460" s="15" t="n"/>
      <c r="N460" s="16" t="n"/>
      <c r="O460" s="14" t="n"/>
      <c r="Q460" s="15" t="n"/>
      <c r="R460" s="14" t="n"/>
      <c r="S460" s="15" t="n"/>
      <c r="T460" s="15" t="n"/>
    </row>
    <row r="461">
      <c r="B461" s="14" t="n"/>
      <c r="H461" s="15" t="n"/>
      <c r="I461" s="14" t="n"/>
      <c r="J461" s="14" t="n"/>
      <c r="L461" s="14" t="n"/>
      <c r="M461" s="15" t="n"/>
      <c r="N461" s="16" t="n"/>
      <c r="O461" s="14" t="n"/>
      <c r="Q461" s="15" t="n"/>
      <c r="R461" s="14" t="n"/>
      <c r="S461" s="15" t="n"/>
      <c r="T461" s="15" t="n"/>
    </row>
    <row r="462">
      <c r="B462" s="14" t="n"/>
      <c r="H462" s="15" t="n"/>
      <c r="I462" s="14" t="n"/>
      <c r="J462" s="14" t="n"/>
      <c r="L462" s="14" t="n"/>
      <c r="M462" s="15" t="n"/>
      <c r="N462" s="16" t="n"/>
      <c r="O462" s="14" t="n"/>
      <c r="Q462" s="15" t="n"/>
      <c r="R462" s="14" t="n"/>
      <c r="S462" s="15" t="n"/>
      <c r="T462" s="15" t="n"/>
    </row>
    <row r="463">
      <c r="B463" s="14" t="n"/>
      <c r="H463" s="15" t="n"/>
      <c r="I463" s="14" t="n"/>
      <c r="J463" s="14" t="n"/>
      <c r="L463" s="14" t="n"/>
      <c r="M463" s="15" t="n"/>
      <c r="N463" s="16" t="n"/>
      <c r="O463" s="14" t="n"/>
      <c r="Q463" s="15" t="n"/>
      <c r="R463" s="14" t="n"/>
      <c r="S463" s="15" t="n"/>
      <c r="T463" s="15" t="n"/>
    </row>
    <row r="464">
      <c r="B464" s="14" t="n"/>
      <c r="H464" s="15" t="n"/>
      <c r="I464" s="14" t="n"/>
      <c r="J464" s="14" t="n"/>
      <c r="L464" s="14" t="n"/>
      <c r="M464" s="15" t="n"/>
      <c r="N464" s="16" t="n"/>
      <c r="O464" s="14" t="n"/>
      <c r="Q464" s="15" t="n"/>
      <c r="R464" s="14" t="n"/>
      <c r="S464" s="15" t="n"/>
      <c r="T464" s="15" t="n"/>
    </row>
    <row r="465">
      <c r="B465" s="14" t="n"/>
      <c r="H465" s="15" t="n"/>
      <c r="I465" s="14" t="n"/>
      <c r="J465" s="14" t="n"/>
      <c r="L465" s="14" t="n"/>
      <c r="M465" s="15" t="n"/>
      <c r="N465" s="16" t="n"/>
      <c r="O465" s="14" t="n"/>
      <c r="Q465" s="15" t="n"/>
      <c r="R465" s="14" t="n"/>
      <c r="S465" s="15" t="n"/>
      <c r="T465" s="15" t="n"/>
    </row>
    <row r="466">
      <c r="B466" s="14" t="n"/>
      <c r="H466" s="15" t="n"/>
      <c r="I466" s="14" t="n"/>
      <c r="J466" s="14" t="n"/>
      <c r="L466" s="14" t="n"/>
      <c r="M466" s="15" t="n"/>
      <c r="N466" s="16" t="n"/>
      <c r="O466" s="14" t="n"/>
      <c r="Q466" s="15" t="n"/>
      <c r="R466" s="14" t="n"/>
      <c r="S466" s="15" t="n"/>
      <c r="T466" s="15" t="n"/>
    </row>
    <row r="467">
      <c r="B467" s="14" t="n"/>
      <c r="H467" s="15" t="n"/>
      <c r="I467" s="14" t="n"/>
      <c r="J467" s="14" t="n"/>
      <c r="L467" s="14" t="n"/>
      <c r="M467" s="15" t="n"/>
      <c r="N467" s="16" t="n"/>
      <c r="O467" s="14" t="n"/>
      <c r="Q467" s="15" t="n"/>
      <c r="R467" s="14" t="n"/>
      <c r="S467" s="15" t="n"/>
      <c r="T467" s="15" t="n"/>
    </row>
    <row r="468">
      <c r="B468" s="14" t="n"/>
      <c r="H468" s="15" t="n"/>
      <c r="I468" s="14" t="n"/>
      <c r="J468" s="14" t="n"/>
      <c r="L468" s="14" t="n"/>
      <c r="M468" s="15" t="n"/>
      <c r="N468" s="16" t="n"/>
      <c r="O468" s="14" t="n"/>
      <c r="Q468" s="15" t="n"/>
      <c r="R468" s="14" t="n"/>
      <c r="S468" s="15" t="n"/>
      <c r="T468" s="15" t="n"/>
    </row>
    <row r="469">
      <c r="B469" s="14" t="n"/>
      <c r="H469" s="15" t="n"/>
      <c r="I469" s="14" t="n"/>
      <c r="J469" s="14" t="n"/>
      <c r="L469" s="14" t="n"/>
      <c r="M469" s="15" t="n"/>
      <c r="N469" s="16" t="n"/>
      <c r="O469" s="14" t="n"/>
      <c r="Q469" s="15" t="n"/>
      <c r="R469" s="14" t="n"/>
      <c r="S469" s="15" t="n"/>
      <c r="T469" s="15" t="n"/>
    </row>
    <row r="470">
      <c r="B470" s="14" t="n"/>
      <c r="H470" s="15" t="n"/>
      <c r="I470" s="14" t="n"/>
      <c r="J470" s="14" t="n"/>
      <c r="L470" s="14" t="n"/>
      <c r="M470" s="15" t="n"/>
      <c r="N470" s="16" t="n"/>
      <c r="O470" s="14" t="n"/>
      <c r="Q470" s="15" t="n"/>
      <c r="R470" s="14" t="n"/>
      <c r="S470" s="15" t="n"/>
      <c r="T470" s="15" t="n"/>
    </row>
    <row r="471">
      <c r="B471" s="14" t="n"/>
      <c r="H471" s="15" t="n"/>
      <c r="I471" s="14" t="n"/>
      <c r="J471" s="14" t="n"/>
      <c r="L471" s="14" t="n"/>
      <c r="M471" s="15" t="n"/>
      <c r="N471" s="16" t="n"/>
      <c r="O471" s="14" t="n"/>
      <c r="Q471" s="15" t="n"/>
      <c r="R471" s="14" t="n"/>
      <c r="S471" s="15" t="n"/>
      <c r="T471" s="15" t="n"/>
    </row>
    <row r="472">
      <c r="B472" s="14" t="n"/>
      <c r="H472" s="15" t="n"/>
      <c r="I472" s="14" t="n"/>
      <c r="J472" s="14" t="n"/>
      <c r="L472" s="14" t="n"/>
      <c r="M472" s="15" t="n"/>
      <c r="N472" s="16" t="n"/>
      <c r="O472" s="14" t="n"/>
      <c r="Q472" s="15" t="n"/>
      <c r="R472" s="14" t="n"/>
      <c r="S472" s="15" t="n"/>
      <c r="T472" s="15" t="n"/>
    </row>
    <row r="473">
      <c r="B473" s="14" t="n"/>
      <c r="H473" s="15" t="n"/>
      <c r="I473" s="14" t="n"/>
      <c r="J473" s="14" t="n"/>
      <c r="L473" s="14" t="n"/>
      <c r="M473" s="15" t="n"/>
      <c r="N473" s="16" t="n"/>
      <c r="O473" s="14" t="n"/>
      <c r="Q473" s="15" t="n"/>
      <c r="R473" s="14" t="n"/>
      <c r="S473" s="15" t="n"/>
      <c r="T473" s="15" t="n"/>
    </row>
    <row r="474">
      <c r="B474" s="14" t="n"/>
      <c r="H474" s="15" t="n"/>
      <c r="I474" s="14" t="n"/>
      <c r="J474" s="14" t="n"/>
      <c r="L474" s="14" t="n"/>
      <c r="M474" s="15" t="n"/>
      <c r="N474" s="16" t="n"/>
      <c r="O474" s="14" t="n"/>
      <c r="Q474" s="15" t="n"/>
      <c r="R474" s="14" t="n"/>
      <c r="S474" s="15" t="n"/>
      <c r="T474" s="15" t="n"/>
    </row>
    <row r="475">
      <c r="B475" s="14" t="n"/>
      <c r="H475" s="15" t="n"/>
      <c r="I475" s="14" t="n"/>
      <c r="J475" s="14" t="n"/>
      <c r="L475" s="14" t="n"/>
      <c r="M475" s="15" t="n"/>
      <c r="N475" s="16" t="n"/>
      <c r="O475" s="14" t="n"/>
      <c r="Q475" s="15" t="n"/>
      <c r="R475" s="14" t="n"/>
      <c r="S475" s="15" t="n"/>
      <c r="T475" s="15" t="n"/>
    </row>
    <row r="476">
      <c r="B476" s="14" t="n"/>
      <c r="H476" s="15" t="n"/>
      <c r="I476" s="14" t="n"/>
      <c r="J476" s="14" t="n"/>
      <c r="L476" s="14" t="n"/>
      <c r="M476" s="15" t="n"/>
      <c r="N476" s="16" t="n"/>
      <c r="O476" s="14" t="n"/>
      <c r="Q476" s="15" t="n"/>
      <c r="R476" s="14" t="n"/>
      <c r="S476" s="15" t="n"/>
      <c r="T476" s="15" t="n"/>
    </row>
    <row r="477">
      <c r="B477" s="14" t="n"/>
      <c r="H477" s="15" t="n"/>
      <c r="I477" s="14" t="n"/>
      <c r="J477" s="14" t="n"/>
      <c r="L477" s="14" t="n"/>
      <c r="M477" s="15" t="n"/>
      <c r="N477" s="16" t="n"/>
      <c r="O477" s="14" t="n"/>
      <c r="Q477" s="15" t="n"/>
      <c r="R477" s="14" t="n"/>
      <c r="S477" s="15" t="n"/>
      <c r="T477" s="15" t="n"/>
    </row>
    <row r="478">
      <c r="B478" s="14" t="n"/>
      <c r="H478" s="15" t="n"/>
      <c r="I478" s="14" t="n"/>
      <c r="J478" s="14" t="n"/>
      <c r="L478" s="14" t="n"/>
      <c r="M478" s="15" t="n"/>
      <c r="N478" s="16" t="n"/>
      <c r="O478" s="14" t="n"/>
      <c r="Q478" s="15" t="n"/>
      <c r="R478" s="14" t="n"/>
      <c r="S478" s="15" t="n"/>
      <c r="T478" s="15" t="n"/>
    </row>
    <row r="479">
      <c r="B479" s="14" t="n"/>
      <c r="H479" s="15" t="n"/>
      <c r="I479" s="14" t="n"/>
      <c r="J479" s="14" t="n"/>
      <c r="L479" s="14" t="n"/>
      <c r="M479" s="15" t="n"/>
      <c r="N479" s="16" t="n"/>
      <c r="O479" s="14" t="n"/>
      <c r="Q479" s="15" t="n"/>
      <c r="R479" s="14" t="n"/>
      <c r="S479" s="15" t="n"/>
      <c r="T479" s="15" t="n"/>
    </row>
    <row r="480">
      <c r="B480" s="14" t="n"/>
      <c r="H480" s="15" t="n"/>
      <c r="I480" s="14" t="n"/>
      <c r="J480" s="14" t="n"/>
      <c r="L480" s="14" t="n"/>
      <c r="M480" s="15" t="n"/>
      <c r="N480" s="16" t="n"/>
      <c r="O480" s="14" t="n"/>
      <c r="Q480" s="15" t="n"/>
      <c r="R480" s="14" t="n"/>
      <c r="S480" s="15" t="n"/>
      <c r="T480" s="15" t="n"/>
    </row>
    <row r="481">
      <c r="B481" s="14" t="n"/>
      <c r="H481" s="15" t="n"/>
      <c r="I481" s="14" t="n"/>
      <c r="J481" s="14" t="n"/>
      <c r="L481" s="14" t="n"/>
      <c r="M481" s="15" t="n"/>
      <c r="N481" s="16" t="n"/>
      <c r="O481" s="14" t="n"/>
      <c r="Q481" s="15" t="n"/>
      <c r="R481" s="14" t="n"/>
      <c r="S481" s="15" t="n"/>
      <c r="T481" s="15" t="n"/>
    </row>
    <row r="482">
      <c r="B482" s="14" t="n"/>
      <c r="H482" s="15" t="n"/>
      <c r="I482" s="14" t="n"/>
      <c r="J482" s="14" t="n"/>
      <c r="L482" s="14" t="n"/>
      <c r="M482" s="15" t="n"/>
      <c r="N482" s="16" t="n"/>
      <c r="O482" s="14" t="n"/>
      <c r="Q482" s="15" t="n"/>
      <c r="R482" s="14" t="n"/>
      <c r="S482" s="15" t="n"/>
      <c r="T482" s="15" t="n"/>
    </row>
    <row r="483">
      <c r="B483" s="14" t="n"/>
      <c r="H483" s="15" t="n"/>
      <c r="I483" s="14" t="n"/>
      <c r="J483" s="14" t="n"/>
      <c r="L483" s="14" t="n"/>
      <c r="M483" s="15" t="n"/>
      <c r="N483" s="16" t="n"/>
      <c r="O483" s="14" t="n"/>
      <c r="Q483" s="15" t="n"/>
      <c r="R483" s="14" t="n"/>
      <c r="S483" s="15" t="n"/>
      <c r="T483" s="15" t="n"/>
    </row>
    <row r="484">
      <c r="B484" s="14" t="n"/>
      <c r="H484" s="15" t="n"/>
      <c r="I484" s="14" t="n"/>
      <c r="J484" s="14" t="n"/>
      <c r="L484" s="14" t="n"/>
      <c r="M484" s="15" t="n"/>
      <c r="N484" s="16" t="n"/>
      <c r="O484" s="14" t="n"/>
      <c r="Q484" s="15" t="n"/>
      <c r="R484" s="14" t="n"/>
      <c r="S484" s="15" t="n"/>
      <c r="T484" s="15" t="n"/>
    </row>
    <row r="485">
      <c r="B485" s="14" t="n"/>
      <c r="H485" s="15" t="n"/>
      <c r="I485" s="14" t="n"/>
      <c r="J485" s="14" t="n"/>
      <c r="L485" s="14" t="n"/>
      <c r="M485" s="15" t="n"/>
      <c r="N485" s="16" t="n"/>
      <c r="O485" s="14" t="n"/>
      <c r="Q485" s="15" t="n"/>
      <c r="R485" s="14" t="n"/>
      <c r="S485" s="15" t="n"/>
      <c r="T485" s="15" t="n"/>
    </row>
    <row r="486">
      <c r="B486" s="14" t="n"/>
      <c r="H486" s="15" t="n"/>
      <c r="I486" s="14" t="n"/>
      <c r="J486" s="14" t="n"/>
      <c r="L486" s="14" t="n"/>
      <c r="M486" s="15" t="n"/>
      <c r="N486" s="16" t="n"/>
      <c r="O486" s="14" t="n"/>
      <c r="Q486" s="15" t="n"/>
      <c r="R486" s="14" t="n"/>
      <c r="S486" s="15" t="n"/>
      <c r="T486" s="15" t="n"/>
    </row>
    <row r="487">
      <c r="B487" s="14" t="n"/>
      <c r="H487" s="15" t="n"/>
      <c r="I487" s="14" t="n"/>
      <c r="J487" s="14" t="n"/>
      <c r="L487" s="14" t="n"/>
      <c r="M487" s="15" t="n"/>
      <c r="N487" s="16" t="n"/>
      <c r="O487" s="14" t="n"/>
      <c r="Q487" s="15" t="n"/>
      <c r="R487" s="14" t="n"/>
      <c r="S487" s="15" t="n"/>
      <c r="T487" s="15" t="n"/>
    </row>
    <row r="488">
      <c r="B488" s="14" t="n"/>
      <c r="H488" s="15" t="n"/>
      <c r="I488" s="14" t="n"/>
      <c r="J488" s="14" t="n"/>
      <c r="L488" s="14" t="n"/>
      <c r="M488" s="15" t="n"/>
      <c r="N488" s="16" t="n"/>
      <c r="O488" s="14" t="n"/>
      <c r="Q488" s="15" t="n"/>
      <c r="R488" s="14" t="n"/>
      <c r="S488" s="15" t="n"/>
      <c r="T488" s="15" t="n"/>
    </row>
    <row r="489">
      <c r="B489" s="14" t="n"/>
      <c r="H489" s="15" t="n"/>
      <c r="I489" s="14" t="n"/>
      <c r="J489" s="14" t="n"/>
      <c r="L489" s="14" t="n"/>
      <c r="M489" s="15" t="n"/>
      <c r="N489" s="16" t="n"/>
      <c r="O489" s="14" t="n"/>
      <c r="Q489" s="15" t="n"/>
      <c r="R489" s="14" t="n"/>
      <c r="S489" s="15" t="n"/>
      <c r="T489" s="15" t="n"/>
    </row>
    <row r="490">
      <c r="B490" s="14" t="n"/>
      <c r="H490" s="15" t="n"/>
      <c r="I490" s="14" t="n"/>
      <c r="J490" s="14" t="n"/>
      <c r="L490" s="14" t="n"/>
      <c r="M490" s="15" t="n"/>
      <c r="N490" s="16" t="n"/>
      <c r="O490" s="14" t="n"/>
      <c r="Q490" s="15" t="n"/>
      <c r="R490" s="14" t="n"/>
      <c r="S490" s="15" t="n"/>
      <c r="T490" s="15" t="n"/>
    </row>
    <row r="491">
      <c r="B491" s="14" t="n"/>
      <c r="H491" s="15" t="n"/>
      <c r="I491" s="14" t="n"/>
      <c r="J491" s="14" t="n"/>
      <c r="L491" s="14" t="n"/>
      <c r="M491" s="15" t="n"/>
      <c r="N491" s="16" t="n"/>
      <c r="O491" s="14" t="n"/>
      <c r="Q491" s="15" t="n"/>
      <c r="R491" s="14" t="n"/>
      <c r="S491" s="15" t="n"/>
      <c r="T491" s="15" t="n"/>
    </row>
    <row r="492">
      <c r="B492" s="14" t="n"/>
      <c r="H492" s="15" t="n"/>
      <c r="I492" s="14" t="n"/>
      <c r="J492" s="14" t="n"/>
      <c r="L492" s="14" t="n"/>
      <c r="M492" s="15" t="n"/>
      <c r="N492" s="16" t="n"/>
      <c r="O492" s="14" t="n"/>
      <c r="Q492" s="15" t="n"/>
      <c r="R492" s="14" t="n"/>
      <c r="S492" s="15" t="n"/>
      <c r="T492" s="15" t="n"/>
    </row>
    <row r="493">
      <c r="B493" s="14" t="n"/>
      <c r="H493" s="15" t="n"/>
      <c r="I493" s="14" t="n"/>
      <c r="J493" s="14" t="n"/>
      <c r="L493" s="14" t="n"/>
      <c r="M493" s="15" t="n"/>
      <c r="N493" s="16" t="n"/>
      <c r="O493" s="14" t="n"/>
      <c r="Q493" s="15" t="n"/>
      <c r="R493" s="14" t="n"/>
      <c r="S493" s="15" t="n"/>
      <c r="T493" s="15" t="n"/>
    </row>
    <row r="494">
      <c r="B494" s="14" t="n"/>
      <c r="H494" s="15" t="n"/>
      <c r="I494" s="14" t="n"/>
      <c r="J494" s="14" t="n"/>
      <c r="L494" s="14" t="n"/>
      <c r="M494" s="15" t="n"/>
      <c r="N494" s="16" t="n"/>
      <c r="O494" s="14" t="n"/>
      <c r="Q494" s="15" t="n"/>
      <c r="R494" s="14" t="n"/>
      <c r="S494" s="15" t="n"/>
      <c r="T494" s="15" t="n"/>
    </row>
    <row r="495">
      <c r="B495" s="14" t="n"/>
      <c r="H495" s="15" t="n"/>
      <c r="I495" s="14" t="n"/>
      <c r="J495" s="14" t="n"/>
      <c r="L495" s="14" t="n"/>
      <c r="M495" s="15" t="n"/>
      <c r="N495" s="16" t="n"/>
      <c r="O495" s="14" t="n"/>
      <c r="Q495" s="15" t="n"/>
      <c r="R495" s="14" t="n"/>
      <c r="S495" s="15" t="n"/>
      <c r="T495" s="15" t="n"/>
    </row>
    <row r="496">
      <c r="B496" s="14" t="n"/>
      <c r="H496" s="15" t="n"/>
      <c r="I496" s="14" t="n"/>
      <c r="J496" s="14" t="n"/>
      <c r="L496" s="14" t="n"/>
      <c r="M496" s="15" t="n"/>
      <c r="N496" s="16" t="n"/>
      <c r="O496" s="14" t="n"/>
      <c r="Q496" s="15" t="n"/>
      <c r="R496" s="14" t="n"/>
      <c r="S496" s="15" t="n"/>
      <c r="T496" s="15" t="n"/>
    </row>
    <row r="497">
      <c r="B497" s="14" t="n"/>
      <c r="H497" s="15" t="n"/>
      <c r="I497" s="14" t="n"/>
      <c r="J497" s="14" t="n"/>
      <c r="L497" s="14" t="n"/>
      <c r="M497" s="15" t="n"/>
      <c r="N497" s="16" t="n"/>
      <c r="O497" s="14" t="n"/>
      <c r="Q497" s="15" t="n"/>
      <c r="R497" s="14" t="n"/>
      <c r="S497" s="15" t="n"/>
      <c r="T497" s="15" t="n"/>
    </row>
    <row r="498">
      <c r="B498" s="14" t="n"/>
      <c r="H498" s="15" t="n"/>
      <c r="I498" s="14" t="n"/>
      <c r="J498" s="14" t="n"/>
      <c r="L498" s="14" t="n"/>
      <c r="M498" s="15" t="n"/>
      <c r="N498" s="16" t="n"/>
      <c r="O498" s="14" t="n"/>
      <c r="Q498" s="15" t="n"/>
      <c r="R498" s="14" t="n"/>
      <c r="S498" s="15" t="n"/>
      <c r="T498" s="15" t="n"/>
    </row>
    <row r="499">
      <c r="B499" s="14" t="n"/>
      <c r="H499" s="15" t="n"/>
      <c r="I499" s="14" t="n"/>
      <c r="J499" s="14" t="n"/>
      <c r="L499" s="14" t="n"/>
      <c r="M499" s="15" t="n"/>
      <c r="N499" s="16" t="n"/>
      <c r="O499" s="14" t="n"/>
      <c r="Q499" s="15" t="n"/>
      <c r="R499" s="14" t="n"/>
      <c r="S499" s="15" t="n"/>
      <c r="T499" s="15" t="n"/>
    </row>
    <row r="500">
      <c r="B500" s="14" t="n"/>
      <c r="H500" s="15" t="n"/>
      <c r="I500" s="14" t="n"/>
      <c r="J500" s="14" t="n"/>
      <c r="L500" s="14" t="n"/>
      <c r="M500" s="15" t="n"/>
      <c r="N500" s="16" t="n"/>
      <c r="O500" s="14" t="n"/>
      <c r="Q500" s="15" t="n"/>
      <c r="R500" s="14" t="n"/>
      <c r="S500" s="15" t="n"/>
      <c r="T500" s="15" t="n"/>
    </row>
    <row r="501">
      <c r="B501" s="14" t="n"/>
      <c r="H501" s="15" t="n"/>
      <c r="I501" s="14" t="n"/>
      <c r="J501" s="14" t="n"/>
      <c r="L501" s="14" t="n"/>
      <c r="M501" s="15" t="n"/>
      <c r="N501" s="16" t="n"/>
      <c r="O501" s="14" t="n"/>
      <c r="Q501" s="15" t="n"/>
      <c r="R501" s="14" t="n"/>
      <c r="S501" s="15" t="n"/>
      <c r="T501" s="15" t="n"/>
    </row>
    <row r="502">
      <c r="B502" s="14" t="n"/>
      <c r="H502" s="15" t="n"/>
      <c r="I502" s="14" t="n"/>
      <c r="J502" s="14" t="n"/>
      <c r="L502" s="14" t="n"/>
      <c r="M502" s="15" t="n"/>
      <c r="N502" s="16" t="n"/>
      <c r="O502" s="14" t="n"/>
      <c r="Q502" s="15" t="n"/>
      <c r="R502" s="14" t="n"/>
      <c r="S502" s="15" t="n"/>
      <c r="T502" s="15" t="n"/>
    </row>
    <row r="503">
      <c r="B503" s="14" t="n"/>
      <c r="H503" s="15" t="n"/>
      <c r="I503" s="14" t="n"/>
      <c r="J503" s="14" t="n"/>
      <c r="L503" s="14" t="n"/>
      <c r="M503" s="15" t="n"/>
      <c r="N503" s="16" t="n"/>
      <c r="O503" s="14" t="n"/>
      <c r="Q503" s="15" t="n"/>
      <c r="R503" s="14" t="n"/>
      <c r="S503" s="15" t="n"/>
      <c r="T503" s="15" t="n"/>
    </row>
    <row r="504">
      <c r="B504" s="14" t="n"/>
      <c r="H504" s="15" t="n"/>
      <c r="I504" s="14" t="n"/>
      <c r="J504" s="14" t="n"/>
      <c r="L504" s="14" t="n"/>
      <c r="M504" s="15" t="n"/>
      <c r="N504" s="16" t="n"/>
      <c r="O504" s="14" t="n"/>
      <c r="Q504" s="15" t="n"/>
      <c r="R504" s="14" t="n"/>
      <c r="S504" s="15" t="n"/>
      <c r="T504" s="15" t="n"/>
    </row>
    <row r="505">
      <c r="B505" s="14" t="n"/>
      <c r="H505" s="15" t="n"/>
      <c r="I505" s="14" t="n"/>
      <c r="J505" s="14" t="n"/>
      <c r="L505" s="14" t="n"/>
      <c r="M505" s="15" t="n"/>
      <c r="N505" s="16" t="n"/>
      <c r="O505" s="14" t="n"/>
      <c r="Q505" s="15" t="n"/>
      <c r="R505" s="14" t="n"/>
      <c r="S505" s="15" t="n"/>
      <c r="T505" s="15" t="n"/>
    </row>
    <row r="506">
      <c r="B506" s="14" t="n"/>
      <c r="H506" s="15" t="n"/>
      <c r="I506" s="14" t="n"/>
      <c r="J506" s="14" t="n"/>
      <c r="L506" s="14" t="n"/>
      <c r="M506" s="15" t="n"/>
      <c r="N506" s="16" t="n"/>
      <c r="O506" s="14" t="n"/>
      <c r="Q506" s="15" t="n"/>
      <c r="R506" s="14" t="n"/>
      <c r="S506" s="15" t="n"/>
      <c r="T506" s="15" t="n"/>
    </row>
    <row r="507">
      <c r="B507" s="14" t="n"/>
      <c r="H507" s="15" t="n"/>
      <c r="I507" s="14" t="n"/>
      <c r="J507" s="14" t="n"/>
      <c r="L507" s="14" t="n"/>
      <c r="M507" s="15" t="n"/>
      <c r="N507" s="16" t="n"/>
      <c r="O507" s="14" t="n"/>
      <c r="Q507" s="15" t="n"/>
      <c r="R507" s="14" t="n"/>
      <c r="S507" s="15" t="n"/>
      <c r="T507" s="15" t="n"/>
    </row>
    <row r="508">
      <c r="B508" s="14" t="n"/>
      <c r="H508" s="15" t="n"/>
      <c r="I508" s="14" t="n"/>
      <c r="J508" s="14" t="n"/>
      <c r="L508" s="14" t="n"/>
      <c r="M508" s="15" t="n"/>
      <c r="N508" s="16" t="n"/>
      <c r="O508" s="14" t="n"/>
      <c r="Q508" s="15" t="n"/>
      <c r="R508" s="14" t="n"/>
      <c r="S508" s="15" t="n"/>
      <c r="T508" s="15" t="n"/>
    </row>
    <row r="509">
      <c r="B509" s="14" t="n"/>
      <c r="H509" s="15" t="n"/>
      <c r="I509" s="14" t="n"/>
      <c r="J509" s="14" t="n"/>
      <c r="L509" s="14" t="n"/>
      <c r="M509" s="15" t="n"/>
      <c r="N509" s="16" t="n"/>
      <c r="O509" s="14" t="n"/>
      <c r="Q509" s="15" t="n"/>
      <c r="R509" s="14" t="n"/>
      <c r="S509" s="15" t="n"/>
      <c r="T509" s="15" t="n"/>
    </row>
    <row r="510">
      <c r="B510" s="14" t="n"/>
      <c r="H510" s="15" t="n"/>
      <c r="I510" s="14" t="n"/>
      <c r="J510" s="14" t="n"/>
      <c r="L510" s="14" t="n"/>
      <c r="M510" s="15" t="n"/>
      <c r="N510" s="16" t="n"/>
      <c r="O510" s="14" t="n"/>
      <c r="Q510" s="15" t="n"/>
      <c r="R510" s="14" t="n"/>
      <c r="S510" s="15" t="n"/>
      <c r="T510" s="15" t="n"/>
    </row>
    <row r="511">
      <c r="B511" s="14" t="n"/>
      <c r="H511" s="15" t="n"/>
      <c r="I511" s="14" t="n"/>
      <c r="J511" s="14" t="n"/>
      <c r="L511" s="14" t="n"/>
      <c r="M511" s="15" t="n"/>
      <c r="N511" s="16" t="n"/>
      <c r="O511" s="14" t="n"/>
      <c r="Q511" s="15" t="n"/>
      <c r="R511" s="14" t="n"/>
      <c r="S511" s="15" t="n"/>
      <c r="T511" s="15" t="n"/>
    </row>
    <row r="512">
      <c r="B512" s="14" t="n"/>
      <c r="H512" s="15" t="n"/>
      <c r="I512" s="14" t="n"/>
      <c r="J512" s="14" t="n"/>
      <c r="L512" s="14" t="n"/>
      <c r="M512" s="15" t="n"/>
      <c r="N512" s="16" t="n"/>
      <c r="O512" s="14" t="n"/>
      <c r="Q512" s="15" t="n"/>
      <c r="R512" s="14" t="n"/>
      <c r="S512" s="15" t="n"/>
      <c r="T512" s="15" t="n"/>
    </row>
    <row r="513">
      <c r="B513" s="14" t="n"/>
      <c r="H513" s="15" t="n"/>
      <c r="I513" s="14" t="n"/>
      <c r="J513" s="14" t="n"/>
      <c r="L513" s="14" t="n"/>
      <c r="M513" s="15" t="n"/>
      <c r="N513" s="16" t="n"/>
      <c r="O513" s="14" t="n"/>
      <c r="Q513" s="15" t="n"/>
      <c r="R513" s="14" t="n"/>
      <c r="S513" s="15" t="n"/>
      <c r="T513" s="15" t="n"/>
    </row>
    <row r="514">
      <c r="B514" s="14" t="n"/>
      <c r="H514" s="15" t="n"/>
      <c r="I514" s="14" t="n"/>
      <c r="J514" s="14" t="n"/>
      <c r="L514" s="14" t="n"/>
      <c r="M514" s="15" t="n"/>
      <c r="N514" s="16" t="n"/>
      <c r="O514" s="14" t="n"/>
      <c r="Q514" s="15" t="n"/>
      <c r="R514" s="14" t="n"/>
      <c r="S514" s="15" t="n"/>
      <c r="T514" s="15" t="n"/>
    </row>
    <row r="515">
      <c r="B515" s="14" t="n"/>
      <c r="H515" s="15" t="n"/>
      <c r="I515" s="14" t="n"/>
      <c r="J515" s="14" t="n"/>
      <c r="L515" s="14" t="n"/>
      <c r="M515" s="15" t="n"/>
      <c r="N515" s="16" t="n"/>
      <c r="O515" s="14" t="n"/>
      <c r="Q515" s="15" t="n"/>
      <c r="R515" s="14" t="n"/>
      <c r="S515" s="15" t="n"/>
      <c r="T515" s="15" t="n"/>
    </row>
    <row r="516">
      <c r="B516" s="14" t="n"/>
      <c r="H516" s="15" t="n"/>
      <c r="I516" s="14" t="n"/>
      <c r="J516" s="14" t="n"/>
      <c r="L516" s="14" t="n"/>
      <c r="M516" s="15" t="n"/>
      <c r="N516" s="16" t="n"/>
      <c r="O516" s="14" t="n"/>
      <c r="Q516" s="15" t="n"/>
      <c r="R516" s="14" t="n"/>
      <c r="S516" s="15" t="n"/>
      <c r="T516" s="15" t="n"/>
    </row>
    <row r="517">
      <c r="B517" s="14" t="n"/>
      <c r="H517" s="15" t="n"/>
      <c r="I517" s="14" t="n"/>
      <c r="J517" s="14" t="n"/>
      <c r="L517" s="14" t="n"/>
      <c r="M517" s="15" t="n"/>
      <c r="N517" s="16" t="n"/>
      <c r="O517" s="14" t="n"/>
      <c r="Q517" s="15" t="n"/>
      <c r="R517" s="14" t="n"/>
      <c r="S517" s="15" t="n"/>
      <c r="T517" s="15" t="n"/>
    </row>
    <row r="518">
      <c r="B518" s="14" t="n"/>
      <c r="H518" s="15" t="n"/>
      <c r="I518" s="14" t="n"/>
      <c r="J518" s="14" t="n"/>
      <c r="L518" s="14" t="n"/>
      <c r="M518" s="15" t="n"/>
      <c r="N518" s="16" t="n"/>
      <c r="O518" s="14" t="n"/>
      <c r="Q518" s="15" t="n"/>
      <c r="R518" s="14" t="n"/>
      <c r="S518" s="15" t="n"/>
      <c r="T518" s="15" t="n"/>
    </row>
    <row r="519">
      <c r="B519" s="14" t="n"/>
      <c r="H519" s="15" t="n"/>
      <c r="I519" s="14" t="n"/>
      <c r="J519" s="14" t="n"/>
      <c r="L519" s="14" t="n"/>
      <c r="M519" s="15" t="n"/>
      <c r="N519" s="16" t="n"/>
      <c r="O519" s="14" t="n"/>
      <c r="Q519" s="15" t="n"/>
      <c r="R519" s="14" t="n"/>
      <c r="S519" s="15" t="n"/>
      <c r="T519" s="15" t="n"/>
    </row>
    <row r="520">
      <c r="B520" s="14" t="n"/>
      <c r="H520" s="15" t="n"/>
      <c r="I520" s="14" t="n"/>
      <c r="J520" s="14" t="n"/>
      <c r="L520" s="14" t="n"/>
      <c r="M520" s="15" t="n"/>
      <c r="N520" s="16" t="n"/>
      <c r="O520" s="14" t="n"/>
      <c r="Q520" s="15" t="n"/>
      <c r="R520" s="14" t="n"/>
      <c r="S520" s="15" t="n"/>
      <c r="T520" s="15" t="n"/>
    </row>
    <row r="521">
      <c r="B521" s="14" t="n"/>
      <c r="H521" s="15" t="n"/>
      <c r="I521" s="14" t="n"/>
      <c r="J521" s="14" t="n"/>
      <c r="L521" s="14" t="n"/>
      <c r="M521" s="15" t="n"/>
      <c r="N521" s="16" t="n"/>
      <c r="O521" s="14" t="n"/>
      <c r="Q521" s="15" t="n"/>
      <c r="R521" s="14" t="n"/>
      <c r="S521" s="15" t="n"/>
      <c r="T521" s="15" t="n"/>
    </row>
    <row r="522">
      <c r="B522" s="14" t="n"/>
      <c r="H522" s="15" t="n"/>
      <c r="I522" s="14" t="n"/>
      <c r="J522" s="14" t="n"/>
      <c r="L522" s="14" t="n"/>
      <c r="M522" s="15" t="n"/>
      <c r="N522" s="16" t="n"/>
      <c r="O522" s="14" t="n"/>
      <c r="Q522" s="15" t="n"/>
      <c r="R522" s="14" t="n"/>
      <c r="S522" s="15" t="n"/>
      <c r="T522" s="15" t="n"/>
    </row>
    <row r="523">
      <c r="B523" s="14" t="n"/>
      <c r="H523" s="15" t="n"/>
      <c r="I523" s="14" t="n"/>
      <c r="J523" s="14" t="n"/>
      <c r="L523" s="14" t="n"/>
      <c r="M523" s="15" t="n"/>
      <c r="N523" s="16" t="n"/>
      <c r="O523" s="14" t="n"/>
      <c r="Q523" s="15" t="n"/>
      <c r="R523" s="14" t="n"/>
      <c r="S523" s="15" t="n"/>
      <c r="T523" s="15" t="n"/>
    </row>
    <row r="524">
      <c r="B524" s="14" t="n"/>
      <c r="H524" s="15" t="n"/>
      <c r="I524" s="14" t="n"/>
      <c r="J524" s="14" t="n"/>
      <c r="L524" s="14" t="n"/>
      <c r="M524" s="15" t="n"/>
      <c r="N524" s="16" t="n"/>
      <c r="O524" s="14" t="n"/>
      <c r="Q524" s="15" t="n"/>
      <c r="R524" s="14" t="n"/>
      <c r="S524" s="15" t="n"/>
      <c r="T524" s="15" t="n"/>
    </row>
    <row r="525">
      <c r="B525" s="14" t="n"/>
      <c r="H525" s="15" t="n"/>
      <c r="I525" s="14" t="n"/>
      <c r="J525" s="14" t="n"/>
      <c r="L525" s="14" t="n"/>
      <c r="M525" s="15" t="n"/>
      <c r="N525" s="16" t="n"/>
      <c r="O525" s="14" t="n"/>
      <c r="Q525" s="15" t="n"/>
      <c r="R525" s="14" t="n"/>
      <c r="S525" s="15" t="n"/>
      <c r="T525" s="15" t="n"/>
    </row>
    <row r="526">
      <c r="B526" s="14" t="n"/>
      <c r="H526" s="15" t="n"/>
      <c r="I526" s="14" t="n"/>
      <c r="J526" s="14" t="n"/>
      <c r="L526" s="14" t="n"/>
      <c r="M526" s="15" t="n"/>
      <c r="N526" s="16" t="n"/>
      <c r="O526" s="14" t="n"/>
      <c r="Q526" s="15" t="n"/>
      <c r="R526" s="14" t="n"/>
      <c r="S526" s="15" t="n"/>
      <c r="T526" s="15" t="n"/>
    </row>
    <row r="527">
      <c r="B527" s="14" t="n"/>
      <c r="H527" s="15" t="n"/>
      <c r="I527" s="14" t="n"/>
      <c r="J527" s="14" t="n"/>
      <c r="L527" s="14" t="n"/>
      <c r="M527" s="15" t="n"/>
      <c r="N527" s="16" t="n"/>
      <c r="O527" s="14" t="n"/>
      <c r="Q527" s="15" t="n"/>
      <c r="R527" s="14" t="n"/>
      <c r="S527" s="15" t="n"/>
      <c r="T527" s="15" t="n"/>
    </row>
    <row r="528">
      <c r="B528" s="14" t="n"/>
      <c r="H528" s="15" t="n"/>
      <c r="I528" s="14" t="n"/>
      <c r="J528" s="14" t="n"/>
      <c r="L528" s="14" t="n"/>
      <c r="M528" s="15" t="n"/>
      <c r="N528" s="16" t="n"/>
      <c r="O528" s="14" t="n"/>
      <c r="Q528" s="15" t="n"/>
      <c r="R528" s="14" t="n"/>
      <c r="S528" s="15" t="n"/>
      <c r="T528" s="15" t="n"/>
    </row>
    <row r="529">
      <c r="B529" s="14" t="n"/>
      <c r="H529" s="15" t="n"/>
      <c r="I529" s="14" t="n"/>
      <c r="J529" s="14" t="n"/>
      <c r="L529" s="14" t="n"/>
      <c r="M529" s="15" t="n"/>
      <c r="N529" s="16" t="n"/>
      <c r="O529" s="14" t="n"/>
      <c r="Q529" s="15" t="n"/>
      <c r="R529" s="14" t="n"/>
      <c r="S529" s="15" t="n"/>
      <c r="T529" s="15" t="n"/>
    </row>
    <row r="530">
      <c r="B530" s="14" t="n"/>
      <c r="H530" s="15" t="n"/>
      <c r="I530" s="14" t="n"/>
      <c r="J530" s="14" t="n"/>
      <c r="L530" s="14" t="n"/>
      <c r="M530" s="15" t="n"/>
      <c r="N530" s="16" t="n"/>
      <c r="O530" s="14" t="n"/>
      <c r="Q530" s="15" t="n"/>
      <c r="R530" s="14" t="n"/>
      <c r="S530" s="15" t="n"/>
      <c r="T530" s="15" t="n"/>
    </row>
    <row r="531">
      <c r="B531" s="14" t="n"/>
      <c r="H531" s="15" t="n"/>
      <c r="I531" s="14" t="n"/>
      <c r="J531" s="14" t="n"/>
      <c r="L531" s="14" t="n"/>
      <c r="M531" s="15" t="n"/>
      <c r="N531" s="16" t="n"/>
      <c r="O531" s="14" t="n"/>
      <c r="Q531" s="15" t="n"/>
      <c r="R531" s="14" t="n"/>
      <c r="S531" s="15" t="n"/>
      <c r="T531" s="15" t="n"/>
    </row>
    <row r="532">
      <c r="B532" s="14" t="n"/>
      <c r="H532" s="15" t="n"/>
      <c r="I532" s="14" t="n"/>
      <c r="J532" s="14" t="n"/>
      <c r="L532" s="14" t="n"/>
      <c r="M532" s="15" t="n"/>
      <c r="N532" s="16" t="n"/>
      <c r="O532" s="14" t="n"/>
      <c r="Q532" s="15" t="n"/>
      <c r="R532" s="14" t="n"/>
      <c r="S532" s="15" t="n"/>
      <c r="T532" s="15" t="n"/>
    </row>
    <row r="533">
      <c r="B533" s="14" t="n"/>
      <c r="H533" s="15" t="n"/>
      <c r="I533" s="14" t="n"/>
      <c r="J533" s="14" t="n"/>
      <c r="L533" s="14" t="n"/>
      <c r="M533" s="15" t="n"/>
      <c r="N533" s="16" t="n"/>
      <c r="O533" s="14" t="n"/>
      <c r="Q533" s="15" t="n"/>
      <c r="R533" s="14" t="n"/>
      <c r="S533" s="15" t="n"/>
      <c r="T533" s="15" t="n"/>
    </row>
    <row r="534">
      <c r="B534" s="14" t="n"/>
      <c r="H534" s="15" t="n"/>
      <c r="I534" s="14" t="n"/>
      <c r="J534" s="14" t="n"/>
      <c r="L534" s="14" t="n"/>
      <c r="M534" s="15" t="n"/>
      <c r="N534" s="16" t="n"/>
      <c r="O534" s="14" t="n"/>
      <c r="Q534" s="15" t="n"/>
      <c r="R534" s="14" t="n"/>
      <c r="S534" s="15" t="n"/>
      <c r="T534" s="15" t="n"/>
    </row>
    <row r="535">
      <c r="B535" s="14" t="n"/>
      <c r="H535" s="15" t="n"/>
      <c r="I535" s="14" t="n"/>
      <c r="J535" s="14" t="n"/>
      <c r="L535" s="14" t="n"/>
      <c r="M535" s="15" t="n"/>
      <c r="N535" s="16" t="n"/>
      <c r="O535" s="14" t="n"/>
      <c r="Q535" s="15" t="n"/>
      <c r="R535" s="14" t="n"/>
      <c r="S535" s="15" t="n"/>
      <c r="T535" s="15" t="n"/>
    </row>
    <row r="536">
      <c r="B536" s="14" t="n"/>
      <c r="H536" s="15" t="n"/>
      <c r="I536" s="14" t="n"/>
      <c r="J536" s="14" t="n"/>
      <c r="L536" s="14" t="n"/>
      <c r="M536" s="15" t="n"/>
      <c r="N536" s="16" t="n"/>
      <c r="O536" s="14" t="n"/>
      <c r="Q536" s="15" t="n"/>
      <c r="R536" s="14" t="n"/>
      <c r="S536" s="15" t="n"/>
      <c r="T536" s="15" t="n"/>
    </row>
    <row r="537">
      <c r="B537" s="14" t="n"/>
      <c r="H537" s="15" t="n"/>
      <c r="I537" s="14" t="n"/>
      <c r="J537" s="14" t="n"/>
      <c r="L537" s="14" t="n"/>
      <c r="M537" s="15" t="n"/>
      <c r="N537" s="16" t="n"/>
      <c r="O537" s="14" t="n"/>
      <c r="Q537" s="15" t="n"/>
      <c r="R537" s="14" t="n"/>
      <c r="S537" s="15" t="n"/>
      <c r="T537" s="15" t="n"/>
    </row>
    <row r="538">
      <c r="B538" s="14" t="n"/>
      <c r="H538" s="15" t="n"/>
      <c r="I538" s="14" t="n"/>
      <c r="J538" s="14" t="n"/>
      <c r="L538" s="14" t="n"/>
      <c r="M538" s="15" t="n"/>
      <c r="N538" s="16" t="n"/>
      <c r="O538" s="14" t="n"/>
      <c r="Q538" s="15" t="n"/>
      <c r="R538" s="14" t="n"/>
      <c r="S538" s="15" t="n"/>
      <c r="T538" s="15" t="n"/>
    </row>
    <row r="539">
      <c r="B539" s="14" t="n"/>
      <c r="H539" s="15" t="n"/>
      <c r="I539" s="14" t="n"/>
      <c r="J539" s="14" t="n"/>
      <c r="L539" s="14" t="n"/>
      <c r="M539" s="15" t="n"/>
      <c r="N539" s="16" t="n"/>
      <c r="O539" s="14" t="n"/>
      <c r="Q539" s="15" t="n"/>
      <c r="R539" s="14" t="n"/>
      <c r="S539" s="15" t="n"/>
      <c r="T539" s="15" t="n"/>
    </row>
    <row r="540">
      <c r="B540" s="14" t="n"/>
      <c r="H540" s="15" t="n"/>
      <c r="I540" s="14" t="n"/>
      <c r="J540" s="14" t="n"/>
      <c r="L540" s="14" t="n"/>
      <c r="M540" s="15" t="n"/>
      <c r="N540" s="16" t="n"/>
      <c r="O540" s="14" t="n"/>
      <c r="Q540" s="15" t="n"/>
      <c r="R540" s="14" t="n"/>
      <c r="S540" s="15" t="n"/>
      <c r="T540" s="15" t="n"/>
    </row>
    <row r="541">
      <c r="B541" s="14" t="n"/>
      <c r="H541" s="15" t="n"/>
      <c r="I541" s="14" t="n"/>
      <c r="J541" s="14" t="n"/>
      <c r="L541" s="14" t="n"/>
      <c r="M541" s="15" t="n"/>
      <c r="N541" s="16" t="n"/>
      <c r="O541" s="14" t="n"/>
      <c r="Q541" s="15" t="n"/>
      <c r="R541" s="14" t="n"/>
      <c r="S541" s="15" t="n"/>
      <c r="T541" s="15" t="n"/>
    </row>
    <row r="542">
      <c r="B542" s="14" t="n"/>
      <c r="H542" s="15" t="n"/>
      <c r="I542" s="14" t="n"/>
      <c r="J542" s="14" t="n"/>
      <c r="L542" s="14" t="n"/>
      <c r="M542" s="15" t="n"/>
      <c r="N542" s="16" t="n"/>
      <c r="O542" s="14" t="n"/>
      <c r="Q542" s="15" t="n"/>
      <c r="R542" s="14" t="n"/>
      <c r="S542" s="15" t="n"/>
      <c r="T542" s="15" t="n"/>
    </row>
    <row r="543">
      <c r="B543" s="14" t="n"/>
      <c r="H543" s="15" t="n"/>
      <c r="I543" s="14" t="n"/>
      <c r="J543" s="14" t="n"/>
      <c r="L543" s="14" t="n"/>
      <c r="M543" s="15" t="n"/>
      <c r="N543" s="16" t="n"/>
      <c r="O543" s="14" t="n"/>
      <c r="Q543" s="15" t="n"/>
      <c r="R543" s="14" t="n"/>
      <c r="S543" s="15" t="n"/>
      <c r="T543" s="15" t="n"/>
    </row>
    <row r="544">
      <c r="B544" s="14" t="n"/>
      <c r="H544" s="15" t="n"/>
      <c r="I544" s="14" t="n"/>
      <c r="J544" s="14" t="n"/>
      <c r="L544" s="14" t="n"/>
      <c r="M544" s="15" t="n"/>
      <c r="N544" s="16" t="n"/>
      <c r="O544" s="14" t="n"/>
      <c r="Q544" s="15" t="n"/>
      <c r="R544" s="14" t="n"/>
      <c r="S544" s="15" t="n"/>
      <c r="T544" s="15" t="n"/>
    </row>
    <row r="545">
      <c r="B545" s="14" t="n"/>
      <c r="H545" s="15" t="n"/>
      <c r="I545" s="14" t="n"/>
      <c r="J545" s="14" t="n"/>
      <c r="L545" s="14" t="n"/>
      <c r="M545" s="15" t="n"/>
      <c r="N545" s="16" t="n"/>
      <c r="O545" s="14" t="n"/>
      <c r="Q545" s="15" t="n"/>
      <c r="R545" s="14" t="n"/>
      <c r="S545" s="15" t="n"/>
      <c r="T545" s="15" t="n"/>
    </row>
    <row r="546">
      <c r="B546" s="14" t="n"/>
      <c r="H546" s="15" t="n"/>
      <c r="I546" s="14" t="n"/>
      <c r="J546" s="14" t="n"/>
      <c r="L546" s="14" t="n"/>
      <c r="M546" s="15" t="n"/>
      <c r="N546" s="16" t="n"/>
      <c r="O546" s="14" t="n"/>
      <c r="Q546" s="15" t="n"/>
      <c r="R546" s="14" t="n"/>
      <c r="S546" s="15" t="n"/>
      <c r="T546" s="15" t="n"/>
    </row>
    <row r="547">
      <c r="B547" s="14" t="n"/>
      <c r="H547" s="15" t="n"/>
      <c r="I547" s="14" t="n"/>
      <c r="J547" s="14" t="n"/>
      <c r="L547" s="14" t="n"/>
      <c r="M547" s="15" t="n"/>
      <c r="N547" s="16" t="n"/>
      <c r="O547" s="14" t="n"/>
      <c r="Q547" s="15" t="n"/>
      <c r="R547" s="14" t="n"/>
      <c r="S547" s="15" t="n"/>
      <c r="T547" s="15" t="n"/>
    </row>
    <row r="548">
      <c r="B548" s="14" t="n"/>
      <c r="H548" s="15" t="n"/>
      <c r="I548" s="14" t="n"/>
      <c r="J548" s="14" t="n"/>
      <c r="L548" s="14" t="n"/>
      <c r="M548" s="15" t="n"/>
      <c r="N548" s="16" t="n"/>
      <c r="O548" s="14" t="n"/>
      <c r="Q548" s="15" t="n"/>
      <c r="R548" s="14" t="n"/>
      <c r="S548" s="15" t="n"/>
      <c r="T548" s="15" t="n"/>
    </row>
    <row r="549">
      <c r="B549" s="14" t="n"/>
      <c r="H549" s="15" t="n"/>
      <c r="I549" s="14" t="n"/>
      <c r="J549" s="14" t="n"/>
      <c r="L549" s="14" t="n"/>
      <c r="M549" s="15" t="n"/>
      <c r="N549" s="16" t="n"/>
      <c r="O549" s="14" t="n"/>
      <c r="Q549" s="15" t="n"/>
      <c r="R549" s="14" t="n"/>
      <c r="S549" s="15" t="n"/>
      <c r="T549" s="15" t="n"/>
    </row>
    <row r="550">
      <c r="B550" s="14" t="n"/>
      <c r="H550" s="15" t="n"/>
      <c r="I550" s="14" t="n"/>
      <c r="J550" s="14" t="n"/>
      <c r="L550" s="14" t="n"/>
      <c r="M550" s="15" t="n"/>
      <c r="N550" s="16" t="n"/>
      <c r="O550" s="14" t="n"/>
      <c r="Q550" s="15" t="n"/>
      <c r="R550" s="14" t="n"/>
      <c r="S550" s="15" t="n"/>
      <c r="T550" s="15" t="n"/>
    </row>
    <row r="551">
      <c r="B551" s="14" t="n"/>
      <c r="H551" s="15" t="n"/>
      <c r="I551" s="14" t="n"/>
      <c r="J551" s="14" t="n"/>
      <c r="L551" s="14" t="n"/>
      <c r="M551" s="15" t="n"/>
      <c r="N551" s="16" t="n"/>
      <c r="O551" s="14" t="n"/>
      <c r="Q551" s="15" t="n"/>
      <c r="R551" s="14" t="n"/>
      <c r="S551" s="15" t="n"/>
      <c r="T551" s="15" t="n"/>
    </row>
    <row r="552">
      <c r="B552" s="14" t="n"/>
      <c r="H552" s="15" t="n"/>
      <c r="I552" s="14" t="n"/>
      <c r="J552" s="14" t="n"/>
      <c r="L552" s="14" t="n"/>
      <c r="M552" s="15" t="n"/>
      <c r="N552" s="16" t="n"/>
      <c r="O552" s="14" t="n"/>
      <c r="Q552" s="15" t="n"/>
      <c r="R552" s="14" t="n"/>
      <c r="S552" s="15" t="n"/>
      <c r="T552" s="15" t="n"/>
    </row>
    <row r="553">
      <c r="B553" s="14" t="n"/>
      <c r="H553" s="15" t="n"/>
      <c r="I553" s="14" t="n"/>
      <c r="J553" s="14" t="n"/>
      <c r="L553" s="14" t="n"/>
      <c r="M553" s="15" t="n"/>
      <c r="N553" s="16" t="n"/>
      <c r="O553" s="14" t="n"/>
      <c r="Q553" s="15" t="n"/>
      <c r="R553" s="14" t="n"/>
      <c r="S553" s="15" t="n"/>
      <c r="T553" s="15" t="n"/>
    </row>
    <row r="554">
      <c r="B554" s="14" t="n"/>
      <c r="H554" s="15" t="n"/>
      <c r="I554" s="14" t="n"/>
      <c r="J554" s="14" t="n"/>
      <c r="L554" s="14" t="n"/>
      <c r="M554" s="15" t="n"/>
      <c r="N554" s="16" t="n"/>
      <c r="O554" s="14" t="n"/>
      <c r="Q554" s="15" t="n"/>
      <c r="R554" s="14" t="n"/>
      <c r="S554" s="15" t="n"/>
      <c r="T554" s="15" t="n"/>
    </row>
    <row r="555">
      <c r="B555" s="14" t="n"/>
      <c r="H555" s="15" t="n"/>
      <c r="I555" s="14" t="n"/>
      <c r="J555" s="14" t="n"/>
      <c r="L555" s="14" t="n"/>
      <c r="M555" s="15" t="n"/>
      <c r="N555" s="16" t="n"/>
      <c r="O555" s="14" t="n"/>
      <c r="Q555" s="15" t="n"/>
      <c r="R555" s="14" t="n"/>
      <c r="S555" s="15" t="n"/>
      <c r="T555" s="15" t="n"/>
    </row>
    <row r="556">
      <c r="B556" s="14" t="n"/>
      <c r="H556" s="15" t="n"/>
      <c r="I556" s="14" t="n"/>
      <c r="J556" s="14" t="n"/>
      <c r="L556" s="14" t="n"/>
      <c r="M556" s="15" t="n"/>
      <c r="N556" s="16" t="n"/>
      <c r="O556" s="14" t="n"/>
      <c r="Q556" s="15" t="n"/>
      <c r="R556" s="14" t="n"/>
      <c r="S556" s="15" t="n"/>
      <c r="T556" s="15" t="n"/>
    </row>
    <row r="557">
      <c r="B557" s="14" t="n"/>
      <c r="H557" s="15" t="n"/>
      <c r="I557" s="14" t="n"/>
      <c r="J557" s="14" t="n"/>
      <c r="L557" s="14" t="n"/>
      <c r="M557" s="15" t="n"/>
      <c r="N557" s="16" t="n"/>
      <c r="O557" s="14" t="n"/>
      <c r="Q557" s="15" t="n"/>
      <c r="R557" s="14" t="n"/>
      <c r="S557" s="15" t="n"/>
      <c r="T557" s="15" t="n"/>
    </row>
    <row r="558">
      <c r="B558" s="14" t="n"/>
      <c r="H558" s="15" t="n"/>
      <c r="I558" s="14" t="n"/>
      <c r="J558" s="14" t="n"/>
      <c r="L558" s="14" t="n"/>
      <c r="M558" s="15" t="n"/>
      <c r="N558" s="16" t="n"/>
      <c r="O558" s="14" t="n"/>
      <c r="Q558" s="15" t="n"/>
      <c r="R558" s="14" t="n"/>
      <c r="S558" s="15" t="n"/>
      <c r="T558" s="15" t="n"/>
    </row>
    <row r="559">
      <c r="B559" s="14" t="n"/>
      <c r="H559" s="15" t="n"/>
      <c r="I559" s="14" t="n"/>
      <c r="J559" s="14" t="n"/>
      <c r="L559" s="14" t="n"/>
      <c r="M559" s="15" t="n"/>
      <c r="N559" s="16" t="n"/>
      <c r="O559" s="14" t="n"/>
      <c r="Q559" s="15" t="n"/>
      <c r="R559" s="14" t="n"/>
      <c r="S559" s="15" t="n"/>
      <c r="T559" s="15" t="n"/>
    </row>
    <row r="560">
      <c r="B560" s="14" t="n"/>
      <c r="H560" s="15" t="n"/>
      <c r="I560" s="14" t="n"/>
      <c r="J560" s="14" t="n"/>
      <c r="L560" s="14" t="n"/>
      <c r="M560" s="15" t="n"/>
      <c r="N560" s="16" t="n"/>
      <c r="O560" s="14" t="n"/>
      <c r="Q560" s="15" t="n"/>
      <c r="R560" s="14" t="n"/>
      <c r="S560" s="15" t="n"/>
      <c r="T560" s="15" t="n"/>
    </row>
    <row r="561">
      <c r="B561" s="14" t="n"/>
      <c r="H561" s="15" t="n"/>
      <c r="I561" s="14" t="n"/>
      <c r="J561" s="14" t="n"/>
      <c r="L561" s="14" t="n"/>
      <c r="M561" s="15" t="n"/>
      <c r="N561" s="16" t="n"/>
      <c r="O561" s="14" t="n"/>
      <c r="Q561" s="15" t="n"/>
      <c r="R561" s="14" t="n"/>
      <c r="S561" s="15" t="n"/>
      <c r="T561" s="15" t="n"/>
    </row>
    <row r="562">
      <c r="B562" s="14" t="n"/>
      <c r="H562" s="15" t="n"/>
      <c r="I562" s="14" t="n"/>
      <c r="J562" s="14" t="n"/>
      <c r="L562" s="14" t="n"/>
      <c r="M562" s="15" t="n"/>
      <c r="N562" s="16" t="n"/>
      <c r="O562" s="14" t="n"/>
      <c r="Q562" s="15" t="n"/>
      <c r="R562" s="14" t="n"/>
      <c r="S562" s="15" t="n"/>
      <c r="T562" s="15" t="n"/>
    </row>
    <row r="563">
      <c r="B563" s="14" t="n"/>
      <c r="H563" s="15" t="n"/>
      <c r="I563" s="14" t="n"/>
      <c r="J563" s="14" t="n"/>
      <c r="L563" s="14" t="n"/>
      <c r="M563" s="15" t="n"/>
      <c r="N563" s="16" t="n"/>
      <c r="O563" s="14" t="n"/>
      <c r="Q563" s="15" t="n"/>
      <c r="R563" s="14" t="n"/>
      <c r="S563" s="15" t="n"/>
      <c r="T563" s="15" t="n"/>
    </row>
    <row r="564">
      <c r="B564" s="14" t="n"/>
      <c r="H564" s="15" t="n"/>
      <c r="I564" s="14" t="n"/>
      <c r="J564" s="14" t="n"/>
      <c r="L564" s="14" t="n"/>
      <c r="M564" s="15" t="n"/>
      <c r="N564" s="16" t="n"/>
      <c r="O564" s="14" t="n"/>
      <c r="Q564" s="15" t="n"/>
      <c r="R564" s="14" t="n"/>
      <c r="S564" s="15" t="n"/>
      <c r="T564" s="15" t="n"/>
    </row>
    <row r="565">
      <c r="B565" s="14" t="n"/>
      <c r="H565" s="15" t="n"/>
      <c r="I565" s="14" t="n"/>
      <c r="J565" s="14" t="n"/>
      <c r="L565" s="14" t="n"/>
      <c r="M565" s="15" t="n"/>
      <c r="N565" s="16" t="n"/>
      <c r="O565" s="14" t="n"/>
      <c r="Q565" s="15" t="n"/>
      <c r="R565" s="14" t="n"/>
      <c r="S565" s="15" t="n"/>
      <c r="T565" s="15" t="n"/>
    </row>
    <row r="566">
      <c r="B566" s="14" t="n"/>
      <c r="H566" s="15" t="n"/>
      <c r="I566" s="14" t="n"/>
      <c r="J566" s="14" t="n"/>
      <c r="L566" s="14" t="n"/>
      <c r="M566" s="15" t="n"/>
      <c r="N566" s="16" t="n"/>
      <c r="O566" s="14" t="n"/>
      <c r="Q566" s="15" t="n"/>
      <c r="R566" s="14" t="n"/>
      <c r="S566" s="15" t="n"/>
      <c r="T566" s="15" t="n"/>
    </row>
    <row r="567">
      <c r="B567" s="14" t="n"/>
      <c r="H567" s="15" t="n"/>
      <c r="I567" s="14" t="n"/>
      <c r="J567" s="14" t="n"/>
      <c r="L567" s="14" t="n"/>
      <c r="M567" s="15" t="n"/>
      <c r="N567" s="16" t="n"/>
      <c r="O567" s="14" t="n"/>
      <c r="Q567" s="15" t="n"/>
      <c r="R567" s="14" t="n"/>
      <c r="S567" s="15" t="n"/>
      <c r="T567" s="15" t="n"/>
    </row>
    <row r="568">
      <c r="B568" s="14" t="n"/>
      <c r="H568" s="15" t="n"/>
      <c r="I568" s="14" t="n"/>
      <c r="J568" s="14" t="n"/>
      <c r="L568" s="14" t="n"/>
      <c r="M568" s="15" t="n"/>
      <c r="N568" s="16" t="n"/>
      <c r="O568" s="14" t="n"/>
      <c r="Q568" s="15" t="n"/>
      <c r="R568" s="14" t="n"/>
      <c r="S568" s="15" t="n"/>
      <c r="T568" s="15" t="n"/>
    </row>
    <row r="569">
      <c r="B569" s="14" t="n"/>
      <c r="H569" s="15" t="n"/>
      <c r="I569" s="14" t="n"/>
      <c r="J569" s="14" t="n"/>
      <c r="L569" s="14" t="n"/>
      <c r="M569" s="15" t="n"/>
      <c r="N569" s="16" t="n"/>
      <c r="O569" s="14" t="n"/>
      <c r="Q569" s="15" t="n"/>
      <c r="R569" s="14" t="n"/>
      <c r="S569" s="15" t="n"/>
      <c r="T569" s="15" t="n"/>
    </row>
    <row r="570">
      <c r="B570" s="14" t="n"/>
      <c r="H570" s="15" t="n"/>
      <c r="I570" s="14" t="n"/>
      <c r="J570" s="14" t="n"/>
      <c r="L570" s="14" t="n"/>
      <c r="M570" s="15" t="n"/>
      <c r="N570" s="16" t="n"/>
      <c r="O570" s="14" t="n"/>
      <c r="Q570" s="15" t="n"/>
      <c r="R570" s="14" t="n"/>
      <c r="S570" s="15" t="n"/>
      <c r="T570" s="15" t="n"/>
    </row>
    <row r="571">
      <c r="B571" s="14" t="n"/>
      <c r="H571" s="15" t="n"/>
      <c r="I571" s="14" t="n"/>
      <c r="J571" s="14" t="n"/>
      <c r="L571" s="14" t="n"/>
      <c r="M571" s="15" t="n"/>
      <c r="N571" s="16" t="n"/>
      <c r="O571" s="14" t="n"/>
      <c r="Q571" s="15" t="n"/>
      <c r="R571" s="14" t="n"/>
      <c r="S571" s="15" t="n"/>
      <c r="T571" s="15" t="n"/>
    </row>
    <row r="572">
      <c r="B572" s="14" t="n"/>
      <c r="H572" s="15" t="n"/>
      <c r="I572" s="14" t="n"/>
      <c r="J572" s="14" t="n"/>
      <c r="L572" s="14" t="n"/>
      <c r="M572" s="15" t="n"/>
      <c r="N572" s="16" t="n"/>
      <c r="O572" s="14" t="n"/>
      <c r="Q572" s="15" t="n"/>
      <c r="R572" s="14" t="n"/>
      <c r="S572" s="15" t="n"/>
      <c r="T572" s="15" t="n"/>
    </row>
    <row r="573">
      <c r="B573" s="14" t="n"/>
      <c r="H573" s="15" t="n"/>
      <c r="I573" s="14" t="n"/>
      <c r="J573" s="14" t="n"/>
      <c r="L573" s="14" t="n"/>
      <c r="M573" s="15" t="n"/>
      <c r="N573" s="16" t="n"/>
      <c r="O573" s="14" t="n"/>
      <c r="Q573" s="15" t="n"/>
      <c r="R573" s="14" t="n"/>
      <c r="S573" s="15" t="n"/>
      <c r="T573" s="15" t="n"/>
    </row>
    <row r="574">
      <c r="B574" s="14" t="n"/>
      <c r="H574" s="15" t="n"/>
      <c r="I574" s="14" t="n"/>
      <c r="J574" s="14" t="n"/>
      <c r="L574" s="14" t="n"/>
      <c r="M574" s="15" t="n"/>
      <c r="N574" s="16" t="n"/>
      <c r="O574" s="14" t="n"/>
      <c r="Q574" s="15" t="n"/>
      <c r="R574" s="14" t="n"/>
      <c r="S574" s="15" t="n"/>
      <c r="T574" s="15" t="n"/>
    </row>
    <row r="575">
      <c r="B575" s="14" t="n"/>
      <c r="H575" s="15" t="n"/>
      <c r="I575" s="14" t="n"/>
      <c r="J575" s="14" t="n"/>
      <c r="L575" s="14" t="n"/>
      <c r="M575" s="15" t="n"/>
      <c r="N575" s="16" t="n"/>
      <c r="O575" s="14" t="n"/>
      <c r="Q575" s="15" t="n"/>
      <c r="R575" s="14" t="n"/>
      <c r="S575" s="15" t="n"/>
      <c r="T575" s="15" t="n"/>
    </row>
    <row r="576">
      <c r="B576" s="14" t="n"/>
      <c r="H576" s="15" t="n"/>
      <c r="I576" s="14" t="n"/>
      <c r="J576" s="14" t="n"/>
      <c r="L576" s="14" t="n"/>
      <c r="M576" s="15" t="n"/>
      <c r="N576" s="16" t="n"/>
      <c r="O576" s="14" t="n"/>
      <c r="Q576" s="15" t="n"/>
      <c r="R576" s="14" t="n"/>
      <c r="S576" s="15" t="n"/>
      <c r="T576" s="15" t="n"/>
    </row>
    <row r="577">
      <c r="B577" s="14" t="n"/>
      <c r="H577" s="15" t="n"/>
      <c r="I577" s="14" t="n"/>
      <c r="J577" s="14" t="n"/>
      <c r="L577" s="14" t="n"/>
      <c r="M577" s="15" t="n"/>
      <c r="N577" s="16" t="n"/>
      <c r="O577" s="14" t="n"/>
      <c r="Q577" s="15" t="n"/>
      <c r="R577" s="14" t="n"/>
      <c r="S577" s="15" t="n"/>
      <c r="T577" s="15" t="n"/>
    </row>
    <row r="578">
      <c r="B578" s="14" t="n"/>
      <c r="H578" s="15" t="n"/>
      <c r="I578" s="14" t="n"/>
      <c r="J578" s="14" t="n"/>
      <c r="L578" s="14" t="n"/>
      <c r="M578" s="15" t="n"/>
      <c r="N578" s="16" t="n"/>
      <c r="O578" s="14" t="n"/>
      <c r="Q578" s="15" t="n"/>
      <c r="R578" s="14" t="n"/>
      <c r="S578" s="15" t="n"/>
      <c r="T578" s="15" t="n"/>
    </row>
    <row r="579">
      <c r="B579" s="14" t="n"/>
      <c r="H579" s="15" t="n"/>
      <c r="I579" s="14" t="n"/>
      <c r="J579" s="14" t="n"/>
      <c r="L579" s="14" t="n"/>
      <c r="M579" s="15" t="n"/>
      <c r="N579" s="16" t="n"/>
      <c r="O579" s="14" t="n"/>
      <c r="Q579" s="15" t="n"/>
      <c r="R579" s="14" t="n"/>
      <c r="S579" s="15" t="n"/>
      <c r="T579" s="15" t="n"/>
    </row>
    <row r="580">
      <c r="B580" s="14" t="n"/>
      <c r="H580" s="15" t="n"/>
      <c r="I580" s="14" t="n"/>
      <c r="J580" s="14" t="n"/>
      <c r="L580" s="14" t="n"/>
      <c r="M580" s="15" t="n"/>
      <c r="N580" s="16" t="n"/>
      <c r="O580" s="14" t="n"/>
      <c r="Q580" s="15" t="n"/>
      <c r="R580" s="14" t="n"/>
      <c r="S580" s="15" t="n"/>
      <c r="T580" s="15" t="n"/>
    </row>
    <row r="581">
      <c r="B581" s="14" t="n"/>
      <c r="H581" s="15" t="n"/>
      <c r="I581" s="14" t="n"/>
      <c r="J581" s="14" t="n"/>
      <c r="L581" s="14" t="n"/>
      <c r="M581" s="15" t="n"/>
      <c r="N581" s="16" t="n"/>
      <c r="O581" s="14" t="n"/>
      <c r="Q581" s="15" t="n"/>
      <c r="R581" s="14" t="n"/>
      <c r="S581" s="15" t="n"/>
      <c r="T581" s="15" t="n"/>
    </row>
    <row r="582">
      <c r="B582" s="14" t="n"/>
      <c r="H582" s="15" t="n"/>
      <c r="I582" s="14" t="n"/>
      <c r="J582" s="14" t="n"/>
      <c r="L582" s="14" t="n"/>
      <c r="M582" s="15" t="n"/>
      <c r="N582" s="16" t="n"/>
      <c r="O582" s="14" t="n"/>
      <c r="Q582" s="15" t="n"/>
      <c r="R582" s="14" t="n"/>
      <c r="S582" s="15" t="n"/>
      <c r="T582" s="15" t="n"/>
    </row>
    <row r="583">
      <c r="B583" s="14" t="n"/>
      <c r="H583" s="15" t="n"/>
      <c r="I583" s="14" t="n"/>
      <c r="J583" s="14" t="n"/>
      <c r="L583" s="14" t="n"/>
      <c r="M583" s="15" t="n"/>
      <c r="N583" s="16" t="n"/>
      <c r="O583" s="14" t="n"/>
      <c r="Q583" s="15" t="n"/>
      <c r="R583" s="14" t="n"/>
      <c r="S583" s="15" t="n"/>
      <c r="T583" s="15" t="n"/>
    </row>
    <row r="584">
      <c r="B584" s="14" t="n"/>
      <c r="H584" s="15" t="n"/>
      <c r="I584" s="14" t="n"/>
      <c r="J584" s="14" t="n"/>
      <c r="L584" s="14" t="n"/>
      <c r="M584" s="15" t="n"/>
      <c r="N584" s="16" t="n"/>
      <c r="O584" s="14" t="n"/>
      <c r="Q584" s="15" t="n"/>
      <c r="R584" s="14" t="n"/>
      <c r="S584" s="15" t="n"/>
      <c r="T584" s="15" t="n"/>
    </row>
    <row r="585">
      <c r="B585" s="14" t="n"/>
      <c r="H585" s="15" t="n"/>
      <c r="I585" s="14" t="n"/>
      <c r="J585" s="14" t="n"/>
      <c r="L585" s="14" t="n"/>
      <c r="M585" s="15" t="n"/>
      <c r="N585" s="16" t="n"/>
      <c r="O585" s="14" t="n"/>
      <c r="Q585" s="15" t="n"/>
      <c r="R585" s="14" t="n"/>
      <c r="S585" s="15" t="n"/>
      <c r="T585" s="15" t="n"/>
    </row>
    <row r="586">
      <c r="B586" s="14" t="n"/>
      <c r="H586" s="15" t="n"/>
      <c r="I586" s="14" t="n"/>
      <c r="J586" s="14" t="n"/>
      <c r="L586" s="14" t="n"/>
      <c r="M586" s="15" t="n"/>
      <c r="N586" s="16" t="n"/>
      <c r="O586" s="14" t="n"/>
      <c r="Q586" s="15" t="n"/>
      <c r="R586" s="14" t="n"/>
      <c r="S586" s="15" t="n"/>
      <c r="T586" s="15" t="n"/>
    </row>
    <row r="587">
      <c r="B587" s="14" t="n"/>
      <c r="H587" s="15" t="n"/>
      <c r="I587" s="14" t="n"/>
      <c r="J587" s="14" t="n"/>
      <c r="L587" s="14" t="n"/>
      <c r="M587" s="15" t="n"/>
      <c r="N587" s="16" t="n"/>
      <c r="O587" s="14" t="n"/>
      <c r="Q587" s="15" t="n"/>
      <c r="R587" s="14" t="n"/>
      <c r="S587" s="15" t="n"/>
      <c r="T587" s="15" t="n"/>
    </row>
    <row r="588">
      <c r="B588" s="14" t="n"/>
      <c r="H588" s="15" t="n"/>
      <c r="I588" s="14" t="n"/>
      <c r="J588" s="14" t="n"/>
      <c r="L588" s="14" t="n"/>
      <c r="M588" s="15" t="n"/>
      <c r="N588" s="16" t="n"/>
      <c r="O588" s="14" t="n"/>
      <c r="Q588" s="15" t="n"/>
      <c r="R588" s="14" t="n"/>
      <c r="S588" s="15" t="n"/>
      <c r="T588" s="15" t="n"/>
    </row>
    <row r="589">
      <c r="B589" s="14" t="n"/>
      <c r="H589" s="15" t="n"/>
      <c r="I589" s="14" t="n"/>
      <c r="J589" s="14" t="n"/>
      <c r="L589" s="14" t="n"/>
      <c r="M589" s="15" t="n"/>
      <c r="N589" s="16" t="n"/>
      <c r="O589" s="14" t="n"/>
      <c r="Q589" s="15" t="n"/>
      <c r="R589" s="14" t="n"/>
      <c r="S589" s="15" t="n"/>
      <c r="T589" s="15" t="n"/>
    </row>
    <row r="590">
      <c r="B590" s="14" t="n"/>
      <c r="H590" s="15" t="n"/>
      <c r="I590" s="14" t="n"/>
      <c r="J590" s="14" t="n"/>
      <c r="L590" s="14" t="n"/>
      <c r="M590" s="15" t="n"/>
      <c r="N590" s="16" t="n"/>
      <c r="O590" s="14" t="n"/>
      <c r="Q590" s="15" t="n"/>
      <c r="R590" s="14" t="n"/>
      <c r="S590" s="15" t="n"/>
      <c r="T590" s="15" t="n"/>
    </row>
    <row r="591">
      <c r="B591" s="14" t="n"/>
      <c r="H591" s="15" t="n"/>
      <c r="I591" s="14" t="n"/>
      <c r="J591" s="14" t="n"/>
      <c r="L591" s="14" t="n"/>
      <c r="M591" s="15" t="n"/>
      <c r="N591" s="16" t="n"/>
      <c r="O591" s="14" t="n"/>
      <c r="Q591" s="15" t="n"/>
      <c r="R591" s="14" t="n"/>
      <c r="S591" s="15" t="n"/>
      <c r="T591" s="15" t="n"/>
    </row>
    <row r="592">
      <c r="B592" s="14" t="n"/>
      <c r="H592" s="15" t="n"/>
      <c r="I592" s="14" t="n"/>
      <c r="J592" s="14" t="n"/>
      <c r="L592" s="14" t="n"/>
      <c r="M592" s="15" t="n"/>
      <c r="N592" s="16" t="n"/>
      <c r="O592" s="14" t="n"/>
      <c r="Q592" s="15" t="n"/>
      <c r="R592" s="14" t="n"/>
      <c r="S592" s="15" t="n"/>
      <c r="T592" s="15" t="n"/>
    </row>
    <row r="593">
      <c r="B593" s="14" t="n"/>
      <c r="H593" s="15" t="n"/>
      <c r="I593" s="14" t="n"/>
      <c r="J593" s="14" t="n"/>
      <c r="L593" s="14" t="n"/>
      <c r="M593" s="15" t="n"/>
      <c r="N593" s="16" t="n"/>
      <c r="O593" s="14" t="n"/>
      <c r="Q593" s="15" t="n"/>
      <c r="R593" s="14" t="n"/>
      <c r="S593" s="15" t="n"/>
      <c r="T593" s="15" t="n"/>
    </row>
    <row r="594">
      <c r="B594" s="14" t="n"/>
      <c r="H594" s="15" t="n"/>
      <c r="I594" s="14" t="n"/>
      <c r="J594" s="14" t="n"/>
      <c r="L594" s="14" t="n"/>
      <c r="M594" s="15" t="n"/>
      <c r="N594" s="16" t="n"/>
      <c r="O594" s="14" t="n"/>
      <c r="Q594" s="15" t="n"/>
      <c r="R594" s="14" t="n"/>
      <c r="S594" s="15" t="n"/>
      <c r="T594" s="15" t="n"/>
    </row>
    <row r="595">
      <c r="B595" s="14" t="n"/>
      <c r="H595" s="15" t="n"/>
      <c r="I595" s="14" t="n"/>
      <c r="J595" s="14" t="n"/>
      <c r="L595" s="14" t="n"/>
      <c r="M595" s="15" t="n"/>
      <c r="N595" s="16" t="n"/>
      <c r="O595" s="14" t="n"/>
      <c r="Q595" s="15" t="n"/>
      <c r="R595" s="14" t="n"/>
      <c r="S595" s="15" t="n"/>
      <c r="T595" s="15" t="n"/>
    </row>
    <row r="596">
      <c r="B596" s="14" t="n"/>
      <c r="H596" s="15" t="n"/>
      <c r="I596" s="14" t="n"/>
      <c r="J596" s="14" t="n"/>
      <c r="L596" s="14" t="n"/>
      <c r="M596" s="15" t="n"/>
      <c r="N596" s="16" t="n"/>
      <c r="O596" s="14" t="n"/>
      <c r="Q596" s="15" t="n"/>
      <c r="R596" s="14" t="n"/>
      <c r="S596" s="15" t="n"/>
      <c r="T596" s="15" t="n"/>
    </row>
    <row r="597">
      <c r="B597" s="14" t="n"/>
      <c r="H597" s="15" t="n"/>
      <c r="I597" s="14" t="n"/>
      <c r="J597" s="14" t="n"/>
      <c r="L597" s="14" t="n"/>
      <c r="M597" s="15" t="n"/>
      <c r="N597" s="16" t="n"/>
      <c r="O597" s="14" t="n"/>
      <c r="Q597" s="15" t="n"/>
      <c r="R597" s="14" t="n"/>
      <c r="S597" s="15" t="n"/>
      <c r="T597" s="15" t="n"/>
    </row>
    <row r="598">
      <c r="B598" s="14" t="n"/>
      <c r="H598" s="15" t="n"/>
      <c r="I598" s="14" t="n"/>
      <c r="J598" s="14" t="n"/>
      <c r="L598" s="14" t="n"/>
      <c r="M598" s="15" t="n"/>
      <c r="N598" s="16" t="n"/>
      <c r="O598" s="14" t="n"/>
      <c r="Q598" s="15" t="n"/>
      <c r="R598" s="14" t="n"/>
      <c r="S598" s="15" t="n"/>
      <c r="T598" s="15" t="n"/>
    </row>
    <row r="599">
      <c r="B599" s="14" t="n"/>
      <c r="H599" s="15" t="n"/>
      <c r="I599" s="14" t="n"/>
      <c r="J599" s="14" t="n"/>
      <c r="L599" s="14" t="n"/>
      <c r="M599" s="15" t="n"/>
      <c r="N599" s="16" t="n"/>
      <c r="O599" s="14" t="n"/>
      <c r="Q599" s="15" t="n"/>
      <c r="R599" s="14" t="n"/>
      <c r="S599" s="15" t="n"/>
      <c r="T599" s="15" t="n"/>
    </row>
    <row r="600">
      <c r="B600" s="14" t="n"/>
      <c r="H600" s="15" t="n"/>
      <c r="I600" s="14" t="n"/>
      <c r="J600" s="14" t="n"/>
      <c r="L600" s="14" t="n"/>
      <c r="M600" s="15" t="n"/>
      <c r="N600" s="16" t="n"/>
      <c r="O600" s="14" t="n"/>
      <c r="Q600" s="15" t="n"/>
      <c r="R600" s="14" t="n"/>
      <c r="S600" s="15" t="n"/>
      <c r="T600" s="15" t="n"/>
    </row>
    <row r="601">
      <c r="B601" s="14" t="n"/>
      <c r="H601" s="15" t="n"/>
      <c r="I601" s="14" t="n"/>
      <c r="J601" s="14" t="n"/>
      <c r="L601" s="14" t="n"/>
      <c r="M601" s="15" t="n"/>
      <c r="N601" s="16" t="n"/>
      <c r="O601" s="14" t="n"/>
      <c r="Q601" s="15" t="n"/>
      <c r="R601" s="14" t="n"/>
      <c r="S601" s="15" t="n"/>
      <c r="T601" s="15" t="n"/>
    </row>
    <row r="602">
      <c r="B602" s="14" t="n"/>
      <c r="H602" s="15" t="n"/>
      <c r="I602" s="14" t="n"/>
      <c r="J602" s="14" t="n"/>
      <c r="L602" s="14" t="n"/>
      <c r="M602" s="15" t="n"/>
      <c r="N602" s="16" t="n"/>
      <c r="O602" s="14" t="n"/>
      <c r="Q602" s="15" t="n"/>
      <c r="R602" s="14" t="n"/>
      <c r="S602" s="15" t="n"/>
      <c r="T602" s="15" t="n"/>
    </row>
    <row r="603">
      <c r="B603" s="14" t="n"/>
      <c r="H603" s="15" t="n"/>
      <c r="I603" s="14" t="n"/>
      <c r="J603" s="14" t="n"/>
      <c r="L603" s="14" t="n"/>
      <c r="M603" s="15" t="n"/>
      <c r="N603" s="16" t="n"/>
      <c r="O603" s="14" t="n"/>
      <c r="Q603" s="15" t="n"/>
      <c r="R603" s="14" t="n"/>
      <c r="S603" s="15" t="n"/>
      <c r="T603" s="15" t="n"/>
    </row>
    <row r="604">
      <c r="B604" s="14" t="n"/>
      <c r="H604" s="15" t="n"/>
      <c r="I604" s="14" t="n"/>
      <c r="J604" s="14" t="n"/>
      <c r="L604" s="14" t="n"/>
      <c r="M604" s="15" t="n"/>
      <c r="N604" s="16" t="n"/>
      <c r="O604" s="14" t="n"/>
      <c r="Q604" s="15" t="n"/>
      <c r="R604" s="14" t="n"/>
      <c r="S604" s="15" t="n"/>
      <c r="T604" s="15" t="n"/>
    </row>
    <row r="605">
      <c r="B605" s="14" t="n"/>
      <c r="H605" s="15" t="n"/>
      <c r="I605" s="14" t="n"/>
      <c r="J605" s="14" t="n"/>
      <c r="L605" s="14" t="n"/>
      <c r="M605" s="15" t="n"/>
      <c r="N605" s="16" t="n"/>
      <c r="O605" s="14" t="n"/>
      <c r="Q605" s="15" t="n"/>
      <c r="R605" s="14" t="n"/>
      <c r="S605" s="15" t="n"/>
      <c r="T605" s="15" t="n"/>
    </row>
    <row r="606">
      <c r="B606" s="14" t="n"/>
      <c r="H606" s="15" t="n"/>
      <c r="I606" s="14" t="n"/>
      <c r="J606" s="14" t="n"/>
      <c r="L606" s="14" t="n"/>
      <c r="M606" s="15" t="n"/>
      <c r="N606" s="16" t="n"/>
      <c r="O606" s="14" t="n"/>
      <c r="Q606" s="15" t="n"/>
      <c r="R606" s="14" t="n"/>
      <c r="S606" s="15" t="n"/>
      <c r="T606" s="15" t="n"/>
    </row>
    <row r="607">
      <c r="B607" s="14" t="n"/>
      <c r="H607" s="15" t="n"/>
      <c r="I607" s="14" t="n"/>
      <c r="J607" s="14" t="n"/>
      <c r="L607" s="14" t="n"/>
      <c r="M607" s="15" t="n"/>
      <c r="N607" s="16" t="n"/>
      <c r="O607" s="14" t="n"/>
      <c r="Q607" s="15" t="n"/>
      <c r="R607" s="14" t="n"/>
      <c r="S607" s="15" t="n"/>
      <c r="T607" s="15" t="n"/>
    </row>
    <row r="608">
      <c r="B608" s="14" t="n"/>
      <c r="H608" s="15" t="n"/>
      <c r="I608" s="14" t="n"/>
      <c r="J608" s="14" t="n"/>
      <c r="L608" s="14" t="n"/>
      <c r="M608" s="15" t="n"/>
      <c r="N608" s="16" t="n"/>
      <c r="O608" s="14" t="n"/>
      <c r="Q608" s="15" t="n"/>
      <c r="R608" s="14" t="n"/>
      <c r="S608" s="15" t="n"/>
      <c r="T608" s="15" t="n"/>
    </row>
    <row r="609">
      <c r="B609" s="14" t="n"/>
      <c r="H609" s="15" t="n"/>
      <c r="I609" s="14" t="n"/>
      <c r="J609" s="14" t="n"/>
      <c r="L609" s="14" t="n"/>
      <c r="M609" s="15" t="n"/>
      <c r="N609" s="16" t="n"/>
      <c r="O609" s="14" t="n"/>
      <c r="Q609" s="15" t="n"/>
      <c r="R609" s="14" t="n"/>
      <c r="S609" s="15" t="n"/>
      <c r="T609" s="15" t="n"/>
    </row>
    <row r="610">
      <c r="B610" s="14" t="n"/>
      <c r="H610" s="15" t="n"/>
      <c r="I610" s="14" t="n"/>
      <c r="J610" s="14" t="n"/>
      <c r="L610" s="14" t="n"/>
      <c r="M610" s="15" t="n"/>
      <c r="N610" s="16" t="n"/>
      <c r="O610" s="14" t="n"/>
      <c r="Q610" s="15" t="n"/>
      <c r="R610" s="14" t="n"/>
      <c r="S610" s="15" t="n"/>
      <c r="T610" s="15" t="n"/>
    </row>
    <row r="611">
      <c r="B611" s="14" t="n"/>
      <c r="H611" s="15" t="n"/>
      <c r="I611" s="14" t="n"/>
      <c r="J611" s="14" t="n"/>
      <c r="L611" s="14" t="n"/>
      <c r="M611" s="15" t="n"/>
      <c r="N611" s="16" t="n"/>
      <c r="O611" s="14" t="n"/>
      <c r="Q611" s="15" t="n"/>
      <c r="R611" s="14" t="n"/>
      <c r="S611" s="15" t="n"/>
      <c r="T611" s="15" t="n"/>
    </row>
    <row r="612">
      <c r="B612" s="14" t="n"/>
      <c r="H612" s="15" t="n"/>
      <c r="I612" s="14" t="n"/>
      <c r="J612" s="14" t="n"/>
      <c r="L612" s="14" t="n"/>
      <c r="M612" s="15" t="n"/>
      <c r="N612" s="16" t="n"/>
      <c r="O612" s="14" t="n"/>
      <c r="Q612" s="15" t="n"/>
      <c r="R612" s="14" t="n"/>
      <c r="S612" s="15" t="n"/>
      <c r="T612" s="15" t="n"/>
    </row>
    <row r="613">
      <c r="B613" s="14" t="n"/>
      <c r="H613" s="15" t="n"/>
      <c r="I613" s="14" t="n"/>
      <c r="J613" s="14" t="n"/>
      <c r="L613" s="14" t="n"/>
      <c r="M613" s="15" t="n"/>
      <c r="N613" s="16" t="n"/>
      <c r="O613" s="14" t="n"/>
      <c r="Q613" s="15" t="n"/>
      <c r="R613" s="14" t="n"/>
      <c r="S613" s="15" t="n"/>
      <c r="T613" s="15" t="n"/>
    </row>
    <row r="614">
      <c r="B614" s="14" t="n"/>
      <c r="H614" s="15" t="n"/>
      <c r="I614" s="14" t="n"/>
      <c r="J614" s="14" t="n"/>
      <c r="L614" s="14" t="n"/>
      <c r="M614" s="15" t="n"/>
      <c r="N614" s="16" t="n"/>
      <c r="O614" s="14" t="n"/>
      <c r="Q614" s="15" t="n"/>
      <c r="R614" s="14" t="n"/>
      <c r="S614" s="15" t="n"/>
      <c r="T614" s="15" t="n"/>
    </row>
    <row r="615">
      <c r="B615" s="14" t="n"/>
      <c r="H615" s="15" t="n"/>
      <c r="I615" s="14" t="n"/>
      <c r="J615" s="14" t="n"/>
      <c r="L615" s="14" t="n"/>
      <c r="M615" s="15" t="n"/>
      <c r="N615" s="16" t="n"/>
      <c r="O615" s="14" t="n"/>
      <c r="Q615" s="15" t="n"/>
      <c r="R615" s="14" t="n"/>
      <c r="S615" s="15" t="n"/>
      <c r="T615" s="15" t="n"/>
    </row>
    <row r="616">
      <c r="B616" s="14" t="n"/>
      <c r="H616" s="15" t="n"/>
      <c r="I616" s="14" t="n"/>
      <c r="J616" s="14" t="n"/>
      <c r="L616" s="14" t="n"/>
      <c r="M616" s="15" t="n"/>
      <c r="N616" s="16" t="n"/>
      <c r="O616" s="14" t="n"/>
      <c r="Q616" s="15" t="n"/>
      <c r="R616" s="14" t="n"/>
      <c r="S616" s="15" t="n"/>
      <c r="T616" s="15" t="n"/>
    </row>
    <row r="617">
      <c r="B617" s="14" t="n"/>
      <c r="H617" s="15" t="n"/>
      <c r="I617" s="14" t="n"/>
      <c r="J617" s="14" t="n"/>
      <c r="L617" s="14" t="n"/>
      <c r="M617" s="15" t="n"/>
      <c r="N617" s="16" t="n"/>
      <c r="O617" s="14" t="n"/>
      <c r="Q617" s="15" t="n"/>
      <c r="R617" s="14" t="n"/>
      <c r="S617" s="15" t="n"/>
      <c r="T617" s="15" t="n"/>
    </row>
    <row r="618">
      <c r="B618" s="14" t="n"/>
      <c r="H618" s="15" t="n"/>
      <c r="I618" s="14" t="n"/>
      <c r="J618" s="14" t="n"/>
      <c r="L618" s="14" t="n"/>
      <c r="M618" s="15" t="n"/>
      <c r="N618" s="16" t="n"/>
      <c r="O618" s="14" t="n"/>
      <c r="Q618" s="15" t="n"/>
      <c r="R618" s="14" t="n"/>
      <c r="S618" s="15" t="n"/>
      <c r="T618" s="15" t="n"/>
    </row>
    <row r="619">
      <c r="B619" s="14" t="n"/>
      <c r="H619" s="15" t="n"/>
      <c r="I619" s="14" t="n"/>
      <c r="J619" s="14" t="n"/>
      <c r="L619" s="14" t="n"/>
      <c r="M619" s="15" t="n"/>
      <c r="N619" s="16" t="n"/>
      <c r="O619" s="14" t="n"/>
      <c r="Q619" s="15" t="n"/>
      <c r="R619" s="14" t="n"/>
      <c r="S619" s="15" t="n"/>
      <c r="T619" s="15" t="n"/>
    </row>
    <row r="620">
      <c r="B620" s="14" t="n"/>
      <c r="H620" s="15" t="n"/>
      <c r="I620" s="14" t="n"/>
      <c r="J620" s="14" t="n"/>
      <c r="L620" s="14" t="n"/>
      <c r="M620" s="15" t="n"/>
      <c r="N620" s="16" t="n"/>
      <c r="O620" s="14" t="n"/>
      <c r="Q620" s="15" t="n"/>
      <c r="R620" s="14" t="n"/>
      <c r="S620" s="15" t="n"/>
      <c r="T620" s="15" t="n"/>
    </row>
    <row r="621">
      <c r="B621" s="14" t="n"/>
      <c r="H621" s="15" t="n"/>
      <c r="I621" s="14" t="n"/>
      <c r="J621" s="14" t="n"/>
      <c r="L621" s="14" t="n"/>
      <c r="M621" s="15" t="n"/>
      <c r="N621" s="16" t="n"/>
      <c r="O621" s="14" t="n"/>
      <c r="Q621" s="15" t="n"/>
      <c r="R621" s="14" t="n"/>
      <c r="S621" s="15" t="n"/>
      <c r="T621" s="15" t="n"/>
    </row>
    <row r="622">
      <c r="B622" s="14" t="n"/>
      <c r="H622" s="15" t="n"/>
      <c r="I622" s="14" t="n"/>
      <c r="J622" s="14" t="n"/>
      <c r="L622" s="14" t="n"/>
      <c r="M622" s="15" t="n"/>
      <c r="N622" s="16" t="n"/>
      <c r="O622" s="14" t="n"/>
      <c r="Q622" s="15" t="n"/>
      <c r="R622" s="14" t="n"/>
      <c r="S622" s="15" t="n"/>
      <c r="T622" s="15" t="n"/>
    </row>
    <row r="623">
      <c r="B623" s="14" t="n"/>
      <c r="H623" s="15" t="n"/>
      <c r="I623" s="14" t="n"/>
      <c r="J623" s="14" t="n"/>
      <c r="L623" s="14" t="n"/>
      <c r="M623" s="15" t="n"/>
      <c r="N623" s="16" t="n"/>
      <c r="O623" s="14" t="n"/>
      <c r="Q623" s="15" t="n"/>
      <c r="R623" s="14" t="n"/>
      <c r="S623" s="15" t="n"/>
      <c r="T623" s="15" t="n"/>
    </row>
    <row r="624">
      <c r="B624" s="14" t="n"/>
      <c r="H624" s="15" t="n"/>
      <c r="I624" s="14" t="n"/>
      <c r="J624" s="14" t="n"/>
      <c r="L624" s="14" t="n"/>
      <c r="M624" s="15" t="n"/>
      <c r="N624" s="16" t="n"/>
      <c r="O624" s="14" t="n"/>
      <c r="Q624" s="15" t="n"/>
      <c r="R624" s="14" t="n"/>
      <c r="S624" s="15" t="n"/>
      <c r="T624" s="15" t="n"/>
    </row>
    <row r="625">
      <c r="B625" s="14" t="n"/>
      <c r="H625" s="15" t="n"/>
      <c r="I625" s="14" t="n"/>
      <c r="J625" s="14" t="n"/>
      <c r="L625" s="14" t="n"/>
      <c r="M625" s="15" t="n"/>
      <c r="N625" s="16" t="n"/>
      <c r="O625" s="14" t="n"/>
      <c r="Q625" s="15" t="n"/>
      <c r="R625" s="14" t="n"/>
      <c r="S625" s="15" t="n"/>
      <c r="T625" s="15" t="n"/>
    </row>
    <row r="626">
      <c r="B626" s="14" t="n"/>
      <c r="H626" s="15" t="n"/>
      <c r="I626" s="14" t="n"/>
      <c r="J626" s="14" t="n"/>
      <c r="L626" s="14" t="n"/>
      <c r="M626" s="15" t="n"/>
      <c r="N626" s="16" t="n"/>
      <c r="O626" s="14" t="n"/>
      <c r="Q626" s="15" t="n"/>
      <c r="R626" s="14" t="n"/>
      <c r="S626" s="15" t="n"/>
      <c r="T626" s="15" t="n"/>
    </row>
    <row r="627">
      <c r="B627" s="14" t="n"/>
      <c r="H627" s="15" t="n"/>
      <c r="I627" s="14" t="n"/>
      <c r="J627" s="14" t="n"/>
      <c r="L627" s="14" t="n"/>
      <c r="M627" s="15" t="n"/>
      <c r="N627" s="16" t="n"/>
      <c r="O627" s="14" t="n"/>
      <c r="Q627" s="15" t="n"/>
      <c r="R627" s="14" t="n"/>
      <c r="S627" s="15" t="n"/>
      <c r="T627" s="15" t="n"/>
    </row>
    <row r="628">
      <c r="B628" s="14" t="n"/>
      <c r="H628" s="15" t="n"/>
      <c r="I628" s="14" t="n"/>
      <c r="J628" s="14" t="n"/>
      <c r="L628" s="14" t="n"/>
      <c r="M628" s="15" t="n"/>
      <c r="N628" s="16" t="n"/>
      <c r="O628" s="14" t="n"/>
      <c r="Q628" s="15" t="n"/>
      <c r="R628" s="14" t="n"/>
      <c r="S628" s="15" t="n"/>
      <c r="T628" s="15" t="n"/>
    </row>
    <row r="629">
      <c r="B629" s="14" t="n"/>
      <c r="H629" s="15" t="n"/>
      <c r="I629" s="14" t="n"/>
      <c r="J629" s="14" t="n"/>
      <c r="L629" s="14" t="n"/>
      <c r="M629" s="15" t="n"/>
      <c r="N629" s="16" t="n"/>
      <c r="O629" s="14" t="n"/>
      <c r="Q629" s="15" t="n"/>
      <c r="R629" s="14" t="n"/>
      <c r="S629" s="15" t="n"/>
      <c r="T629" s="15" t="n"/>
    </row>
    <row r="630">
      <c r="B630" s="14" t="n"/>
      <c r="H630" s="15" t="n"/>
      <c r="I630" s="14" t="n"/>
      <c r="J630" s="14" t="n"/>
      <c r="L630" s="14" t="n"/>
      <c r="M630" s="15" t="n"/>
      <c r="N630" s="16" t="n"/>
      <c r="O630" s="14" t="n"/>
      <c r="Q630" s="15" t="n"/>
      <c r="R630" s="14" t="n"/>
      <c r="S630" s="15" t="n"/>
      <c r="T630" s="15" t="n"/>
    </row>
    <row r="631">
      <c r="B631" s="14" t="n"/>
      <c r="H631" s="15" t="n"/>
      <c r="I631" s="14" t="n"/>
      <c r="J631" s="14" t="n"/>
      <c r="L631" s="14" t="n"/>
      <c r="M631" s="15" t="n"/>
      <c r="N631" s="16" t="n"/>
      <c r="O631" s="14" t="n"/>
      <c r="Q631" s="15" t="n"/>
      <c r="R631" s="14" t="n"/>
      <c r="S631" s="15" t="n"/>
      <c r="T631" s="15" t="n"/>
    </row>
    <row r="632">
      <c r="B632" s="14" t="n"/>
      <c r="H632" s="15" t="n"/>
      <c r="I632" s="14" t="n"/>
      <c r="J632" s="14" t="n"/>
      <c r="L632" s="14" t="n"/>
      <c r="M632" s="15" t="n"/>
      <c r="N632" s="16" t="n"/>
      <c r="O632" s="14" t="n"/>
      <c r="Q632" s="15" t="n"/>
      <c r="R632" s="14" t="n"/>
      <c r="S632" s="15" t="n"/>
      <c r="T632" s="15" t="n"/>
    </row>
    <row r="633">
      <c r="B633" s="14" t="n"/>
      <c r="H633" s="15" t="n"/>
      <c r="I633" s="14" t="n"/>
      <c r="J633" s="14" t="n"/>
      <c r="L633" s="14" t="n"/>
      <c r="M633" s="15" t="n"/>
      <c r="N633" s="16" t="n"/>
      <c r="O633" s="14" t="n"/>
      <c r="Q633" s="15" t="n"/>
      <c r="R633" s="14" t="n"/>
      <c r="S633" s="15" t="n"/>
      <c r="T633" s="15" t="n"/>
    </row>
    <row r="634">
      <c r="B634" s="14" t="n"/>
      <c r="H634" s="15" t="n"/>
      <c r="I634" s="14" t="n"/>
      <c r="J634" s="14" t="n"/>
      <c r="L634" s="14" t="n"/>
      <c r="M634" s="15" t="n"/>
      <c r="N634" s="16" t="n"/>
      <c r="O634" s="14" t="n"/>
      <c r="Q634" s="15" t="n"/>
      <c r="R634" s="14" t="n"/>
      <c r="S634" s="15" t="n"/>
      <c r="T634" s="15" t="n"/>
    </row>
    <row r="635">
      <c r="B635" s="14" t="n"/>
      <c r="H635" s="15" t="n"/>
      <c r="I635" s="14" t="n"/>
      <c r="J635" s="14" t="n"/>
      <c r="L635" s="14" t="n"/>
      <c r="M635" s="15" t="n"/>
      <c r="N635" s="16" t="n"/>
      <c r="O635" s="14" t="n"/>
      <c r="Q635" s="15" t="n"/>
      <c r="R635" s="14" t="n"/>
      <c r="S635" s="15" t="n"/>
      <c r="T635" s="15" t="n"/>
    </row>
    <row r="636">
      <c r="B636" s="14" t="n"/>
      <c r="H636" s="15" t="n"/>
      <c r="I636" s="14" t="n"/>
      <c r="J636" s="14" t="n"/>
      <c r="L636" s="14" t="n"/>
      <c r="M636" s="15" t="n"/>
      <c r="N636" s="16" t="n"/>
      <c r="O636" s="14" t="n"/>
      <c r="Q636" s="15" t="n"/>
      <c r="R636" s="14" t="n"/>
      <c r="S636" s="15" t="n"/>
      <c r="T636" s="15" t="n"/>
    </row>
    <row r="637">
      <c r="B637" s="14" t="n"/>
      <c r="H637" s="15" t="n"/>
      <c r="I637" s="14" t="n"/>
      <c r="J637" s="14" t="n"/>
      <c r="L637" s="14" t="n"/>
      <c r="M637" s="15" t="n"/>
      <c r="N637" s="16" t="n"/>
      <c r="O637" s="14" t="n"/>
      <c r="Q637" s="15" t="n"/>
      <c r="R637" s="14" t="n"/>
      <c r="S637" s="15" t="n"/>
      <c r="T637" s="15" t="n"/>
    </row>
    <row r="638">
      <c r="B638" s="14" t="n"/>
      <c r="H638" s="15" t="n"/>
      <c r="I638" s="14" t="n"/>
      <c r="J638" s="14" t="n"/>
      <c r="L638" s="14" t="n"/>
      <c r="M638" s="15" t="n"/>
      <c r="N638" s="16" t="n"/>
      <c r="O638" s="14" t="n"/>
      <c r="Q638" s="15" t="n"/>
      <c r="R638" s="14" t="n"/>
      <c r="S638" s="15" t="n"/>
      <c r="T638" s="15" t="n"/>
    </row>
    <row r="639">
      <c r="B639" s="14" t="n"/>
      <c r="H639" s="15" t="n"/>
      <c r="I639" s="14" t="n"/>
      <c r="J639" s="14" t="n"/>
      <c r="L639" s="14" t="n"/>
      <c r="M639" s="15" t="n"/>
      <c r="N639" s="16" t="n"/>
      <c r="O639" s="14" t="n"/>
      <c r="Q639" s="15" t="n"/>
      <c r="R639" s="14" t="n"/>
      <c r="S639" s="15" t="n"/>
      <c r="T639" s="15" t="n"/>
    </row>
    <row r="640">
      <c r="B640" s="14" t="n"/>
      <c r="H640" s="15" t="n"/>
      <c r="I640" s="14" t="n"/>
      <c r="J640" s="14" t="n"/>
      <c r="L640" s="14" t="n"/>
      <c r="M640" s="15" t="n"/>
      <c r="N640" s="16" t="n"/>
      <c r="O640" s="14" t="n"/>
      <c r="Q640" s="15" t="n"/>
      <c r="R640" s="14" t="n"/>
      <c r="S640" s="15" t="n"/>
      <c r="T640" s="15" t="n"/>
    </row>
    <row r="641">
      <c r="B641" s="14" t="n"/>
      <c r="H641" s="15" t="n"/>
      <c r="I641" s="14" t="n"/>
      <c r="J641" s="14" t="n"/>
      <c r="L641" s="14" t="n"/>
      <c r="M641" s="15" t="n"/>
      <c r="N641" s="16" t="n"/>
      <c r="O641" s="14" t="n"/>
      <c r="Q641" s="15" t="n"/>
      <c r="R641" s="14" t="n"/>
      <c r="S641" s="15" t="n"/>
      <c r="T641" s="15" t="n"/>
    </row>
    <row r="642">
      <c r="B642" s="14" t="n"/>
      <c r="H642" s="15" t="n"/>
      <c r="I642" s="14" t="n"/>
      <c r="J642" s="14" t="n"/>
      <c r="L642" s="14" t="n"/>
      <c r="M642" s="15" t="n"/>
      <c r="N642" s="16" t="n"/>
      <c r="O642" s="14" t="n"/>
      <c r="Q642" s="15" t="n"/>
      <c r="R642" s="14" t="n"/>
      <c r="S642" s="15" t="n"/>
      <c r="T642" s="15" t="n"/>
    </row>
    <row r="643">
      <c r="B643" s="14" t="n"/>
      <c r="H643" s="15" t="n"/>
      <c r="I643" s="14" t="n"/>
      <c r="J643" s="14" t="n"/>
      <c r="L643" s="14" t="n"/>
      <c r="M643" s="15" t="n"/>
      <c r="N643" s="16" t="n"/>
      <c r="O643" s="14" t="n"/>
      <c r="Q643" s="15" t="n"/>
      <c r="R643" s="14" t="n"/>
      <c r="S643" s="15" t="n"/>
      <c r="T643" s="15" t="n"/>
    </row>
    <row r="644">
      <c r="B644" s="14" t="n"/>
      <c r="H644" s="15" t="n"/>
      <c r="I644" s="14" t="n"/>
      <c r="J644" s="14" t="n"/>
      <c r="L644" s="14" t="n"/>
      <c r="M644" s="15" t="n"/>
      <c r="N644" s="16" t="n"/>
      <c r="O644" s="14" t="n"/>
      <c r="Q644" s="15" t="n"/>
      <c r="R644" s="14" t="n"/>
      <c r="S644" s="15" t="n"/>
      <c r="T644" s="15" t="n"/>
    </row>
    <row r="645">
      <c r="B645" s="14" t="n"/>
      <c r="H645" s="15" t="n"/>
      <c r="I645" s="14" t="n"/>
      <c r="J645" s="14" t="n"/>
      <c r="L645" s="14" t="n"/>
      <c r="M645" s="15" t="n"/>
      <c r="N645" s="16" t="n"/>
      <c r="O645" s="14" t="n"/>
      <c r="Q645" s="15" t="n"/>
      <c r="R645" s="14" t="n"/>
      <c r="S645" s="15" t="n"/>
      <c r="T645" s="15" t="n"/>
    </row>
    <row r="646">
      <c r="B646" s="14" t="n"/>
      <c r="H646" s="15" t="n"/>
      <c r="I646" s="14" t="n"/>
      <c r="J646" s="14" t="n"/>
      <c r="L646" s="14" t="n"/>
      <c r="M646" s="15" t="n"/>
      <c r="N646" s="16" t="n"/>
      <c r="O646" s="14" t="n"/>
      <c r="Q646" s="15" t="n"/>
      <c r="R646" s="14" t="n"/>
      <c r="S646" s="15" t="n"/>
      <c r="T646" s="15" t="n"/>
    </row>
    <row r="647">
      <c r="B647" s="14" t="n"/>
      <c r="H647" s="15" t="n"/>
      <c r="I647" s="14" t="n"/>
      <c r="J647" s="14" t="n"/>
      <c r="L647" s="14" t="n"/>
      <c r="M647" s="15" t="n"/>
      <c r="N647" s="16" t="n"/>
      <c r="O647" s="14" t="n"/>
      <c r="Q647" s="15" t="n"/>
      <c r="R647" s="14" t="n"/>
      <c r="S647" s="15" t="n"/>
      <c r="T647" s="15" t="n"/>
    </row>
    <row r="648">
      <c r="B648" s="14" t="n"/>
      <c r="H648" s="15" t="n"/>
      <c r="I648" s="14" t="n"/>
      <c r="J648" s="14" t="n"/>
      <c r="L648" s="14" t="n"/>
      <c r="M648" s="15" t="n"/>
      <c r="N648" s="16" t="n"/>
      <c r="O648" s="14" t="n"/>
      <c r="Q648" s="15" t="n"/>
      <c r="R648" s="14" t="n"/>
      <c r="S648" s="15" t="n"/>
      <c r="T648" s="15" t="n"/>
    </row>
    <row r="649">
      <c r="B649" s="14" t="n"/>
      <c r="H649" s="15" t="n"/>
      <c r="I649" s="14" t="n"/>
      <c r="J649" s="14" t="n"/>
      <c r="L649" s="14" t="n"/>
      <c r="M649" s="15" t="n"/>
      <c r="N649" s="16" t="n"/>
      <c r="O649" s="14" t="n"/>
      <c r="Q649" s="15" t="n"/>
      <c r="R649" s="14" t="n"/>
      <c r="S649" s="15" t="n"/>
      <c r="T649" s="15" t="n"/>
    </row>
    <row r="650">
      <c r="B650" s="14" t="n"/>
      <c r="H650" s="15" t="n"/>
      <c r="I650" s="14" t="n"/>
      <c r="J650" s="14" t="n"/>
      <c r="L650" s="14" t="n"/>
      <c r="M650" s="15" t="n"/>
      <c r="N650" s="16" t="n"/>
      <c r="O650" s="14" t="n"/>
      <c r="Q650" s="15" t="n"/>
      <c r="R650" s="14" t="n"/>
      <c r="S650" s="15" t="n"/>
      <c r="T650" s="15" t="n"/>
    </row>
    <row r="651">
      <c r="B651" s="14" t="n"/>
      <c r="H651" s="15" t="n"/>
      <c r="I651" s="14" t="n"/>
      <c r="J651" s="14" t="n"/>
      <c r="L651" s="14" t="n"/>
      <c r="M651" s="15" t="n"/>
      <c r="N651" s="16" t="n"/>
      <c r="O651" s="14" t="n"/>
      <c r="Q651" s="15" t="n"/>
      <c r="R651" s="14" t="n"/>
      <c r="S651" s="15" t="n"/>
      <c r="T651" s="15" t="n"/>
    </row>
    <row r="652">
      <c r="B652" s="14" t="n"/>
      <c r="H652" s="15" t="n"/>
      <c r="I652" s="14" t="n"/>
      <c r="J652" s="14" t="n"/>
      <c r="L652" s="14" t="n"/>
      <c r="M652" s="15" t="n"/>
      <c r="N652" s="16" t="n"/>
      <c r="O652" s="14" t="n"/>
      <c r="Q652" s="15" t="n"/>
      <c r="R652" s="14" t="n"/>
      <c r="S652" s="15" t="n"/>
      <c r="T652" s="15" t="n"/>
    </row>
    <row r="653">
      <c r="B653" s="14" t="n"/>
      <c r="H653" s="15" t="n"/>
      <c r="I653" s="14" t="n"/>
      <c r="J653" s="14" t="n"/>
      <c r="L653" s="14" t="n"/>
      <c r="M653" s="15" t="n"/>
      <c r="N653" s="16" t="n"/>
      <c r="O653" s="14" t="n"/>
      <c r="Q653" s="15" t="n"/>
      <c r="R653" s="14" t="n"/>
      <c r="S653" s="15" t="n"/>
      <c r="T653" s="15" t="n"/>
    </row>
    <row r="654">
      <c r="B654" s="14" t="n"/>
      <c r="H654" s="15" t="n"/>
      <c r="I654" s="14" t="n"/>
      <c r="J654" s="14" t="n"/>
      <c r="L654" s="14" t="n"/>
      <c r="M654" s="15" t="n"/>
      <c r="N654" s="16" t="n"/>
      <c r="O654" s="14" t="n"/>
      <c r="Q654" s="15" t="n"/>
      <c r="R654" s="14" t="n"/>
      <c r="S654" s="15" t="n"/>
      <c r="T654" s="15" t="n"/>
    </row>
    <row r="655">
      <c r="B655" s="14" t="n"/>
      <c r="H655" s="15" t="n"/>
      <c r="I655" s="14" t="n"/>
      <c r="J655" s="14" t="n"/>
      <c r="L655" s="14" t="n"/>
      <c r="M655" s="15" t="n"/>
      <c r="N655" s="16" t="n"/>
      <c r="O655" s="14" t="n"/>
      <c r="Q655" s="15" t="n"/>
      <c r="R655" s="14" t="n"/>
      <c r="S655" s="15" t="n"/>
      <c r="T655" s="15" t="n"/>
    </row>
    <row r="656">
      <c r="B656" s="14" t="n"/>
      <c r="H656" s="15" t="n"/>
      <c r="I656" s="14" t="n"/>
      <c r="J656" s="14" t="n"/>
      <c r="L656" s="14" t="n"/>
      <c r="M656" s="15" t="n"/>
      <c r="N656" s="16" t="n"/>
      <c r="O656" s="14" t="n"/>
      <c r="Q656" s="15" t="n"/>
      <c r="R656" s="14" t="n"/>
      <c r="S656" s="15" t="n"/>
      <c r="T656" s="15" t="n"/>
    </row>
    <row r="657">
      <c r="B657" s="14" t="n"/>
      <c r="H657" s="15" t="n"/>
      <c r="I657" s="14" t="n"/>
      <c r="J657" s="14" t="n"/>
      <c r="L657" s="14" t="n"/>
      <c r="M657" s="15" t="n"/>
      <c r="N657" s="16" t="n"/>
      <c r="O657" s="14" t="n"/>
      <c r="Q657" s="15" t="n"/>
      <c r="R657" s="14" t="n"/>
      <c r="S657" s="15" t="n"/>
      <c r="T657" s="15" t="n"/>
    </row>
    <row r="658">
      <c r="B658" s="14" t="n"/>
      <c r="H658" s="15" t="n"/>
      <c r="I658" s="14" t="n"/>
      <c r="J658" s="14" t="n"/>
      <c r="L658" s="14" t="n"/>
      <c r="M658" s="15" t="n"/>
      <c r="N658" s="16" t="n"/>
      <c r="O658" s="14" t="n"/>
      <c r="Q658" s="15" t="n"/>
      <c r="R658" s="14" t="n"/>
      <c r="S658" s="15" t="n"/>
      <c r="T658" s="15" t="n"/>
    </row>
    <row r="659">
      <c r="B659" s="14" t="n"/>
      <c r="H659" s="15" t="n"/>
      <c r="I659" s="14" t="n"/>
      <c r="J659" s="14" t="n"/>
      <c r="L659" s="14" t="n"/>
      <c r="M659" s="15" t="n"/>
      <c r="N659" s="16" t="n"/>
      <c r="O659" s="14" t="n"/>
      <c r="Q659" s="15" t="n"/>
      <c r="R659" s="14" t="n"/>
      <c r="S659" s="15" t="n"/>
      <c r="T659" s="15" t="n"/>
    </row>
    <row r="660">
      <c r="B660" s="14" t="n"/>
      <c r="H660" s="15" t="n"/>
      <c r="I660" s="14" t="n"/>
      <c r="J660" s="14" t="n"/>
      <c r="L660" s="14" t="n"/>
      <c r="M660" s="15" t="n"/>
      <c r="N660" s="16" t="n"/>
      <c r="O660" s="14" t="n"/>
      <c r="Q660" s="15" t="n"/>
      <c r="R660" s="14" t="n"/>
      <c r="S660" s="15" t="n"/>
      <c r="T660" s="15" t="n"/>
    </row>
    <row r="661">
      <c r="B661" s="14" t="n"/>
      <c r="H661" s="15" t="n"/>
      <c r="I661" s="14" t="n"/>
      <c r="J661" s="14" t="n"/>
      <c r="L661" s="14" t="n"/>
      <c r="M661" s="15" t="n"/>
      <c r="N661" s="16" t="n"/>
      <c r="O661" s="14" t="n"/>
      <c r="Q661" s="15" t="n"/>
      <c r="R661" s="14" t="n"/>
      <c r="S661" s="15" t="n"/>
      <c r="T661" s="15" t="n"/>
    </row>
    <row r="662">
      <c r="B662" s="14" t="n"/>
      <c r="H662" s="15" t="n"/>
      <c r="I662" s="14" t="n"/>
      <c r="J662" s="14" t="n"/>
      <c r="L662" s="14" t="n"/>
      <c r="M662" s="15" t="n"/>
      <c r="N662" s="16" t="n"/>
      <c r="O662" s="14" t="n"/>
      <c r="Q662" s="15" t="n"/>
      <c r="R662" s="14" t="n"/>
      <c r="S662" s="15" t="n"/>
      <c r="T662" s="15" t="n"/>
    </row>
    <row r="663">
      <c r="B663" s="14" t="n"/>
      <c r="H663" s="15" t="n"/>
      <c r="I663" s="14" t="n"/>
      <c r="J663" s="14" t="n"/>
      <c r="L663" s="14" t="n"/>
      <c r="M663" s="15" t="n"/>
      <c r="N663" s="16" t="n"/>
      <c r="O663" s="14" t="n"/>
      <c r="Q663" s="15" t="n"/>
      <c r="R663" s="14" t="n"/>
      <c r="S663" s="15" t="n"/>
      <c r="T663" s="15" t="n"/>
    </row>
    <row r="664">
      <c r="B664" s="14" t="n"/>
      <c r="H664" s="15" t="n"/>
      <c r="I664" s="14" t="n"/>
      <c r="J664" s="14" t="n"/>
      <c r="L664" s="14" t="n"/>
      <c r="M664" s="15" t="n"/>
      <c r="N664" s="16" t="n"/>
      <c r="O664" s="14" t="n"/>
      <c r="Q664" s="15" t="n"/>
      <c r="R664" s="14" t="n"/>
      <c r="S664" s="15" t="n"/>
      <c r="T664" s="15" t="n"/>
    </row>
    <row r="665">
      <c r="B665" s="14" t="n"/>
      <c r="H665" s="15" t="n"/>
      <c r="I665" s="14" t="n"/>
      <c r="J665" s="14" t="n"/>
      <c r="L665" s="14" t="n"/>
      <c r="M665" s="15" t="n"/>
      <c r="N665" s="16" t="n"/>
      <c r="O665" s="14" t="n"/>
      <c r="Q665" s="15" t="n"/>
      <c r="R665" s="14" t="n"/>
      <c r="S665" s="15" t="n"/>
      <c r="T665" s="15" t="n"/>
    </row>
    <row r="666">
      <c r="B666" s="14" t="n"/>
      <c r="H666" s="15" t="n"/>
      <c r="I666" s="14" t="n"/>
      <c r="J666" s="14" t="n"/>
      <c r="L666" s="14" t="n"/>
      <c r="M666" s="15" t="n"/>
      <c r="N666" s="16" t="n"/>
      <c r="O666" s="14" t="n"/>
      <c r="Q666" s="15" t="n"/>
      <c r="R666" s="14" t="n"/>
      <c r="S666" s="15" t="n"/>
      <c r="T666" s="15" t="n"/>
    </row>
    <row r="667">
      <c r="B667" s="14" t="n"/>
      <c r="H667" s="15" t="n"/>
      <c r="I667" s="14" t="n"/>
      <c r="J667" s="14" t="n"/>
      <c r="L667" s="14" t="n"/>
      <c r="M667" s="15" t="n"/>
      <c r="N667" s="16" t="n"/>
      <c r="O667" s="14" t="n"/>
      <c r="Q667" s="15" t="n"/>
      <c r="R667" s="14" t="n"/>
      <c r="S667" s="15" t="n"/>
      <c r="T667" s="15" t="n"/>
    </row>
    <row r="668">
      <c r="B668" s="14" t="n"/>
      <c r="H668" s="15" t="n"/>
      <c r="I668" s="14" t="n"/>
      <c r="J668" s="14" t="n"/>
      <c r="L668" s="14" t="n"/>
      <c r="M668" s="15" t="n"/>
      <c r="N668" s="16" t="n"/>
      <c r="O668" s="14" t="n"/>
      <c r="Q668" s="15" t="n"/>
      <c r="R668" s="14" t="n"/>
      <c r="S668" s="15" t="n"/>
      <c r="T668" s="15" t="n"/>
    </row>
    <row r="669">
      <c r="B669" s="14" t="n"/>
      <c r="H669" s="15" t="n"/>
      <c r="I669" s="14" t="n"/>
      <c r="J669" s="14" t="n"/>
      <c r="L669" s="14" t="n"/>
      <c r="M669" s="15" t="n"/>
      <c r="N669" s="16" t="n"/>
      <c r="O669" s="14" t="n"/>
      <c r="Q669" s="15" t="n"/>
      <c r="R669" s="14" t="n"/>
      <c r="S669" s="15" t="n"/>
      <c r="T669" s="15" t="n"/>
    </row>
    <row r="670">
      <c r="B670" s="14" t="n"/>
      <c r="H670" s="15" t="n"/>
      <c r="I670" s="14" t="n"/>
      <c r="J670" s="14" t="n"/>
      <c r="L670" s="14" t="n"/>
      <c r="M670" s="15" t="n"/>
      <c r="N670" s="16" t="n"/>
      <c r="O670" s="14" t="n"/>
      <c r="Q670" s="15" t="n"/>
      <c r="R670" s="14" t="n"/>
      <c r="S670" s="15" t="n"/>
      <c r="T670" s="15" t="n"/>
    </row>
    <row r="671">
      <c r="B671" s="14" t="n"/>
      <c r="H671" s="15" t="n"/>
      <c r="I671" s="14" t="n"/>
      <c r="J671" s="14" t="n"/>
      <c r="L671" s="14" t="n"/>
      <c r="M671" s="15" t="n"/>
      <c r="N671" s="16" t="n"/>
      <c r="O671" s="14" t="n"/>
      <c r="Q671" s="15" t="n"/>
      <c r="R671" s="14" t="n"/>
      <c r="S671" s="15" t="n"/>
      <c r="T671" s="15" t="n"/>
    </row>
    <row r="672">
      <c r="B672" s="14" t="n"/>
      <c r="H672" s="15" t="n"/>
      <c r="I672" s="14" t="n"/>
      <c r="J672" s="14" t="n"/>
      <c r="L672" s="14" t="n"/>
      <c r="M672" s="15" t="n"/>
      <c r="N672" s="16" t="n"/>
      <c r="O672" s="14" t="n"/>
      <c r="Q672" s="15" t="n"/>
      <c r="R672" s="14" t="n"/>
      <c r="S672" s="15" t="n"/>
      <c r="T672" s="15" t="n"/>
    </row>
    <row r="673">
      <c r="B673" s="14" t="n"/>
      <c r="H673" s="15" t="n"/>
      <c r="I673" s="14" t="n"/>
      <c r="J673" s="14" t="n"/>
      <c r="L673" s="14" t="n"/>
      <c r="M673" s="15" t="n"/>
      <c r="N673" s="16" t="n"/>
      <c r="O673" s="14" t="n"/>
      <c r="Q673" s="15" t="n"/>
      <c r="R673" s="14" t="n"/>
      <c r="S673" s="15" t="n"/>
      <c r="T673" s="15" t="n"/>
    </row>
    <row r="674">
      <c r="B674" s="14" t="n"/>
      <c r="H674" s="15" t="n"/>
      <c r="I674" s="14" t="n"/>
      <c r="J674" s="14" t="n"/>
      <c r="L674" s="14" t="n"/>
      <c r="M674" s="15" t="n"/>
      <c r="N674" s="16" t="n"/>
      <c r="O674" s="14" t="n"/>
      <c r="Q674" s="15" t="n"/>
      <c r="R674" s="14" t="n"/>
      <c r="S674" s="15" t="n"/>
      <c r="T674" s="15" t="n"/>
    </row>
    <row r="675">
      <c r="B675" s="14" t="n"/>
      <c r="H675" s="15" t="n"/>
      <c r="I675" s="14" t="n"/>
      <c r="J675" s="14" t="n"/>
      <c r="L675" s="14" t="n"/>
      <c r="M675" s="15" t="n"/>
      <c r="N675" s="16" t="n"/>
      <c r="O675" s="14" t="n"/>
      <c r="Q675" s="15" t="n"/>
      <c r="R675" s="14" t="n"/>
      <c r="S675" s="15" t="n"/>
      <c r="T675" s="15" t="n"/>
    </row>
    <row r="676">
      <c r="B676" s="14" t="n"/>
      <c r="H676" s="15" t="n"/>
      <c r="I676" s="14" t="n"/>
      <c r="J676" s="14" t="n"/>
      <c r="L676" s="14" t="n"/>
      <c r="M676" s="15" t="n"/>
      <c r="N676" s="16" t="n"/>
      <c r="O676" s="14" t="n"/>
      <c r="Q676" s="15" t="n"/>
      <c r="R676" s="14" t="n"/>
      <c r="S676" s="15" t="n"/>
      <c r="T676" s="15" t="n"/>
    </row>
    <row r="677">
      <c r="B677" s="14" t="n"/>
      <c r="H677" s="15" t="n"/>
      <c r="I677" s="14" t="n"/>
      <c r="J677" s="14" t="n"/>
      <c r="L677" s="14" t="n"/>
      <c r="M677" s="15" t="n"/>
      <c r="N677" s="16" t="n"/>
      <c r="O677" s="14" t="n"/>
      <c r="Q677" s="15" t="n"/>
      <c r="R677" s="14" t="n"/>
      <c r="S677" s="15" t="n"/>
      <c r="T677" s="15" t="n"/>
    </row>
    <row r="678">
      <c r="B678" s="14" t="n"/>
      <c r="H678" s="15" t="n"/>
      <c r="I678" s="14" t="n"/>
      <c r="J678" s="14" t="n"/>
      <c r="L678" s="14" t="n"/>
      <c r="M678" s="15" t="n"/>
      <c r="N678" s="16" t="n"/>
      <c r="O678" s="14" t="n"/>
      <c r="Q678" s="15" t="n"/>
      <c r="R678" s="14" t="n"/>
      <c r="S678" s="15" t="n"/>
      <c r="T678" s="15" t="n"/>
    </row>
    <row r="679">
      <c r="B679" s="14" t="n"/>
      <c r="H679" s="15" t="n"/>
      <c r="I679" s="14" t="n"/>
      <c r="J679" s="14" t="n"/>
      <c r="L679" s="14" t="n"/>
      <c r="M679" s="15" t="n"/>
      <c r="N679" s="16" t="n"/>
      <c r="O679" s="14" t="n"/>
      <c r="Q679" s="15" t="n"/>
      <c r="R679" s="14" t="n"/>
      <c r="S679" s="15" t="n"/>
      <c r="T679" s="15" t="n"/>
    </row>
    <row r="680">
      <c r="B680" s="14" t="n"/>
      <c r="H680" s="15" t="n"/>
      <c r="I680" s="14" t="n"/>
      <c r="J680" s="14" t="n"/>
      <c r="L680" s="14" t="n"/>
      <c r="M680" s="15" t="n"/>
      <c r="N680" s="16" t="n"/>
      <c r="O680" s="14" t="n"/>
      <c r="Q680" s="15" t="n"/>
      <c r="R680" s="14" t="n"/>
      <c r="S680" s="15" t="n"/>
      <c r="T680" s="15" t="n"/>
    </row>
    <row r="681">
      <c r="B681" s="14" t="n"/>
      <c r="H681" s="15" t="n"/>
      <c r="I681" s="14" t="n"/>
      <c r="J681" s="14" t="n"/>
      <c r="L681" s="14" t="n"/>
      <c r="M681" s="15" t="n"/>
      <c r="N681" s="16" t="n"/>
      <c r="O681" s="14" t="n"/>
      <c r="Q681" s="15" t="n"/>
      <c r="R681" s="14" t="n"/>
      <c r="S681" s="15" t="n"/>
      <c r="T681" s="15" t="n"/>
    </row>
    <row r="682">
      <c r="B682" s="14" t="n"/>
      <c r="H682" s="15" t="n"/>
      <c r="I682" s="14" t="n"/>
      <c r="J682" s="14" t="n"/>
      <c r="L682" s="14" t="n"/>
      <c r="M682" s="15" t="n"/>
      <c r="N682" s="16" t="n"/>
      <c r="O682" s="14" t="n"/>
      <c r="Q682" s="15" t="n"/>
      <c r="R682" s="14" t="n"/>
      <c r="S682" s="15" t="n"/>
      <c r="T682" s="15" t="n"/>
    </row>
    <row r="683">
      <c r="B683" s="14" t="n"/>
      <c r="H683" s="15" t="n"/>
      <c r="I683" s="14" t="n"/>
      <c r="J683" s="14" t="n"/>
      <c r="L683" s="14" t="n"/>
      <c r="M683" s="15" t="n"/>
      <c r="N683" s="16" t="n"/>
      <c r="O683" s="14" t="n"/>
      <c r="Q683" s="15" t="n"/>
      <c r="R683" s="14" t="n"/>
      <c r="S683" s="15" t="n"/>
      <c r="T683" s="15" t="n"/>
    </row>
    <row r="684">
      <c r="B684" s="14" t="n"/>
      <c r="H684" s="15" t="n"/>
      <c r="I684" s="14" t="n"/>
      <c r="J684" s="14" t="n"/>
      <c r="L684" s="14" t="n"/>
      <c r="M684" s="15" t="n"/>
      <c r="N684" s="16" t="n"/>
      <c r="O684" s="14" t="n"/>
      <c r="Q684" s="15" t="n"/>
      <c r="R684" s="14" t="n"/>
      <c r="S684" s="15" t="n"/>
      <c r="T684" s="15" t="n"/>
    </row>
    <row r="685">
      <c r="B685" s="14" t="n"/>
      <c r="H685" s="15" t="n"/>
      <c r="I685" s="14" t="n"/>
      <c r="J685" s="14" t="n"/>
      <c r="L685" s="14" t="n"/>
      <c r="M685" s="15" t="n"/>
      <c r="N685" s="16" t="n"/>
      <c r="O685" s="14" t="n"/>
      <c r="Q685" s="15" t="n"/>
      <c r="R685" s="14" t="n"/>
      <c r="S685" s="15" t="n"/>
      <c r="T685" s="15" t="n"/>
    </row>
    <row r="686">
      <c r="B686" s="14" t="n"/>
      <c r="H686" s="15" t="n"/>
      <c r="I686" s="14" t="n"/>
      <c r="J686" s="14" t="n"/>
      <c r="L686" s="14" t="n"/>
      <c r="M686" s="15" t="n"/>
      <c r="N686" s="16" t="n"/>
      <c r="O686" s="14" t="n"/>
      <c r="Q686" s="15" t="n"/>
      <c r="R686" s="14" t="n"/>
      <c r="S686" s="15" t="n"/>
      <c r="T686" s="15" t="n"/>
    </row>
    <row r="687">
      <c r="B687" s="14" t="n"/>
      <c r="H687" s="15" t="n"/>
      <c r="I687" s="14" t="n"/>
      <c r="J687" s="14" t="n"/>
      <c r="L687" s="14" t="n"/>
      <c r="M687" s="15" t="n"/>
      <c r="N687" s="16" t="n"/>
      <c r="O687" s="14" t="n"/>
      <c r="Q687" s="15" t="n"/>
      <c r="R687" s="14" t="n"/>
      <c r="S687" s="15" t="n"/>
      <c r="T687" s="15" t="n"/>
    </row>
    <row r="688">
      <c r="B688" s="14" t="n"/>
      <c r="H688" s="15" t="n"/>
      <c r="I688" s="14" t="n"/>
      <c r="J688" s="14" t="n"/>
      <c r="L688" s="14" t="n"/>
      <c r="M688" s="15" t="n"/>
      <c r="N688" s="16" t="n"/>
      <c r="O688" s="14" t="n"/>
      <c r="Q688" s="15" t="n"/>
      <c r="R688" s="14" t="n"/>
      <c r="S688" s="15" t="n"/>
      <c r="T688" s="15" t="n"/>
    </row>
    <row r="689">
      <c r="B689" s="14" t="n"/>
      <c r="H689" s="15" t="n"/>
      <c r="I689" s="14" t="n"/>
      <c r="J689" s="14" t="n"/>
      <c r="L689" s="14" t="n"/>
      <c r="M689" s="15" t="n"/>
      <c r="N689" s="16" t="n"/>
      <c r="O689" s="14" t="n"/>
      <c r="Q689" s="15" t="n"/>
      <c r="R689" s="14" t="n"/>
      <c r="S689" s="15" t="n"/>
      <c r="T689" s="15" t="n"/>
    </row>
    <row r="690">
      <c r="B690" s="14" t="n"/>
      <c r="H690" s="15" t="n"/>
      <c r="I690" s="14" t="n"/>
      <c r="J690" s="14" t="n"/>
      <c r="L690" s="14" t="n"/>
      <c r="M690" s="15" t="n"/>
      <c r="N690" s="16" t="n"/>
      <c r="O690" s="14" t="n"/>
      <c r="Q690" s="15" t="n"/>
      <c r="R690" s="14" t="n"/>
      <c r="S690" s="15" t="n"/>
      <c r="T690" s="15" t="n"/>
    </row>
    <row r="691">
      <c r="B691" s="14" t="n"/>
      <c r="H691" s="15" t="n"/>
      <c r="I691" s="14" t="n"/>
      <c r="J691" s="14" t="n"/>
      <c r="L691" s="14" t="n"/>
      <c r="M691" s="15" t="n"/>
      <c r="N691" s="16" t="n"/>
      <c r="O691" s="14" t="n"/>
      <c r="Q691" s="15" t="n"/>
      <c r="R691" s="14" t="n"/>
      <c r="S691" s="15" t="n"/>
      <c r="T691" s="15" t="n"/>
    </row>
    <row r="692">
      <c r="B692" s="14" t="n"/>
      <c r="H692" s="15" t="n"/>
      <c r="I692" s="14" t="n"/>
      <c r="J692" s="14" t="n"/>
      <c r="L692" s="14" t="n"/>
      <c r="M692" s="15" t="n"/>
      <c r="N692" s="16" t="n"/>
      <c r="O692" s="14" t="n"/>
      <c r="Q692" s="15" t="n"/>
      <c r="R692" s="14" t="n"/>
      <c r="S692" s="15" t="n"/>
      <c r="T692" s="15" t="n"/>
    </row>
    <row r="693">
      <c r="B693" s="14" t="n"/>
      <c r="H693" s="15" t="n"/>
      <c r="I693" s="14" t="n"/>
      <c r="J693" s="14" t="n"/>
      <c r="L693" s="14" t="n"/>
      <c r="M693" s="15" t="n"/>
      <c r="N693" s="16" t="n"/>
      <c r="O693" s="14" t="n"/>
      <c r="Q693" s="15" t="n"/>
      <c r="R693" s="14" t="n"/>
      <c r="S693" s="15" t="n"/>
      <c r="T693" s="15" t="n"/>
    </row>
    <row r="694">
      <c r="B694" s="14" t="n"/>
      <c r="H694" s="15" t="n"/>
      <c r="I694" s="14" t="n"/>
      <c r="J694" s="14" t="n"/>
      <c r="L694" s="14" t="n"/>
      <c r="M694" s="15" t="n"/>
      <c r="N694" s="16" t="n"/>
      <c r="O694" s="14" t="n"/>
      <c r="Q694" s="15" t="n"/>
      <c r="R694" s="14" t="n"/>
      <c r="S694" s="15" t="n"/>
      <c r="T694" s="15" t="n"/>
    </row>
    <row r="695">
      <c r="B695" s="14" t="n"/>
      <c r="H695" s="15" t="n"/>
      <c r="I695" s="14" t="n"/>
      <c r="J695" s="14" t="n"/>
      <c r="L695" s="14" t="n"/>
      <c r="M695" s="15" t="n"/>
      <c r="N695" s="16" t="n"/>
      <c r="O695" s="14" t="n"/>
      <c r="Q695" s="15" t="n"/>
      <c r="R695" s="14" t="n"/>
      <c r="S695" s="15" t="n"/>
      <c r="T695" s="15" t="n"/>
    </row>
    <row r="696">
      <c r="B696" s="14" t="n"/>
      <c r="H696" s="15" t="n"/>
      <c r="I696" s="14" t="n"/>
      <c r="J696" s="14" t="n"/>
      <c r="L696" s="14" t="n"/>
      <c r="M696" s="15" t="n"/>
      <c r="N696" s="16" t="n"/>
      <c r="O696" s="14" t="n"/>
      <c r="Q696" s="15" t="n"/>
      <c r="R696" s="14" t="n"/>
      <c r="S696" s="15" t="n"/>
      <c r="T696" s="15" t="n"/>
    </row>
    <row r="697">
      <c r="B697" s="14" t="n"/>
      <c r="H697" s="15" t="n"/>
      <c r="I697" s="14" t="n"/>
      <c r="J697" s="14" t="n"/>
      <c r="L697" s="14" t="n"/>
      <c r="M697" s="15" t="n"/>
      <c r="N697" s="16" t="n"/>
      <c r="O697" s="14" t="n"/>
      <c r="Q697" s="15" t="n"/>
      <c r="R697" s="14" t="n"/>
      <c r="S697" s="15" t="n"/>
      <c r="T697" s="15" t="n"/>
    </row>
    <row r="698">
      <c r="B698" s="14" t="n"/>
      <c r="H698" s="15" t="n"/>
      <c r="I698" s="14" t="n"/>
      <c r="J698" s="14" t="n"/>
      <c r="L698" s="14" t="n"/>
      <c r="M698" s="15" t="n"/>
      <c r="N698" s="16" t="n"/>
      <c r="O698" s="14" t="n"/>
      <c r="Q698" s="15" t="n"/>
      <c r="R698" s="14" t="n"/>
      <c r="S698" s="15" t="n"/>
      <c r="T698" s="15" t="n"/>
    </row>
    <row r="699">
      <c r="B699" s="14" t="n"/>
      <c r="H699" s="15" t="n"/>
      <c r="I699" s="14" t="n"/>
      <c r="J699" s="14" t="n"/>
      <c r="L699" s="14" t="n"/>
      <c r="M699" s="15" t="n"/>
      <c r="N699" s="16" t="n"/>
      <c r="O699" s="14" t="n"/>
      <c r="Q699" s="15" t="n"/>
      <c r="R699" s="14" t="n"/>
      <c r="S699" s="15" t="n"/>
      <c r="T699" s="15" t="n"/>
    </row>
    <row r="700">
      <c r="B700" s="14" t="n"/>
      <c r="H700" s="15" t="n"/>
      <c r="I700" s="14" t="n"/>
      <c r="J700" s="14" t="n"/>
      <c r="L700" s="14" t="n"/>
      <c r="M700" s="15" t="n"/>
      <c r="N700" s="16" t="n"/>
      <c r="O700" s="14" t="n"/>
      <c r="Q700" s="15" t="n"/>
      <c r="R700" s="14" t="n"/>
      <c r="S700" s="15" t="n"/>
      <c r="T700" s="15" t="n"/>
    </row>
    <row r="701">
      <c r="B701" s="14" t="n"/>
      <c r="H701" s="15" t="n"/>
      <c r="I701" s="14" t="n"/>
      <c r="J701" s="14" t="n"/>
      <c r="L701" s="14" t="n"/>
      <c r="M701" s="15" t="n"/>
      <c r="N701" s="16" t="n"/>
      <c r="O701" s="14" t="n"/>
      <c r="Q701" s="15" t="n"/>
      <c r="R701" s="14" t="n"/>
      <c r="S701" s="15" t="n"/>
      <c r="T701" s="15" t="n"/>
    </row>
    <row r="702">
      <c r="B702" s="14" t="n"/>
      <c r="H702" s="15" t="n"/>
      <c r="I702" s="14" t="n"/>
      <c r="J702" s="14" t="n"/>
      <c r="L702" s="14" t="n"/>
      <c r="M702" s="15" t="n"/>
      <c r="N702" s="16" t="n"/>
      <c r="O702" s="14" t="n"/>
      <c r="Q702" s="15" t="n"/>
      <c r="R702" s="14" t="n"/>
      <c r="S702" s="15" t="n"/>
      <c r="T702" s="15" t="n"/>
    </row>
    <row r="703">
      <c r="B703" s="14" t="n"/>
      <c r="H703" s="15" t="n"/>
      <c r="I703" s="14" t="n"/>
      <c r="J703" s="14" t="n"/>
      <c r="L703" s="14" t="n"/>
      <c r="M703" s="15" t="n"/>
      <c r="N703" s="16" t="n"/>
      <c r="O703" s="14" t="n"/>
      <c r="Q703" s="15" t="n"/>
      <c r="R703" s="14" t="n"/>
      <c r="S703" s="15" t="n"/>
      <c r="T703" s="15" t="n"/>
    </row>
    <row r="704">
      <c r="B704" s="14" t="n"/>
      <c r="H704" s="15" t="n"/>
      <c r="I704" s="14" t="n"/>
      <c r="J704" s="14" t="n"/>
      <c r="L704" s="14" t="n"/>
      <c r="M704" s="15" t="n"/>
      <c r="N704" s="16" t="n"/>
      <c r="O704" s="14" t="n"/>
      <c r="Q704" s="15" t="n"/>
      <c r="R704" s="14" t="n"/>
      <c r="S704" s="15" t="n"/>
      <c r="T704" s="15" t="n"/>
    </row>
    <row r="705">
      <c r="B705" s="14" t="n"/>
      <c r="H705" s="15" t="n"/>
      <c r="I705" s="14" t="n"/>
      <c r="J705" s="14" t="n"/>
      <c r="L705" s="14" t="n"/>
      <c r="M705" s="15" t="n"/>
      <c r="N705" s="16" t="n"/>
      <c r="O705" s="14" t="n"/>
      <c r="Q705" s="15" t="n"/>
      <c r="R705" s="14" t="n"/>
      <c r="S705" s="15" t="n"/>
      <c r="T705" s="15" t="n"/>
    </row>
    <row r="706">
      <c r="B706" s="14" t="n"/>
      <c r="H706" s="15" t="n"/>
      <c r="I706" s="14" t="n"/>
      <c r="J706" s="14" t="n"/>
      <c r="L706" s="14" t="n"/>
      <c r="M706" s="15" t="n"/>
      <c r="N706" s="16" t="n"/>
      <c r="O706" s="14" t="n"/>
      <c r="Q706" s="15" t="n"/>
      <c r="R706" s="14" t="n"/>
      <c r="S706" s="15" t="n"/>
      <c r="T706" s="15" t="n"/>
    </row>
    <row r="707">
      <c r="B707" s="14" t="n"/>
      <c r="H707" s="15" t="n"/>
      <c r="I707" s="14" t="n"/>
      <c r="J707" s="14" t="n"/>
      <c r="L707" s="14" t="n"/>
      <c r="M707" s="15" t="n"/>
      <c r="N707" s="16" t="n"/>
      <c r="O707" s="14" t="n"/>
      <c r="Q707" s="15" t="n"/>
      <c r="R707" s="14" t="n"/>
      <c r="S707" s="15" t="n"/>
      <c r="T707" s="15" t="n"/>
    </row>
    <row r="708">
      <c r="B708" s="14" t="n"/>
      <c r="H708" s="15" t="n"/>
      <c r="I708" s="14" t="n"/>
      <c r="J708" s="14" t="n"/>
      <c r="L708" s="14" t="n"/>
      <c r="M708" s="15" t="n"/>
      <c r="N708" s="16" t="n"/>
      <c r="O708" s="14" t="n"/>
      <c r="Q708" s="15" t="n"/>
      <c r="R708" s="14" t="n"/>
      <c r="S708" s="15" t="n"/>
      <c r="T708" s="15" t="n"/>
    </row>
    <row r="709">
      <c r="B709" s="14" t="n"/>
      <c r="H709" s="15" t="n"/>
      <c r="I709" s="14" t="n"/>
      <c r="J709" s="14" t="n"/>
      <c r="L709" s="14" t="n"/>
      <c r="M709" s="15" t="n"/>
      <c r="N709" s="16" t="n"/>
      <c r="O709" s="14" t="n"/>
      <c r="Q709" s="15" t="n"/>
      <c r="R709" s="14" t="n"/>
      <c r="S709" s="15" t="n"/>
      <c r="T709" s="15" t="n"/>
    </row>
    <row r="710">
      <c r="B710" s="14" t="n"/>
      <c r="H710" s="15" t="n"/>
      <c r="I710" s="14" t="n"/>
      <c r="J710" s="14" t="n"/>
      <c r="L710" s="14" t="n"/>
      <c r="M710" s="15" t="n"/>
      <c r="N710" s="16" t="n"/>
      <c r="O710" s="14" t="n"/>
      <c r="Q710" s="15" t="n"/>
      <c r="R710" s="14" t="n"/>
      <c r="S710" s="15" t="n"/>
      <c r="T710" s="15" t="n"/>
    </row>
    <row r="711">
      <c r="B711" s="14" t="n"/>
      <c r="H711" s="15" t="n"/>
      <c r="I711" s="14" t="n"/>
      <c r="J711" s="14" t="n"/>
      <c r="L711" s="14" t="n"/>
      <c r="M711" s="15" t="n"/>
      <c r="N711" s="16" t="n"/>
      <c r="O711" s="14" t="n"/>
      <c r="Q711" s="15" t="n"/>
      <c r="R711" s="14" t="n"/>
      <c r="S711" s="15" t="n"/>
      <c r="T711" s="15" t="n"/>
    </row>
    <row r="712">
      <c r="B712" s="14" t="n"/>
      <c r="H712" s="15" t="n"/>
      <c r="I712" s="14" t="n"/>
      <c r="J712" s="14" t="n"/>
      <c r="L712" s="14" t="n"/>
      <c r="M712" s="15" t="n"/>
      <c r="N712" s="16" t="n"/>
      <c r="O712" s="14" t="n"/>
      <c r="Q712" s="15" t="n"/>
      <c r="R712" s="14" t="n"/>
      <c r="S712" s="15" t="n"/>
      <c r="T712" s="15" t="n"/>
    </row>
    <row r="713">
      <c r="B713" s="14" t="n"/>
      <c r="H713" s="15" t="n"/>
      <c r="I713" s="14" t="n"/>
      <c r="J713" s="14" t="n"/>
      <c r="L713" s="14" t="n"/>
      <c r="M713" s="15" t="n"/>
      <c r="N713" s="16" t="n"/>
      <c r="O713" s="14" t="n"/>
      <c r="Q713" s="15" t="n"/>
      <c r="R713" s="14" t="n"/>
      <c r="S713" s="15" t="n"/>
      <c r="T713" s="15" t="n"/>
    </row>
    <row r="714">
      <c r="B714" s="14" t="n"/>
      <c r="H714" s="15" t="n"/>
      <c r="I714" s="14" t="n"/>
      <c r="J714" s="14" t="n"/>
      <c r="L714" s="14" t="n"/>
      <c r="M714" s="15" t="n"/>
      <c r="N714" s="16" t="n"/>
      <c r="O714" s="14" t="n"/>
      <c r="Q714" s="15" t="n"/>
      <c r="R714" s="14" t="n"/>
      <c r="S714" s="15" t="n"/>
      <c r="T714" s="15" t="n"/>
    </row>
    <row r="715">
      <c r="B715" s="14" t="n"/>
      <c r="H715" s="15" t="n"/>
      <c r="I715" s="14" t="n"/>
      <c r="J715" s="14" t="n"/>
      <c r="L715" s="14" t="n"/>
      <c r="M715" s="15" t="n"/>
      <c r="N715" s="16" t="n"/>
      <c r="O715" s="14" t="n"/>
      <c r="Q715" s="15" t="n"/>
      <c r="R715" s="14" t="n"/>
      <c r="S715" s="15" t="n"/>
      <c r="T715" s="15" t="n"/>
    </row>
    <row r="716">
      <c r="B716" s="14" t="n"/>
      <c r="H716" s="15" t="n"/>
      <c r="I716" s="14" t="n"/>
      <c r="J716" s="14" t="n"/>
      <c r="L716" s="14" t="n"/>
      <c r="M716" s="15" t="n"/>
      <c r="N716" s="16" t="n"/>
      <c r="O716" s="14" t="n"/>
      <c r="Q716" s="15" t="n"/>
      <c r="R716" s="14" t="n"/>
      <c r="S716" s="15" t="n"/>
      <c r="T716" s="15" t="n"/>
    </row>
    <row r="717">
      <c r="B717" s="14" t="n"/>
      <c r="H717" s="15" t="n"/>
      <c r="I717" s="14" t="n"/>
      <c r="J717" s="14" t="n"/>
      <c r="L717" s="14" t="n"/>
      <c r="M717" s="15" t="n"/>
      <c r="N717" s="16" t="n"/>
      <c r="O717" s="14" t="n"/>
      <c r="Q717" s="15" t="n"/>
      <c r="R717" s="14" t="n"/>
      <c r="S717" s="15" t="n"/>
      <c r="T717" s="15" t="n"/>
    </row>
    <row r="718">
      <c r="B718" s="14" t="n"/>
      <c r="H718" s="15" t="n"/>
      <c r="I718" s="14" t="n"/>
      <c r="J718" s="14" t="n"/>
      <c r="L718" s="14" t="n"/>
      <c r="M718" s="15" t="n"/>
      <c r="N718" s="16" t="n"/>
      <c r="O718" s="14" t="n"/>
      <c r="Q718" s="15" t="n"/>
      <c r="R718" s="14" t="n"/>
      <c r="S718" s="15" t="n"/>
      <c r="T718" s="15" t="n"/>
    </row>
    <row r="719">
      <c r="B719" s="14" t="n"/>
      <c r="H719" s="15" t="n"/>
      <c r="I719" s="14" t="n"/>
      <c r="J719" s="14" t="n"/>
      <c r="L719" s="14" t="n"/>
      <c r="M719" s="15" t="n"/>
      <c r="N719" s="16" t="n"/>
      <c r="O719" s="14" t="n"/>
      <c r="Q719" s="15" t="n"/>
      <c r="R719" s="14" t="n"/>
      <c r="S719" s="15" t="n"/>
      <c r="T719" s="15" t="n"/>
    </row>
    <row r="720">
      <c r="B720" s="14" t="n"/>
      <c r="H720" s="15" t="n"/>
      <c r="I720" s="14" t="n"/>
      <c r="J720" s="14" t="n"/>
      <c r="L720" s="14" t="n"/>
      <c r="M720" s="15" t="n"/>
      <c r="N720" s="16" t="n"/>
      <c r="O720" s="14" t="n"/>
      <c r="Q720" s="15" t="n"/>
      <c r="R720" s="14" t="n"/>
      <c r="S720" s="15" t="n"/>
      <c r="T720" s="15" t="n"/>
    </row>
    <row r="721">
      <c r="B721" s="14" t="n"/>
      <c r="H721" s="15" t="n"/>
      <c r="I721" s="14" t="n"/>
      <c r="J721" s="14" t="n"/>
      <c r="L721" s="14" t="n"/>
      <c r="M721" s="15" t="n"/>
      <c r="N721" s="16" t="n"/>
      <c r="O721" s="14" t="n"/>
      <c r="Q721" s="15" t="n"/>
      <c r="R721" s="14" t="n"/>
      <c r="S721" s="15" t="n"/>
      <c r="T721" s="15" t="n"/>
    </row>
    <row r="722">
      <c r="B722" s="14" t="n"/>
      <c r="H722" s="15" t="n"/>
      <c r="I722" s="14" t="n"/>
      <c r="J722" s="14" t="n"/>
      <c r="L722" s="14" t="n"/>
      <c r="M722" s="15" t="n"/>
      <c r="N722" s="16" t="n"/>
      <c r="O722" s="14" t="n"/>
      <c r="Q722" s="15" t="n"/>
      <c r="R722" s="14" t="n"/>
      <c r="S722" s="15" t="n"/>
      <c r="T722" s="15" t="n"/>
    </row>
    <row r="723">
      <c r="B723" s="14" t="n"/>
      <c r="H723" s="15" t="n"/>
      <c r="I723" s="14" t="n"/>
      <c r="J723" s="14" t="n"/>
      <c r="L723" s="14" t="n"/>
      <c r="M723" s="15" t="n"/>
      <c r="N723" s="16" t="n"/>
      <c r="O723" s="14" t="n"/>
      <c r="Q723" s="15" t="n"/>
      <c r="R723" s="14" t="n"/>
      <c r="S723" s="15" t="n"/>
      <c r="T723" s="15" t="n"/>
    </row>
    <row r="724">
      <c r="B724" s="14" t="n"/>
      <c r="H724" s="15" t="n"/>
      <c r="I724" s="14" t="n"/>
      <c r="J724" s="14" t="n"/>
      <c r="L724" s="14" t="n"/>
      <c r="M724" s="15" t="n"/>
      <c r="N724" s="16" t="n"/>
      <c r="O724" s="14" t="n"/>
      <c r="Q724" s="15" t="n"/>
      <c r="R724" s="14" t="n"/>
      <c r="S724" s="15" t="n"/>
      <c r="T724" s="15" t="n"/>
    </row>
    <row r="725">
      <c r="B725" s="14" t="n"/>
      <c r="H725" s="15" t="n"/>
      <c r="I725" s="14" t="n"/>
      <c r="J725" s="14" t="n"/>
      <c r="L725" s="14" t="n"/>
      <c r="M725" s="15" t="n"/>
      <c r="N725" s="16" t="n"/>
      <c r="O725" s="14" t="n"/>
      <c r="Q725" s="15" t="n"/>
      <c r="R725" s="14" t="n"/>
      <c r="S725" s="15" t="n"/>
      <c r="T725" s="15" t="n"/>
    </row>
    <row r="726">
      <c r="B726" s="14" t="n"/>
      <c r="H726" s="15" t="n"/>
      <c r="I726" s="14" t="n"/>
      <c r="J726" s="14" t="n"/>
      <c r="L726" s="14" t="n"/>
      <c r="M726" s="15" t="n"/>
      <c r="N726" s="16" t="n"/>
      <c r="O726" s="14" t="n"/>
      <c r="Q726" s="15" t="n"/>
      <c r="R726" s="14" t="n"/>
      <c r="S726" s="15" t="n"/>
      <c r="T726" s="15" t="n"/>
    </row>
    <row r="727">
      <c r="B727" s="14" t="n"/>
      <c r="H727" s="15" t="n"/>
      <c r="I727" s="14" t="n"/>
      <c r="J727" s="14" t="n"/>
      <c r="L727" s="14" t="n"/>
      <c r="M727" s="15" t="n"/>
      <c r="N727" s="16" t="n"/>
      <c r="O727" s="14" t="n"/>
      <c r="Q727" s="15" t="n"/>
      <c r="R727" s="14" t="n"/>
      <c r="S727" s="15" t="n"/>
      <c r="T727" s="15" t="n"/>
    </row>
    <row r="728">
      <c r="B728" s="14" t="n"/>
      <c r="H728" s="15" t="n"/>
      <c r="I728" s="14" t="n"/>
      <c r="J728" s="14" t="n"/>
      <c r="L728" s="14" t="n"/>
      <c r="M728" s="15" t="n"/>
      <c r="N728" s="16" t="n"/>
      <c r="O728" s="14" t="n"/>
      <c r="Q728" s="15" t="n"/>
      <c r="R728" s="14" t="n"/>
      <c r="S728" s="15" t="n"/>
      <c r="T728" s="15" t="n"/>
    </row>
    <row r="729">
      <c r="B729" s="14" t="n"/>
      <c r="H729" s="15" t="n"/>
      <c r="I729" s="14" t="n"/>
      <c r="J729" s="14" t="n"/>
      <c r="L729" s="14" t="n"/>
      <c r="M729" s="15" t="n"/>
      <c r="N729" s="16" t="n"/>
      <c r="O729" s="14" t="n"/>
      <c r="Q729" s="15" t="n"/>
      <c r="R729" s="14" t="n"/>
      <c r="S729" s="15" t="n"/>
      <c r="T729" s="15" t="n"/>
    </row>
    <row r="730">
      <c r="B730" s="14" t="n"/>
      <c r="H730" s="15" t="n"/>
      <c r="I730" s="14" t="n"/>
      <c r="J730" s="14" t="n"/>
      <c r="L730" s="14" t="n"/>
      <c r="M730" s="15" t="n"/>
      <c r="N730" s="16" t="n"/>
      <c r="O730" s="14" t="n"/>
      <c r="Q730" s="15" t="n"/>
      <c r="R730" s="14" t="n"/>
      <c r="S730" s="15" t="n"/>
      <c r="T730" s="15" t="n"/>
    </row>
    <row r="731">
      <c r="B731" s="14" t="n"/>
      <c r="H731" s="15" t="n"/>
      <c r="I731" s="14" t="n"/>
      <c r="J731" s="14" t="n"/>
      <c r="L731" s="14" t="n"/>
      <c r="M731" s="15" t="n"/>
      <c r="N731" s="16" t="n"/>
      <c r="O731" s="14" t="n"/>
      <c r="Q731" s="15" t="n"/>
      <c r="R731" s="14" t="n"/>
      <c r="S731" s="15" t="n"/>
      <c r="T731" s="15" t="n"/>
    </row>
    <row r="732">
      <c r="B732" s="14" t="n"/>
      <c r="H732" s="15" t="n"/>
      <c r="I732" s="14" t="n"/>
      <c r="J732" s="14" t="n"/>
      <c r="L732" s="14" t="n"/>
      <c r="M732" s="15" t="n"/>
      <c r="N732" s="16" t="n"/>
      <c r="O732" s="14" t="n"/>
      <c r="Q732" s="15" t="n"/>
      <c r="R732" s="14" t="n"/>
      <c r="S732" s="15" t="n"/>
      <c r="T732" s="15" t="n"/>
    </row>
    <row r="733">
      <c r="B733" s="14" t="n"/>
      <c r="H733" s="15" t="n"/>
      <c r="I733" s="14" t="n"/>
      <c r="J733" s="14" t="n"/>
      <c r="L733" s="14" t="n"/>
      <c r="M733" s="15" t="n"/>
      <c r="N733" s="16" t="n"/>
      <c r="O733" s="14" t="n"/>
      <c r="Q733" s="15" t="n"/>
      <c r="R733" s="14" t="n"/>
      <c r="S733" s="15" t="n"/>
      <c r="T733" s="15" t="n"/>
    </row>
    <row r="734">
      <c r="B734" s="14" t="n"/>
      <c r="H734" s="15" t="n"/>
      <c r="I734" s="14" t="n"/>
      <c r="J734" s="14" t="n"/>
      <c r="L734" s="14" t="n"/>
      <c r="M734" s="15" t="n"/>
      <c r="N734" s="16" t="n"/>
      <c r="O734" s="14" t="n"/>
      <c r="Q734" s="15" t="n"/>
      <c r="R734" s="14" t="n"/>
      <c r="S734" s="15" t="n"/>
      <c r="T734" s="15" t="n"/>
    </row>
    <row r="735">
      <c r="B735" s="14" t="n"/>
      <c r="H735" s="15" t="n"/>
      <c r="I735" s="14" t="n"/>
      <c r="J735" s="14" t="n"/>
      <c r="L735" s="14" t="n"/>
      <c r="M735" s="15" t="n"/>
      <c r="N735" s="16" t="n"/>
      <c r="O735" s="14" t="n"/>
      <c r="Q735" s="15" t="n"/>
      <c r="R735" s="14" t="n"/>
      <c r="S735" s="15" t="n"/>
      <c r="T735" s="15" t="n"/>
    </row>
    <row r="736">
      <c r="B736" s="14" t="n"/>
      <c r="H736" s="15" t="n"/>
      <c r="I736" s="14" t="n"/>
      <c r="J736" s="14" t="n"/>
      <c r="L736" s="14" t="n"/>
      <c r="M736" s="15" t="n"/>
      <c r="N736" s="16" t="n"/>
      <c r="O736" s="14" t="n"/>
      <c r="Q736" s="15" t="n"/>
      <c r="R736" s="14" t="n"/>
      <c r="S736" s="15" t="n"/>
      <c r="T736" s="15" t="n"/>
    </row>
    <row r="737">
      <c r="B737" s="14" t="n"/>
      <c r="H737" s="15" t="n"/>
      <c r="I737" s="14" t="n"/>
      <c r="J737" s="14" t="n"/>
      <c r="L737" s="14" t="n"/>
      <c r="M737" s="15" t="n"/>
      <c r="N737" s="16" t="n"/>
      <c r="O737" s="14" t="n"/>
      <c r="Q737" s="15" t="n"/>
      <c r="R737" s="14" t="n"/>
      <c r="S737" s="15" t="n"/>
      <c r="T737" s="15" t="n"/>
    </row>
    <row r="738">
      <c r="B738" s="14" t="n"/>
      <c r="H738" s="15" t="n"/>
      <c r="I738" s="14" t="n"/>
      <c r="J738" s="14" t="n"/>
      <c r="L738" s="14" t="n"/>
      <c r="M738" s="15" t="n"/>
      <c r="N738" s="16" t="n"/>
      <c r="O738" s="14" t="n"/>
      <c r="Q738" s="15" t="n"/>
      <c r="R738" s="14" t="n"/>
      <c r="S738" s="15" t="n"/>
      <c r="T738" s="15" t="n"/>
    </row>
    <row r="739">
      <c r="B739" s="14" t="n"/>
      <c r="H739" s="15" t="n"/>
      <c r="I739" s="14" t="n"/>
      <c r="J739" s="14" t="n"/>
      <c r="L739" s="14" t="n"/>
      <c r="M739" s="15" t="n"/>
      <c r="N739" s="16" t="n"/>
      <c r="O739" s="14" t="n"/>
      <c r="Q739" s="15" t="n"/>
      <c r="R739" s="14" t="n"/>
      <c r="S739" s="15" t="n"/>
      <c r="T739" s="15" t="n"/>
    </row>
    <row r="740">
      <c r="B740" s="14" t="n"/>
      <c r="H740" s="15" t="n"/>
      <c r="I740" s="14" t="n"/>
      <c r="J740" s="14" t="n"/>
      <c r="L740" s="14" t="n"/>
      <c r="M740" s="15" t="n"/>
      <c r="N740" s="16" t="n"/>
      <c r="O740" s="14" t="n"/>
      <c r="Q740" s="15" t="n"/>
      <c r="R740" s="14" t="n"/>
      <c r="S740" s="15" t="n"/>
      <c r="T740" s="15" t="n"/>
    </row>
    <row r="741">
      <c r="B741" s="14" t="n"/>
      <c r="H741" s="15" t="n"/>
      <c r="I741" s="14" t="n"/>
      <c r="J741" s="14" t="n"/>
      <c r="L741" s="14" t="n"/>
      <c r="M741" s="15" t="n"/>
      <c r="N741" s="16" t="n"/>
      <c r="O741" s="14" t="n"/>
      <c r="Q741" s="15" t="n"/>
      <c r="R741" s="14" t="n"/>
      <c r="S741" s="15" t="n"/>
      <c r="T741" s="15" t="n"/>
    </row>
    <row r="742">
      <c r="B742" s="14" t="n"/>
      <c r="H742" s="15" t="n"/>
      <c r="I742" s="14" t="n"/>
      <c r="J742" s="14" t="n"/>
      <c r="L742" s="14" t="n"/>
      <c r="M742" s="15" t="n"/>
      <c r="N742" s="16" t="n"/>
      <c r="O742" s="14" t="n"/>
      <c r="Q742" s="15" t="n"/>
      <c r="R742" s="14" t="n"/>
      <c r="S742" s="15" t="n"/>
      <c r="T742" s="15" t="n"/>
    </row>
    <row r="743">
      <c r="B743" s="14" t="n"/>
      <c r="H743" s="15" t="n"/>
      <c r="I743" s="14" t="n"/>
      <c r="J743" s="14" t="n"/>
      <c r="L743" s="14" t="n"/>
      <c r="M743" s="15" t="n"/>
      <c r="N743" s="16" t="n"/>
      <c r="O743" s="14" t="n"/>
      <c r="Q743" s="15" t="n"/>
      <c r="R743" s="14" t="n"/>
      <c r="S743" s="15" t="n"/>
      <c r="T743" s="15" t="n"/>
    </row>
    <row r="744">
      <c r="B744" s="14" t="n"/>
      <c r="H744" s="15" t="n"/>
      <c r="I744" s="14" t="n"/>
      <c r="J744" s="14" t="n"/>
      <c r="L744" s="14" t="n"/>
      <c r="M744" s="15" t="n"/>
      <c r="N744" s="16" t="n"/>
      <c r="O744" s="14" t="n"/>
      <c r="Q744" s="15" t="n"/>
      <c r="R744" s="14" t="n"/>
      <c r="S744" s="15" t="n"/>
      <c r="T744" s="15" t="n"/>
    </row>
    <row r="745">
      <c r="B745" s="14" t="n"/>
      <c r="H745" s="15" t="n"/>
      <c r="I745" s="14" t="n"/>
      <c r="J745" s="14" t="n"/>
      <c r="L745" s="14" t="n"/>
      <c r="M745" s="15" t="n"/>
      <c r="N745" s="16" t="n"/>
      <c r="O745" s="14" t="n"/>
      <c r="Q745" s="15" t="n"/>
      <c r="R745" s="14" t="n"/>
      <c r="S745" s="15" t="n"/>
      <c r="T745" s="15" t="n"/>
    </row>
    <row r="746">
      <c r="B746" s="14" t="n"/>
      <c r="H746" s="15" t="n"/>
      <c r="I746" s="14" t="n"/>
      <c r="J746" s="14" t="n"/>
      <c r="L746" s="14" t="n"/>
      <c r="M746" s="15" t="n"/>
      <c r="N746" s="16" t="n"/>
      <c r="O746" s="14" t="n"/>
      <c r="Q746" s="15" t="n"/>
      <c r="R746" s="14" t="n"/>
      <c r="S746" s="15" t="n"/>
      <c r="T746" s="15" t="n"/>
    </row>
    <row r="747">
      <c r="B747" s="14" t="n"/>
      <c r="H747" s="15" t="n"/>
      <c r="I747" s="14" t="n"/>
      <c r="J747" s="14" t="n"/>
      <c r="L747" s="14" t="n"/>
      <c r="M747" s="15" t="n"/>
      <c r="N747" s="16" t="n"/>
      <c r="O747" s="14" t="n"/>
      <c r="Q747" s="15" t="n"/>
      <c r="R747" s="14" t="n"/>
      <c r="S747" s="15" t="n"/>
      <c r="T747" s="15" t="n"/>
    </row>
    <row r="748">
      <c r="B748" s="14" t="n"/>
      <c r="H748" s="15" t="n"/>
      <c r="I748" s="14" t="n"/>
      <c r="J748" s="14" t="n"/>
      <c r="L748" s="14" t="n"/>
      <c r="M748" s="15" t="n"/>
      <c r="N748" s="16" t="n"/>
      <c r="O748" s="14" t="n"/>
      <c r="Q748" s="15" t="n"/>
      <c r="R748" s="14" t="n"/>
      <c r="S748" s="15" t="n"/>
      <c r="T748" s="15" t="n"/>
    </row>
    <row r="749">
      <c r="B749" s="14" t="n"/>
      <c r="H749" s="15" t="n"/>
      <c r="I749" s="14" t="n"/>
      <c r="J749" s="14" t="n"/>
      <c r="L749" s="14" t="n"/>
      <c r="M749" s="15" t="n"/>
      <c r="N749" s="16" t="n"/>
      <c r="O749" s="14" t="n"/>
      <c r="Q749" s="15" t="n"/>
      <c r="R749" s="14" t="n"/>
      <c r="S749" s="15" t="n"/>
      <c r="T749" s="15" t="n"/>
    </row>
    <row r="750">
      <c r="B750" s="14" t="n"/>
      <c r="H750" s="15" t="n"/>
      <c r="I750" s="14" t="n"/>
      <c r="J750" s="14" t="n"/>
      <c r="L750" s="14" t="n"/>
      <c r="M750" s="15" t="n"/>
      <c r="N750" s="16" t="n"/>
      <c r="O750" s="14" t="n"/>
      <c r="Q750" s="15" t="n"/>
      <c r="R750" s="14" t="n"/>
      <c r="S750" s="15" t="n"/>
      <c r="T750" s="15" t="n"/>
    </row>
    <row r="751">
      <c r="B751" s="14" t="n"/>
      <c r="H751" s="15" t="n"/>
      <c r="I751" s="14" t="n"/>
      <c r="J751" s="14" t="n"/>
      <c r="L751" s="14" t="n"/>
      <c r="M751" s="15" t="n"/>
      <c r="N751" s="16" t="n"/>
      <c r="O751" s="14" t="n"/>
      <c r="Q751" s="15" t="n"/>
      <c r="R751" s="14" t="n"/>
      <c r="S751" s="15" t="n"/>
      <c r="T751" s="15" t="n"/>
    </row>
    <row r="752">
      <c r="B752" s="14" t="n"/>
      <c r="H752" s="15" t="n"/>
      <c r="I752" s="14" t="n"/>
      <c r="J752" s="14" t="n"/>
      <c r="L752" s="14" t="n"/>
      <c r="M752" s="15" t="n"/>
      <c r="N752" s="16" t="n"/>
      <c r="O752" s="14" t="n"/>
      <c r="Q752" s="15" t="n"/>
      <c r="R752" s="14" t="n"/>
      <c r="S752" s="15" t="n"/>
      <c r="T752" s="15" t="n"/>
    </row>
    <row r="753">
      <c r="B753" s="14" t="n"/>
      <c r="H753" s="15" t="n"/>
      <c r="I753" s="14" t="n"/>
      <c r="J753" s="14" t="n"/>
      <c r="L753" s="14" t="n"/>
      <c r="M753" s="15" t="n"/>
      <c r="N753" s="16" t="n"/>
      <c r="O753" s="14" t="n"/>
      <c r="Q753" s="15" t="n"/>
      <c r="R753" s="14" t="n"/>
      <c r="S753" s="15" t="n"/>
      <c r="T753" s="15" t="n"/>
    </row>
    <row r="754">
      <c r="B754" s="14" t="n"/>
      <c r="H754" s="15" t="n"/>
      <c r="I754" s="14" t="n"/>
      <c r="J754" s="14" t="n"/>
      <c r="L754" s="14" t="n"/>
      <c r="M754" s="15" t="n"/>
      <c r="N754" s="16" t="n"/>
      <c r="O754" s="14" t="n"/>
      <c r="Q754" s="15" t="n"/>
      <c r="R754" s="14" t="n"/>
      <c r="S754" s="15" t="n"/>
      <c r="T754" s="15" t="n"/>
    </row>
    <row r="755">
      <c r="B755" s="14" t="n"/>
      <c r="H755" s="15" t="n"/>
      <c r="I755" s="14" t="n"/>
      <c r="J755" s="14" t="n"/>
      <c r="L755" s="14" t="n"/>
      <c r="M755" s="15" t="n"/>
      <c r="N755" s="16" t="n"/>
      <c r="O755" s="14" t="n"/>
      <c r="Q755" s="15" t="n"/>
      <c r="R755" s="14" t="n"/>
      <c r="S755" s="15" t="n"/>
      <c r="T755" s="15" t="n"/>
    </row>
    <row r="756">
      <c r="B756" s="14" t="n"/>
      <c r="H756" s="15" t="n"/>
      <c r="I756" s="14" t="n"/>
      <c r="J756" s="14" t="n"/>
      <c r="L756" s="14" t="n"/>
      <c r="M756" s="15" t="n"/>
      <c r="N756" s="16" t="n"/>
      <c r="O756" s="14" t="n"/>
      <c r="Q756" s="15" t="n"/>
      <c r="R756" s="14" t="n"/>
      <c r="S756" s="15" t="n"/>
      <c r="T756" s="15" t="n"/>
    </row>
    <row r="757">
      <c r="B757" s="14" t="n"/>
      <c r="H757" s="15" t="n"/>
      <c r="I757" s="14" t="n"/>
      <c r="J757" s="14" t="n"/>
      <c r="L757" s="14" t="n"/>
      <c r="M757" s="15" t="n"/>
      <c r="N757" s="16" t="n"/>
      <c r="O757" s="14" t="n"/>
      <c r="Q757" s="15" t="n"/>
      <c r="R757" s="14" t="n"/>
      <c r="S757" s="15" t="n"/>
      <c r="T757" s="15" t="n"/>
    </row>
    <row r="758">
      <c r="B758" s="14" t="n"/>
      <c r="H758" s="15" t="n"/>
      <c r="I758" s="14" t="n"/>
      <c r="J758" s="14" t="n"/>
      <c r="L758" s="14" t="n"/>
      <c r="M758" s="15" t="n"/>
      <c r="N758" s="16" t="n"/>
      <c r="O758" s="14" t="n"/>
      <c r="Q758" s="15" t="n"/>
      <c r="R758" s="14" t="n"/>
      <c r="S758" s="15" t="n"/>
      <c r="T758" s="15" t="n"/>
    </row>
    <row r="759">
      <c r="B759" s="14" t="n"/>
      <c r="H759" s="15" t="n"/>
      <c r="I759" s="14" t="n"/>
      <c r="J759" s="14" t="n"/>
      <c r="L759" s="14" t="n"/>
      <c r="M759" s="15" t="n"/>
      <c r="N759" s="16" t="n"/>
      <c r="O759" s="14" t="n"/>
      <c r="Q759" s="15" t="n"/>
      <c r="R759" s="14" t="n"/>
      <c r="S759" s="15" t="n"/>
      <c r="T759" s="15" t="n"/>
    </row>
    <row r="760">
      <c r="B760" s="14" t="n"/>
      <c r="H760" s="15" t="n"/>
      <c r="I760" s="14" t="n"/>
      <c r="J760" s="14" t="n"/>
      <c r="L760" s="14" t="n"/>
      <c r="M760" s="15" t="n"/>
      <c r="N760" s="16" t="n"/>
      <c r="O760" s="14" t="n"/>
      <c r="Q760" s="15" t="n"/>
      <c r="R760" s="14" t="n"/>
      <c r="S760" s="15" t="n"/>
      <c r="T760" s="15" t="n"/>
    </row>
    <row r="761">
      <c r="B761" s="14" t="n"/>
      <c r="H761" s="15" t="n"/>
      <c r="I761" s="14" t="n"/>
      <c r="J761" s="14" t="n"/>
      <c r="L761" s="14" t="n"/>
      <c r="M761" s="15" t="n"/>
      <c r="N761" s="16" t="n"/>
      <c r="O761" s="14" t="n"/>
      <c r="Q761" s="15" t="n"/>
      <c r="R761" s="14" t="n"/>
      <c r="S761" s="15" t="n"/>
      <c r="T761" s="15" t="n"/>
    </row>
    <row r="762">
      <c r="B762" s="14" t="n"/>
      <c r="H762" s="15" t="n"/>
      <c r="I762" s="14" t="n"/>
      <c r="J762" s="14" t="n"/>
      <c r="L762" s="14" t="n"/>
      <c r="M762" s="15" t="n"/>
      <c r="N762" s="16" t="n"/>
      <c r="O762" s="14" t="n"/>
      <c r="Q762" s="15" t="n"/>
      <c r="R762" s="14" t="n"/>
      <c r="S762" s="15" t="n"/>
      <c r="T762" s="15" t="n"/>
    </row>
    <row r="763">
      <c r="B763" s="14" t="n"/>
      <c r="H763" s="15" t="n"/>
      <c r="I763" s="14" t="n"/>
      <c r="J763" s="14" t="n"/>
      <c r="L763" s="14" t="n"/>
      <c r="M763" s="15" t="n"/>
      <c r="N763" s="16" t="n"/>
      <c r="O763" s="14" t="n"/>
      <c r="Q763" s="15" t="n"/>
      <c r="R763" s="14" t="n"/>
      <c r="S763" s="15" t="n"/>
      <c r="T763" s="15" t="n"/>
    </row>
    <row r="764">
      <c r="B764" s="14" t="n"/>
      <c r="H764" s="15" t="n"/>
      <c r="I764" s="14" t="n"/>
      <c r="J764" s="14" t="n"/>
      <c r="L764" s="14" t="n"/>
      <c r="M764" s="15" t="n"/>
      <c r="N764" s="16" t="n"/>
      <c r="O764" s="14" t="n"/>
      <c r="Q764" s="15" t="n"/>
      <c r="R764" s="14" t="n"/>
      <c r="S764" s="15" t="n"/>
      <c r="T764" s="15" t="n"/>
    </row>
    <row r="765">
      <c r="B765" s="14" t="n"/>
      <c r="H765" s="15" t="n"/>
      <c r="I765" s="14" t="n"/>
      <c r="J765" s="14" t="n"/>
      <c r="L765" s="14" t="n"/>
      <c r="M765" s="15" t="n"/>
      <c r="N765" s="16" t="n"/>
      <c r="O765" s="14" t="n"/>
      <c r="Q765" s="15" t="n"/>
      <c r="R765" s="14" t="n"/>
      <c r="S765" s="15" t="n"/>
      <c r="T765" s="15" t="n"/>
    </row>
    <row r="766">
      <c r="B766" s="14" t="n"/>
      <c r="H766" s="15" t="n"/>
      <c r="I766" s="14" t="n"/>
      <c r="J766" s="14" t="n"/>
      <c r="L766" s="14" t="n"/>
      <c r="M766" s="15" t="n"/>
      <c r="N766" s="16" t="n"/>
      <c r="O766" s="14" t="n"/>
      <c r="Q766" s="15" t="n"/>
      <c r="R766" s="14" t="n"/>
      <c r="S766" s="15" t="n"/>
      <c r="T766" s="15" t="n"/>
    </row>
    <row r="767">
      <c r="B767" s="14" t="n"/>
      <c r="H767" s="15" t="n"/>
      <c r="I767" s="14" t="n"/>
      <c r="J767" s="14" t="n"/>
      <c r="L767" s="14" t="n"/>
      <c r="M767" s="15" t="n"/>
      <c r="N767" s="16" t="n"/>
      <c r="O767" s="14" t="n"/>
      <c r="Q767" s="15" t="n"/>
      <c r="R767" s="14" t="n"/>
      <c r="S767" s="15" t="n"/>
      <c r="T767" s="15" t="n"/>
    </row>
    <row r="768">
      <c r="B768" s="14" t="n"/>
      <c r="H768" s="15" t="n"/>
      <c r="I768" s="14" t="n"/>
      <c r="J768" s="14" t="n"/>
      <c r="L768" s="14" t="n"/>
      <c r="M768" s="15" t="n"/>
      <c r="N768" s="16" t="n"/>
      <c r="O768" s="14" t="n"/>
      <c r="Q768" s="15" t="n"/>
      <c r="R768" s="14" t="n"/>
      <c r="S768" s="15" t="n"/>
      <c r="T768" s="15" t="n"/>
    </row>
    <row r="769">
      <c r="B769" s="14" t="n"/>
      <c r="H769" s="15" t="n"/>
      <c r="I769" s="14" t="n"/>
      <c r="J769" s="14" t="n"/>
      <c r="L769" s="14" t="n"/>
      <c r="M769" s="15" t="n"/>
      <c r="N769" s="16" t="n"/>
      <c r="O769" s="14" t="n"/>
      <c r="Q769" s="15" t="n"/>
      <c r="R769" s="14" t="n"/>
      <c r="S769" s="15" t="n"/>
      <c r="T769" s="15" t="n"/>
    </row>
    <row r="770">
      <c r="B770" s="14" t="n"/>
      <c r="H770" s="15" t="n"/>
      <c r="I770" s="14" t="n"/>
      <c r="J770" s="14" t="n"/>
      <c r="L770" s="14" t="n"/>
      <c r="M770" s="15" t="n"/>
      <c r="N770" s="16" t="n"/>
      <c r="O770" s="14" t="n"/>
      <c r="Q770" s="15" t="n"/>
      <c r="R770" s="14" t="n"/>
      <c r="S770" s="15" t="n"/>
      <c r="T770" s="15" t="n"/>
    </row>
    <row r="771">
      <c r="B771" s="14" t="n"/>
      <c r="H771" s="15" t="n"/>
      <c r="I771" s="14" t="n"/>
      <c r="J771" s="14" t="n"/>
      <c r="L771" s="14" t="n"/>
      <c r="M771" s="15" t="n"/>
      <c r="N771" s="16" t="n"/>
      <c r="O771" s="14" t="n"/>
      <c r="Q771" s="15" t="n"/>
      <c r="R771" s="14" t="n"/>
      <c r="S771" s="15" t="n"/>
      <c r="T771" s="15" t="n"/>
    </row>
    <row r="772">
      <c r="B772" s="14" t="n"/>
      <c r="H772" s="15" t="n"/>
      <c r="I772" s="14" t="n"/>
      <c r="J772" s="14" t="n"/>
      <c r="L772" s="14" t="n"/>
      <c r="M772" s="15" t="n"/>
      <c r="N772" s="16" t="n"/>
      <c r="O772" s="14" t="n"/>
      <c r="Q772" s="15" t="n"/>
      <c r="R772" s="14" t="n"/>
      <c r="S772" s="15" t="n"/>
      <c r="T772" s="15" t="n"/>
    </row>
    <row r="773">
      <c r="B773" s="14" t="n"/>
      <c r="H773" s="15" t="n"/>
      <c r="I773" s="14" t="n"/>
      <c r="J773" s="14" t="n"/>
      <c r="L773" s="14" t="n"/>
      <c r="M773" s="15" t="n"/>
      <c r="N773" s="16" t="n"/>
      <c r="O773" s="14" t="n"/>
      <c r="Q773" s="15" t="n"/>
      <c r="R773" s="14" t="n"/>
      <c r="S773" s="15" t="n"/>
      <c r="T773" s="15" t="n"/>
    </row>
    <row r="774">
      <c r="B774" s="14" t="n"/>
      <c r="H774" s="15" t="n"/>
      <c r="I774" s="14" t="n"/>
      <c r="J774" s="14" t="n"/>
      <c r="L774" s="14" t="n"/>
      <c r="M774" s="15" t="n"/>
      <c r="N774" s="16" t="n"/>
      <c r="O774" s="14" t="n"/>
      <c r="Q774" s="15" t="n"/>
      <c r="R774" s="14" t="n"/>
      <c r="S774" s="15" t="n"/>
      <c r="T774" s="15" t="n"/>
    </row>
    <row r="775">
      <c r="B775" s="14" t="n"/>
      <c r="H775" s="15" t="n"/>
      <c r="I775" s="14" t="n"/>
      <c r="J775" s="14" t="n"/>
      <c r="L775" s="14" t="n"/>
      <c r="M775" s="15" t="n"/>
      <c r="N775" s="16" t="n"/>
      <c r="O775" s="14" t="n"/>
      <c r="Q775" s="15" t="n"/>
      <c r="R775" s="14" t="n"/>
      <c r="S775" s="15" t="n"/>
      <c r="T775" s="15" t="n"/>
    </row>
    <row r="776">
      <c r="B776" s="14" t="n"/>
      <c r="H776" s="15" t="n"/>
      <c r="I776" s="14" t="n"/>
      <c r="J776" s="14" t="n"/>
      <c r="L776" s="14" t="n"/>
      <c r="M776" s="15" t="n"/>
      <c r="N776" s="16" t="n"/>
      <c r="O776" s="14" t="n"/>
      <c r="Q776" s="15" t="n"/>
      <c r="R776" s="14" t="n"/>
      <c r="S776" s="15" t="n"/>
      <c r="T776" s="15" t="n"/>
    </row>
    <row r="777">
      <c r="B777" s="14" t="n"/>
      <c r="H777" s="15" t="n"/>
      <c r="I777" s="14" t="n"/>
      <c r="J777" s="14" t="n"/>
      <c r="L777" s="14" t="n"/>
      <c r="M777" s="15" t="n"/>
      <c r="N777" s="16" t="n"/>
      <c r="O777" s="14" t="n"/>
      <c r="Q777" s="15" t="n"/>
      <c r="R777" s="14" t="n"/>
      <c r="S777" s="15" t="n"/>
      <c r="T777" s="15" t="n"/>
    </row>
    <row r="778">
      <c r="B778" s="14" t="n"/>
      <c r="H778" s="15" t="n"/>
      <c r="I778" s="14" t="n"/>
      <c r="J778" s="14" t="n"/>
      <c r="L778" s="14" t="n"/>
      <c r="M778" s="15" t="n"/>
      <c r="N778" s="16" t="n"/>
      <c r="O778" s="14" t="n"/>
      <c r="Q778" s="15" t="n"/>
      <c r="R778" s="14" t="n"/>
      <c r="S778" s="15" t="n"/>
      <c r="T778" s="15" t="n"/>
    </row>
    <row r="779">
      <c r="B779" s="14" t="n"/>
      <c r="H779" s="15" t="n"/>
      <c r="I779" s="14" t="n"/>
      <c r="J779" s="14" t="n"/>
      <c r="L779" s="14" t="n"/>
      <c r="M779" s="15" t="n"/>
      <c r="N779" s="16" t="n"/>
      <c r="O779" s="14" t="n"/>
      <c r="Q779" s="15" t="n"/>
      <c r="R779" s="14" t="n"/>
      <c r="S779" s="15" t="n"/>
      <c r="T779" s="15" t="n"/>
    </row>
    <row r="780">
      <c r="B780" s="14" t="n"/>
      <c r="H780" s="15" t="n"/>
      <c r="I780" s="14" t="n"/>
      <c r="J780" s="14" t="n"/>
      <c r="L780" s="14" t="n"/>
      <c r="M780" s="15" t="n"/>
      <c r="N780" s="16" t="n"/>
      <c r="O780" s="14" t="n"/>
      <c r="Q780" s="15" t="n"/>
      <c r="R780" s="14" t="n"/>
      <c r="S780" s="15" t="n"/>
      <c r="T780" s="15" t="n"/>
    </row>
    <row r="781">
      <c r="B781" s="14" t="n"/>
      <c r="H781" s="15" t="n"/>
      <c r="I781" s="14" t="n"/>
      <c r="J781" s="14" t="n"/>
      <c r="L781" s="14" t="n"/>
      <c r="M781" s="15" t="n"/>
      <c r="N781" s="16" t="n"/>
      <c r="O781" s="14" t="n"/>
      <c r="Q781" s="15" t="n"/>
      <c r="R781" s="14" t="n"/>
      <c r="S781" s="15" t="n"/>
      <c r="T781" s="15" t="n"/>
    </row>
    <row r="782">
      <c r="B782" s="14" t="n"/>
      <c r="H782" s="15" t="n"/>
      <c r="I782" s="14" t="n"/>
      <c r="J782" s="14" t="n"/>
      <c r="L782" s="14" t="n"/>
      <c r="M782" s="15" t="n"/>
      <c r="N782" s="16" t="n"/>
      <c r="O782" s="14" t="n"/>
      <c r="Q782" s="15" t="n"/>
      <c r="R782" s="14" t="n"/>
      <c r="S782" s="15" t="n"/>
      <c r="T782" s="15" t="n"/>
    </row>
    <row r="783">
      <c r="B783" s="14" t="n"/>
      <c r="H783" s="15" t="n"/>
      <c r="I783" s="14" t="n"/>
      <c r="J783" s="14" t="n"/>
      <c r="L783" s="14" t="n"/>
      <c r="M783" s="15" t="n"/>
      <c r="N783" s="16" t="n"/>
      <c r="O783" s="14" t="n"/>
      <c r="Q783" s="15" t="n"/>
      <c r="R783" s="14" t="n"/>
      <c r="S783" s="15" t="n"/>
      <c r="T783" s="15" t="n"/>
    </row>
    <row r="784">
      <c r="B784" s="14" t="n"/>
      <c r="H784" s="15" t="n"/>
      <c r="I784" s="14" t="n"/>
      <c r="J784" s="14" t="n"/>
      <c r="L784" s="14" t="n"/>
      <c r="M784" s="15" t="n"/>
      <c r="N784" s="16" t="n"/>
      <c r="O784" s="14" t="n"/>
      <c r="Q784" s="15" t="n"/>
      <c r="R784" s="14" t="n"/>
      <c r="S784" s="15" t="n"/>
      <c r="T784" s="15" t="n"/>
    </row>
    <row r="785">
      <c r="B785" s="14" t="n"/>
      <c r="H785" s="15" t="n"/>
      <c r="I785" s="14" t="n"/>
      <c r="J785" s="14" t="n"/>
      <c r="L785" s="14" t="n"/>
      <c r="M785" s="15" t="n"/>
      <c r="N785" s="16" t="n"/>
      <c r="O785" s="14" t="n"/>
      <c r="Q785" s="15" t="n"/>
      <c r="R785" s="14" t="n"/>
      <c r="S785" s="15" t="n"/>
      <c r="T785" s="15" t="n"/>
    </row>
    <row r="786">
      <c r="B786" s="14" t="n"/>
      <c r="H786" s="15" t="n"/>
      <c r="I786" s="14" t="n"/>
      <c r="J786" s="14" t="n"/>
      <c r="L786" s="14" t="n"/>
      <c r="M786" s="15" t="n"/>
      <c r="N786" s="16" t="n"/>
      <c r="O786" s="14" t="n"/>
      <c r="Q786" s="15" t="n"/>
      <c r="R786" s="14" t="n"/>
      <c r="S786" s="15" t="n"/>
      <c r="T786" s="15" t="n"/>
    </row>
    <row r="787">
      <c r="B787" s="14" t="n"/>
      <c r="H787" s="15" t="n"/>
      <c r="I787" s="14" t="n"/>
      <c r="J787" s="14" t="n"/>
      <c r="L787" s="14" t="n"/>
      <c r="M787" s="15" t="n"/>
      <c r="N787" s="16" t="n"/>
      <c r="O787" s="14" t="n"/>
      <c r="Q787" s="15" t="n"/>
      <c r="R787" s="14" t="n"/>
      <c r="S787" s="15" t="n"/>
      <c r="T787" s="15" t="n"/>
    </row>
    <row r="788">
      <c r="B788" s="14" t="n"/>
      <c r="H788" s="15" t="n"/>
      <c r="I788" s="14" t="n"/>
      <c r="J788" s="14" t="n"/>
      <c r="L788" s="14" t="n"/>
      <c r="M788" s="15" t="n"/>
      <c r="N788" s="16" t="n"/>
      <c r="O788" s="14" t="n"/>
      <c r="Q788" s="15" t="n"/>
      <c r="R788" s="14" t="n"/>
      <c r="S788" s="15" t="n"/>
      <c r="T788" s="15" t="n"/>
    </row>
    <row r="789">
      <c r="B789" s="14" t="n"/>
      <c r="H789" s="15" t="n"/>
      <c r="I789" s="14" t="n"/>
      <c r="J789" s="14" t="n"/>
      <c r="L789" s="14" t="n"/>
      <c r="M789" s="15" t="n"/>
      <c r="N789" s="16" t="n"/>
      <c r="O789" s="14" t="n"/>
      <c r="Q789" s="15" t="n"/>
      <c r="R789" s="14" t="n"/>
      <c r="S789" s="15" t="n"/>
      <c r="T789" s="15" t="n"/>
    </row>
    <row r="790">
      <c r="B790" s="14" t="n"/>
      <c r="H790" s="15" t="n"/>
      <c r="I790" s="14" t="n"/>
      <c r="J790" s="14" t="n"/>
      <c r="L790" s="14" t="n"/>
      <c r="M790" s="15" t="n"/>
      <c r="N790" s="16" t="n"/>
      <c r="O790" s="14" t="n"/>
      <c r="Q790" s="15" t="n"/>
      <c r="R790" s="14" t="n"/>
      <c r="S790" s="15" t="n"/>
      <c r="T790" s="15" t="n"/>
    </row>
    <row r="791">
      <c r="B791" s="14" t="n"/>
      <c r="H791" s="15" t="n"/>
      <c r="I791" s="14" t="n"/>
      <c r="J791" s="14" t="n"/>
      <c r="L791" s="14" t="n"/>
      <c r="M791" s="15" t="n"/>
      <c r="N791" s="16" t="n"/>
      <c r="O791" s="14" t="n"/>
      <c r="Q791" s="15" t="n"/>
      <c r="R791" s="14" t="n"/>
      <c r="S791" s="15" t="n"/>
      <c r="T791" s="15" t="n"/>
    </row>
    <row r="792">
      <c r="B792" s="14" t="n"/>
      <c r="H792" s="15" t="n"/>
      <c r="I792" s="14" t="n"/>
      <c r="J792" s="14" t="n"/>
      <c r="L792" s="14" t="n"/>
      <c r="M792" s="15" t="n"/>
      <c r="N792" s="16" t="n"/>
      <c r="O792" s="14" t="n"/>
      <c r="Q792" s="15" t="n"/>
      <c r="R792" s="14" t="n"/>
      <c r="S792" s="15" t="n"/>
      <c r="T792" s="15" t="n"/>
    </row>
    <row r="793">
      <c r="B793" s="14" t="n"/>
      <c r="H793" s="15" t="n"/>
      <c r="I793" s="14" t="n"/>
      <c r="J793" s="14" t="n"/>
      <c r="L793" s="14" t="n"/>
      <c r="M793" s="15" t="n"/>
      <c r="N793" s="16" t="n"/>
      <c r="O793" s="14" t="n"/>
      <c r="Q793" s="15" t="n"/>
      <c r="R793" s="14" t="n"/>
      <c r="S793" s="15" t="n"/>
      <c r="T793" s="15" t="n"/>
    </row>
    <row r="794">
      <c r="B794" s="14" t="n"/>
      <c r="H794" s="15" t="n"/>
      <c r="I794" s="14" t="n"/>
      <c r="J794" s="14" t="n"/>
      <c r="L794" s="14" t="n"/>
      <c r="M794" s="15" t="n"/>
      <c r="N794" s="16" t="n"/>
      <c r="O794" s="14" t="n"/>
      <c r="Q794" s="15" t="n"/>
      <c r="R794" s="14" t="n"/>
      <c r="S794" s="15" t="n"/>
      <c r="T794" s="15" t="n"/>
    </row>
    <row r="795">
      <c r="B795" s="14" t="n"/>
      <c r="H795" s="15" t="n"/>
      <c r="I795" s="14" t="n"/>
      <c r="J795" s="14" t="n"/>
      <c r="L795" s="14" t="n"/>
      <c r="M795" s="15" t="n"/>
      <c r="N795" s="16" t="n"/>
      <c r="O795" s="14" t="n"/>
      <c r="Q795" s="15" t="n"/>
      <c r="R795" s="14" t="n"/>
      <c r="S795" s="15" t="n"/>
      <c r="T795" s="15" t="n"/>
    </row>
    <row r="796">
      <c r="B796" s="14" t="n"/>
      <c r="H796" s="15" t="n"/>
      <c r="I796" s="14" t="n"/>
      <c r="J796" s="14" t="n"/>
      <c r="L796" s="14" t="n"/>
      <c r="M796" s="15" t="n"/>
      <c r="N796" s="16" t="n"/>
      <c r="O796" s="14" t="n"/>
      <c r="Q796" s="15" t="n"/>
      <c r="R796" s="14" t="n"/>
      <c r="S796" s="15" t="n"/>
      <c r="T796" s="15" t="n"/>
    </row>
    <row r="797">
      <c r="B797" s="14" t="n"/>
      <c r="H797" s="15" t="n"/>
      <c r="I797" s="14" t="n"/>
      <c r="J797" s="14" t="n"/>
      <c r="L797" s="14" t="n"/>
      <c r="M797" s="15" t="n"/>
      <c r="N797" s="16" t="n"/>
      <c r="O797" s="14" t="n"/>
      <c r="Q797" s="15" t="n"/>
      <c r="R797" s="14" t="n"/>
      <c r="S797" s="15" t="n"/>
      <c r="T797" s="15" t="n"/>
    </row>
    <row r="798">
      <c r="B798" s="14" t="n"/>
      <c r="H798" s="15" t="n"/>
      <c r="I798" s="14" t="n"/>
      <c r="J798" s="14" t="n"/>
      <c r="L798" s="14" t="n"/>
      <c r="M798" s="15" t="n"/>
      <c r="N798" s="16" t="n"/>
      <c r="O798" s="14" t="n"/>
      <c r="Q798" s="15" t="n"/>
      <c r="R798" s="14" t="n"/>
      <c r="S798" s="15" t="n"/>
      <c r="T798" s="15" t="n"/>
    </row>
    <row r="799">
      <c r="B799" s="14" t="n"/>
      <c r="H799" s="15" t="n"/>
      <c r="I799" s="14" t="n"/>
      <c r="J799" s="14" t="n"/>
      <c r="L799" s="14" t="n"/>
      <c r="M799" s="15" t="n"/>
      <c r="N799" s="16" t="n"/>
      <c r="O799" s="14" t="n"/>
      <c r="Q799" s="15" t="n"/>
      <c r="R799" s="14" t="n"/>
      <c r="S799" s="15" t="n"/>
      <c r="T799" s="15" t="n"/>
    </row>
    <row r="800">
      <c r="B800" s="14" t="n"/>
      <c r="H800" s="15" t="n"/>
      <c r="I800" s="14" t="n"/>
      <c r="J800" s="14" t="n"/>
      <c r="L800" s="14" t="n"/>
      <c r="M800" s="15" t="n"/>
      <c r="N800" s="16" t="n"/>
      <c r="O800" s="14" t="n"/>
      <c r="Q800" s="15" t="n"/>
      <c r="R800" s="14" t="n"/>
      <c r="S800" s="15" t="n"/>
      <c r="T800" s="15" t="n"/>
    </row>
    <row r="801">
      <c r="B801" s="14" t="n"/>
      <c r="H801" s="15" t="n"/>
      <c r="I801" s="14" t="n"/>
      <c r="J801" s="14" t="n"/>
      <c r="L801" s="14" t="n"/>
      <c r="M801" s="15" t="n"/>
      <c r="N801" s="16" t="n"/>
      <c r="O801" s="14" t="n"/>
      <c r="Q801" s="15" t="n"/>
      <c r="R801" s="14" t="n"/>
      <c r="S801" s="15" t="n"/>
      <c r="T801" s="15" t="n"/>
    </row>
    <row r="802">
      <c r="B802" s="14" t="n"/>
      <c r="H802" s="15" t="n"/>
      <c r="I802" s="14" t="n"/>
      <c r="J802" s="14" t="n"/>
      <c r="L802" s="14" t="n"/>
      <c r="M802" s="15" t="n"/>
      <c r="N802" s="16" t="n"/>
      <c r="O802" s="14" t="n"/>
      <c r="Q802" s="15" t="n"/>
      <c r="R802" s="14" t="n"/>
      <c r="S802" s="15" t="n"/>
      <c r="T802" s="15" t="n"/>
    </row>
    <row r="803">
      <c r="B803" s="14" t="n"/>
      <c r="H803" s="15" t="n"/>
      <c r="I803" s="14" t="n"/>
      <c r="J803" s="14" t="n"/>
      <c r="L803" s="14" t="n"/>
      <c r="M803" s="15" t="n"/>
      <c r="N803" s="16" t="n"/>
      <c r="O803" s="14" t="n"/>
      <c r="Q803" s="15" t="n"/>
      <c r="R803" s="14" t="n"/>
      <c r="S803" s="15" t="n"/>
      <c r="T803" s="15" t="n"/>
    </row>
    <row r="804">
      <c r="B804" s="14" t="n"/>
      <c r="H804" s="15" t="n"/>
      <c r="I804" s="14" t="n"/>
      <c r="J804" s="14" t="n"/>
      <c r="L804" s="14" t="n"/>
      <c r="M804" s="15" t="n"/>
      <c r="N804" s="16" t="n"/>
      <c r="O804" s="14" t="n"/>
      <c r="Q804" s="15" t="n"/>
      <c r="R804" s="14" t="n"/>
      <c r="S804" s="15" t="n"/>
      <c r="T804" s="15" t="n"/>
    </row>
    <row r="805">
      <c r="B805" s="14" t="n"/>
      <c r="H805" s="15" t="n"/>
      <c r="I805" s="14" t="n"/>
      <c r="J805" s="14" t="n"/>
      <c r="L805" s="14" t="n"/>
      <c r="M805" s="15" t="n"/>
      <c r="N805" s="16" t="n"/>
      <c r="O805" s="14" t="n"/>
      <c r="Q805" s="15" t="n"/>
      <c r="R805" s="14" t="n"/>
      <c r="S805" s="15" t="n"/>
      <c r="T805" s="15" t="n"/>
    </row>
    <row r="806">
      <c r="B806" s="14" t="n"/>
      <c r="H806" s="15" t="n"/>
      <c r="I806" s="14" t="n"/>
      <c r="J806" s="14" t="n"/>
      <c r="L806" s="14" t="n"/>
      <c r="M806" s="15" t="n"/>
      <c r="N806" s="16" t="n"/>
      <c r="O806" s="14" t="n"/>
      <c r="Q806" s="15" t="n"/>
      <c r="R806" s="14" t="n"/>
      <c r="S806" s="15" t="n"/>
      <c r="T806" s="15" t="n"/>
    </row>
    <row r="807">
      <c r="B807" s="14" t="n"/>
      <c r="H807" s="15" t="n"/>
      <c r="I807" s="14" t="n"/>
      <c r="J807" s="14" t="n"/>
      <c r="L807" s="14" t="n"/>
      <c r="M807" s="15" t="n"/>
      <c r="N807" s="16" t="n"/>
      <c r="O807" s="14" t="n"/>
      <c r="Q807" s="15" t="n"/>
      <c r="R807" s="14" t="n"/>
      <c r="S807" s="15" t="n"/>
      <c r="T807" s="15" t="n"/>
    </row>
    <row r="808">
      <c r="B808" s="14" t="n"/>
      <c r="H808" s="15" t="n"/>
      <c r="I808" s="14" t="n"/>
      <c r="J808" s="14" t="n"/>
      <c r="L808" s="14" t="n"/>
      <c r="M808" s="15" t="n"/>
      <c r="N808" s="16" t="n"/>
      <c r="O808" s="14" t="n"/>
      <c r="Q808" s="15" t="n"/>
      <c r="R808" s="14" t="n"/>
      <c r="S808" s="15" t="n"/>
      <c r="T808" s="15" t="n"/>
    </row>
    <row r="809">
      <c r="B809" s="14" t="n"/>
      <c r="H809" s="15" t="n"/>
      <c r="I809" s="14" t="n"/>
      <c r="J809" s="14" t="n"/>
      <c r="L809" s="14" t="n"/>
      <c r="M809" s="15" t="n"/>
      <c r="N809" s="16" t="n"/>
      <c r="O809" s="14" t="n"/>
      <c r="Q809" s="15" t="n"/>
      <c r="R809" s="14" t="n"/>
      <c r="S809" s="15" t="n"/>
      <c r="T809" s="15" t="n"/>
    </row>
    <row r="810">
      <c r="B810" s="14" t="n"/>
      <c r="H810" s="15" t="n"/>
      <c r="I810" s="14" t="n"/>
      <c r="J810" s="14" t="n"/>
      <c r="L810" s="14" t="n"/>
      <c r="M810" s="15" t="n"/>
      <c r="N810" s="16" t="n"/>
      <c r="O810" s="14" t="n"/>
      <c r="Q810" s="15" t="n"/>
      <c r="R810" s="14" t="n"/>
      <c r="S810" s="15" t="n"/>
      <c r="T810" s="15" t="n"/>
    </row>
    <row r="811">
      <c r="B811" s="14" t="n"/>
      <c r="H811" s="15" t="n"/>
      <c r="I811" s="14" t="n"/>
      <c r="J811" s="14" t="n"/>
      <c r="L811" s="14" t="n"/>
      <c r="M811" s="15" t="n"/>
      <c r="N811" s="16" t="n"/>
      <c r="O811" s="14" t="n"/>
      <c r="Q811" s="15" t="n"/>
      <c r="R811" s="14" t="n"/>
      <c r="S811" s="15" t="n"/>
      <c r="T811" s="15" t="n"/>
    </row>
    <row r="812">
      <c r="B812" s="14" t="n"/>
      <c r="H812" s="15" t="n"/>
      <c r="I812" s="14" t="n"/>
      <c r="J812" s="14" t="n"/>
      <c r="L812" s="14" t="n"/>
      <c r="M812" s="15" t="n"/>
      <c r="N812" s="16" t="n"/>
      <c r="O812" s="14" t="n"/>
      <c r="Q812" s="15" t="n"/>
      <c r="R812" s="14" t="n"/>
      <c r="S812" s="15" t="n"/>
      <c r="T812" s="15" t="n"/>
    </row>
    <row r="813">
      <c r="B813" s="14" t="n"/>
      <c r="H813" s="15" t="n"/>
      <c r="I813" s="14" t="n"/>
      <c r="J813" s="14" t="n"/>
      <c r="L813" s="14" t="n"/>
      <c r="M813" s="15" t="n"/>
      <c r="N813" s="16" t="n"/>
      <c r="O813" s="14" t="n"/>
      <c r="Q813" s="15" t="n"/>
      <c r="R813" s="14" t="n"/>
      <c r="S813" s="15" t="n"/>
      <c r="T813" s="15" t="n"/>
    </row>
    <row r="814">
      <c r="B814" s="14" t="n"/>
      <c r="H814" s="15" t="n"/>
      <c r="I814" s="14" t="n"/>
      <c r="J814" s="14" t="n"/>
      <c r="L814" s="14" t="n"/>
      <c r="M814" s="15" t="n"/>
      <c r="N814" s="16" t="n"/>
      <c r="O814" s="14" t="n"/>
      <c r="Q814" s="15" t="n"/>
      <c r="R814" s="14" t="n"/>
      <c r="S814" s="15" t="n"/>
      <c r="T814" s="15" t="n"/>
    </row>
    <row r="815">
      <c r="B815" s="14" t="n"/>
      <c r="H815" s="15" t="n"/>
      <c r="I815" s="14" t="n"/>
      <c r="J815" s="14" t="n"/>
      <c r="L815" s="14" t="n"/>
      <c r="M815" s="15" t="n"/>
      <c r="N815" s="16" t="n"/>
      <c r="O815" s="14" t="n"/>
      <c r="Q815" s="15" t="n"/>
      <c r="R815" s="14" t="n"/>
      <c r="S815" s="15" t="n"/>
      <c r="T815" s="15" t="n"/>
    </row>
    <row r="816">
      <c r="B816" s="14" t="n"/>
      <c r="H816" s="15" t="n"/>
      <c r="I816" s="14" t="n"/>
      <c r="J816" s="14" t="n"/>
      <c r="L816" s="14" t="n"/>
      <c r="M816" s="15" t="n"/>
      <c r="N816" s="16" t="n"/>
      <c r="O816" s="14" t="n"/>
      <c r="Q816" s="15" t="n"/>
      <c r="R816" s="14" t="n"/>
      <c r="S816" s="15" t="n"/>
      <c r="T816" s="15" t="n"/>
    </row>
    <row r="817">
      <c r="B817" s="14" t="n"/>
      <c r="H817" s="15" t="n"/>
      <c r="I817" s="14" t="n"/>
      <c r="J817" s="14" t="n"/>
      <c r="L817" s="14" t="n"/>
      <c r="M817" s="15" t="n"/>
      <c r="N817" s="16" t="n"/>
      <c r="O817" s="14" t="n"/>
      <c r="Q817" s="15" t="n"/>
      <c r="R817" s="14" t="n"/>
      <c r="S817" s="15" t="n"/>
      <c r="T817" s="15" t="n"/>
    </row>
    <row r="818">
      <c r="B818" s="14" t="n"/>
      <c r="H818" s="15" t="n"/>
      <c r="I818" s="14" t="n"/>
      <c r="J818" s="14" t="n"/>
      <c r="L818" s="14" t="n"/>
      <c r="M818" s="15" t="n"/>
      <c r="N818" s="16" t="n"/>
      <c r="O818" s="14" t="n"/>
      <c r="Q818" s="15" t="n"/>
      <c r="R818" s="14" t="n"/>
      <c r="S818" s="15" t="n"/>
      <c r="T818" s="15" t="n"/>
    </row>
    <row r="819">
      <c r="B819" s="14" t="n"/>
      <c r="H819" s="15" t="n"/>
      <c r="I819" s="14" t="n"/>
      <c r="J819" s="14" t="n"/>
      <c r="L819" s="14" t="n"/>
      <c r="M819" s="15" t="n"/>
      <c r="N819" s="16" t="n"/>
      <c r="O819" s="14" t="n"/>
      <c r="Q819" s="15" t="n"/>
      <c r="R819" s="14" t="n"/>
      <c r="S819" s="15" t="n"/>
      <c r="T819" s="15" t="n"/>
    </row>
    <row r="820">
      <c r="B820" s="14" t="n"/>
      <c r="H820" s="15" t="n"/>
      <c r="I820" s="14" t="n"/>
      <c r="J820" s="14" t="n"/>
      <c r="L820" s="14" t="n"/>
      <c r="M820" s="15" t="n"/>
      <c r="N820" s="16" t="n"/>
      <c r="O820" s="14" t="n"/>
      <c r="Q820" s="15" t="n"/>
      <c r="R820" s="14" t="n"/>
      <c r="S820" s="15" t="n"/>
      <c r="T820" s="15" t="n"/>
    </row>
    <row r="821">
      <c r="B821" s="14" t="n"/>
      <c r="H821" s="15" t="n"/>
      <c r="I821" s="14" t="n"/>
      <c r="J821" s="14" t="n"/>
      <c r="L821" s="14" t="n"/>
      <c r="M821" s="15" t="n"/>
      <c r="N821" s="16" t="n"/>
      <c r="O821" s="14" t="n"/>
      <c r="Q821" s="15" t="n"/>
      <c r="R821" s="14" t="n"/>
      <c r="S821" s="15" t="n"/>
      <c r="T821" s="15" t="n"/>
    </row>
    <row r="822">
      <c r="B822" s="14" t="n"/>
      <c r="H822" s="15" t="n"/>
      <c r="I822" s="14" t="n"/>
      <c r="J822" s="14" t="n"/>
      <c r="L822" s="14" t="n"/>
      <c r="M822" s="15" t="n"/>
      <c r="N822" s="16" t="n"/>
      <c r="O822" s="14" t="n"/>
      <c r="Q822" s="15" t="n"/>
      <c r="R822" s="14" t="n"/>
      <c r="S822" s="15" t="n"/>
      <c r="T822" s="15" t="n"/>
    </row>
    <row r="823">
      <c r="B823" s="14" t="n"/>
      <c r="H823" s="15" t="n"/>
      <c r="I823" s="14" t="n"/>
      <c r="J823" s="14" t="n"/>
      <c r="L823" s="14" t="n"/>
      <c r="M823" s="15" t="n"/>
      <c r="N823" s="16" t="n"/>
      <c r="O823" s="14" t="n"/>
      <c r="Q823" s="15" t="n"/>
      <c r="R823" s="14" t="n"/>
      <c r="S823" s="15" t="n"/>
      <c r="T823" s="15" t="n"/>
    </row>
    <row r="824">
      <c r="B824" s="14" t="n"/>
      <c r="H824" s="15" t="n"/>
      <c r="I824" s="14" t="n"/>
      <c r="J824" s="14" t="n"/>
      <c r="L824" s="14" t="n"/>
      <c r="M824" s="15" t="n"/>
      <c r="N824" s="16" t="n"/>
      <c r="O824" s="14" t="n"/>
      <c r="Q824" s="15" t="n"/>
      <c r="R824" s="14" t="n"/>
      <c r="S824" s="15" t="n"/>
      <c r="T824" s="15" t="n"/>
    </row>
    <row r="825">
      <c r="B825" s="14" t="n"/>
      <c r="H825" s="15" t="n"/>
      <c r="I825" s="14" t="n"/>
      <c r="J825" s="14" t="n"/>
      <c r="L825" s="14" t="n"/>
      <c r="M825" s="15" t="n"/>
      <c r="N825" s="16" t="n"/>
      <c r="O825" s="14" t="n"/>
      <c r="Q825" s="15" t="n"/>
      <c r="R825" s="14" t="n"/>
      <c r="S825" s="15" t="n"/>
      <c r="T825" s="15" t="n"/>
    </row>
    <row r="826">
      <c r="B826" s="14" t="n"/>
      <c r="H826" s="15" t="n"/>
      <c r="I826" s="14" t="n"/>
      <c r="J826" s="14" t="n"/>
      <c r="L826" s="14" t="n"/>
      <c r="M826" s="15" t="n"/>
      <c r="N826" s="16" t="n"/>
      <c r="O826" s="14" t="n"/>
      <c r="Q826" s="15" t="n"/>
      <c r="R826" s="14" t="n"/>
      <c r="S826" s="15" t="n"/>
      <c r="T826" s="15" t="n"/>
    </row>
    <row r="827">
      <c r="B827" s="14" t="n"/>
      <c r="H827" s="15" t="n"/>
      <c r="I827" s="14" t="n"/>
      <c r="J827" s="14" t="n"/>
      <c r="L827" s="14" t="n"/>
      <c r="M827" s="15" t="n"/>
      <c r="N827" s="16" t="n"/>
      <c r="O827" s="14" t="n"/>
      <c r="Q827" s="15" t="n"/>
      <c r="R827" s="14" t="n"/>
      <c r="S827" s="15" t="n"/>
      <c r="T827" s="15" t="n"/>
    </row>
    <row r="828">
      <c r="B828" s="14" t="n"/>
      <c r="H828" s="15" t="n"/>
      <c r="I828" s="14" t="n"/>
      <c r="J828" s="14" t="n"/>
      <c r="L828" s="14" t="n"/>
      <c r="M828" s="15" t="n"/>
      <c r="N828" s="16" t="n"/>
      <c r="O828" s="14" t="n"/>
      <c r="Q828" s="15" t="n"/>
      <c r="R828" s="14" t="n"/>
      <c r="S828" s="15" t="n"/>
      <c r="T828" s="15" t="n"/>
    </row>
    <row r="829">
      <c r="B829" s="14" t="n"/>
      <c r="H829" s="15" t="n"/>
      <c r="I829" s="14" t="n"/>
      <c r="J829" s="14" t="n"/>
      <c r="L829" s="14" t="n"/>
      <c r="M829" s="15" t="n"/>
      <c r="N829" s="16" t="n"/>
      <c r="O829" s="14" t="n"/>
      <c r="Q829" s="15" t="n"/>
      <c r="R829" s="14" t="n"/>
      <c r="S829" s="15" t="n"/>
      <c r="T829" s="15" t="n"/>
    </row>
    <row r="830">
      <c r="B830" s="14" t="n"/>
      <c r="H830" s="15" t="n"/>
      <c r="I830" s="14" t="n"/>
      <c r="J830" s="14" t="n"/>
      <c r="L830" s="14" t="n"/>
      <c r="M830" s="15" t="n"/>
      <c r="N830" s="16" t="n"/>
      <c r="O830" s="14" t="n"/>
      <c r="Q830" s="15" t="n"/>
      <c r="R830" s="14" t="n"/>
      <c r="S830" s="15" t="n"/>
      <c r="T830" s="15" t="n"/>
    </row>
    <row r="831">
      <c r="B831" s="14" t="n"/>
      <c r="H831" s="15" t="n"/>
      <c r="I831" s="14" t="n"/>
      <c r="J831" s="14" t="n"/>
      <c r="L831" s="14" t="n"/>
      <c r="M831" s="15" t="n"/>
      <c r="N831" s="16" t="n"/>
      <c r="O831" s="14" t="n"/>
      <c r="Q831" s="15" t="n"/>
      <c r="R831" s="14" t="n"/>
      <c r="S831" s="15" t="n"/>
      <c r="T831" s="15" t="n"/>
    </row>
    <row r="832">
      <c r="B832" s="14" t="n"/>
      <c r="H832" s="15" t="n"/>
      <c r="I832" s="14" t="n"/>
      <c r="J832" s="14" t="n"/>
      <c r="L832" s="14" t="n"/>
      <c r="M832" s="15" t="n"/>
      <c r="N832" s="16" t="n"/>
      <c r="O832" s="14" t="n"/>
      <c r="Q832" s="15" t="n"/>
      <c r="R832" s="14" t="n"/>
      <c r="S832" s="15" t="n"/>
      <c r="T832" s="15" t="n"/>
    </row>
    <row r="833">
      <c r="B833" s="14" t="n"/>
      <c r="H833" s="15" t="n"/>
      <c r="I833" s="14" t="n"/>
      <c r="J833" s="14" t="n"/>
      <c r="L833" s="14" t="n"/>
      <c r="M833" s="15" t="n"/>
      <c r="N833" s="16" t="n"/>
      <c r="O833" s="14" t="n"/>
      <c r="Q833" s="15" t="n"/>
      <c r="R833" s="14" t="n"/>
      <c r="S833" s="15" t="n"/>
      <c r="T833" s="15" t="n"/>
    </row>
    <row r="834">
      <c r="B834" s="14" t="n"/>
      <c r="H834" s="15" t="n"/>
      <c r="I834" s="14" t="n"/>
      <c r="J834" s="14" t="n"/>
      <c r="L834" s="14" t="n"/>
      <c r="M834" s="15" t="n"/>
      <c r="N834" s="16" t="n"/>
      <c r="O834" s="14" t="n"/>
      <c r="Q834" s="15" t="n"/>
      <c r="R834" s="14" t="n"/>
      <c r="S834" s="15" t="n"/>
      <c r="T834" s="15" t="n"/>
    </row>
    <row r="835">
      <c r="B835" s="14" t="n"/>
      <c r="H835" s="15" t="n"/>
      <c r="I835" s="14" t="n"/>
      <c r="J835" s="14" t="n"/>
      <c r="L835" s="14" t="n"/>
      <c r="M835" s="15" t="n"/>
      <c r="N835" s="16" t="n"/>
      <c r="O835" s="14" t="n"/>
      <c r="Q835" s="15" t="n"/>
      <c r="R835" s="14" t="n"/>
      <c r="S835" s="15" t="n"/>
      <c r="T835" s="15" t="n"/>
    </row>
    <row r="836">
      <c r="B836" s="14" t="n"/>
      <c r="H836" s="15" t="n"/>
      <c r="I836" s="14" t="n"/>
      <c r="J836" s="14" t="n"/>
      <c r="L836" s="14" t="n"/>
      <c r="M836" s="15" t="n"/>
      <c r="N836" s="16" t="n"/>
      <c r="O836" s="14" t="n"/>
      <c r="Q836" s="15" t="n"/>
      <c r="R836" s="14" t="n"/>
      <c r="S836" s="15" t="n"/>
      <c r="T836" s="15" t="n"/>
    </row>
    <row r="837">
      <c r="B837" s="14" t="n"/>
      <c r="H837" s="15" t="n"/>
      <c r="I837" s="14" t="n"/>
      <c r="J837" s="14" t="n"/>
      <c r="L837" s="14" t="n"/>
      <c r="M837" s="15" t="n"/>
      <c r="N837" s="16" t="n"/>
      <c r="O837" s="14" t="n"/>
      <c r="Q837" s="15" t="n"/>
      <c r="R837" s="14" t="n"/>
      <c r="S837" s="15" t="n"/>
      <c r="T837" s="15" t="n"/>
    </row>
    <row r="838">
      <c r="B838" s="14" t="n"/>
      <c r="H838" s="15" t="n"/>
      <c r="I838" s="14" t="n"/>
      <c r="J838" s="14" t="n"/>
      <c r="L838" s="14" t="n"/>
      <c r="M838" s="15" t="n"/>
      <c r="N838" s="16" t="n"/>
      <c r="O838" s="14" t="n"/>
      <c r="Q838" s="15" t="n"/>
      <c r="R838" s="14" t="n"/>
      <c r="S838" s="15" t="n"/>
      <c r="T838" s="15" t="n"/>
    </row>
    <row r="839">
      <c r="B839" s="14" t="n"/>
      <c r="H839" s="15" t="n"/>
      <c r="I839" s="14" t="n"/>
      <c r="J839" s="14" t="n"/>
      <c r="L839" s="14" t="n"/>
      <c r="M839" s="15" t="n"/>
      <c r="N839" s="16" t="n"/>
      <c r="O839" s="14" t="n"/>
      <c r="Q839" s="15" t="n"/>
      <c r="R839" s="14" t="n"/>
      <c r="S839" s="15" t="n"/>
      <c r="T839" s="15" t="n"/>
    </row>
    <row r="840">
      <c r="B840" s="14" t="n"/>
      <c r="H840" s="15" t="n"/>
      <c r="I840" s="14" t="n"/>
      <c r="J840" s="14" t="n"/>
      <c r="L840" s="14" t="n"/>
      <c r="M840" s="15" t="n"/>
      <c r="N840" s="16" t="n"/>
      <c r="O840" s="14" t="n"/>
      <c r="Q840" s="15" t="n"/>
      <c r="R840" s="14" t="n"/>
      <c r="S840" s="15" t="n"/>
      <c r="T840" s="15" t="n"/>
    </row>
    <row r="841">
      <c r="B841" s="14" t="n"/>
      <c r="H841" s="15" t="n"/>
      <c r="I841" s="14" t="n"/>
      <c r="J841" s="14" t="n"/>
      <c r="L841" s="14" t="n"/>
      <c r="M841" s="15" t="n"/>
      <c r="N841" s="16" t="n"/>
      <c r="O841" s="14" t="n"/>
      <c r="Q841" s="15" t="n"/>
      <c r="R841" s="14" t="n"/>
      <c r="S841" s="15" t="n"/>
      <c r="T841" s="15" t="n"/>
    </row>
    <row r="842">
      <c r="B842" s="14" t="n"/>
      <c r="H842" s="15" t="n"/>
      <c r="I842" s="14" t="n"/>
      <c r="J842" s="14" t="n"/>
      <c r="L842" s="14" t="n"/>
      <c r="M842" s="15" t="n"/>
      <c r="N842" s="16" t="n"/>
      <c r="O842" s="14" t="n"/>
      <c r="Q842" s="15" t="n"/>
      <c r="R842" s="14" t="n"/>
      <c r="S842" s="15" t="n"/>
      <c r="T842" s="15" t="n"/>
    </row>
    <row r="843">
      <c r="B843" s="14" t="n"/>
      <c r="H843" s="15" t="n"/>
      <c r="I843" s="14" t="n"/>
      <c r="J843" s="14" t="n"/>
      <c r="L843" s="14" t="n"/>
      <c r="M843" s="15" t="n"/>
      <c r="N843" s="16" t="n"/>
      <c r="O843" s="14" t="n"/>
      <c r="Q843" s="15" t="n"/>
      <c r="R843" s="14" t="n"/>
      <c r="S843" s="15" t="n"/>
      <c r="T843" s="15" t="n"/>
    </row>
    <row r="844">
      <c r="B844" s="14" t="n"/>
      <c r="H844" s="15" t="n"/>
      <c r="I844" s="14" t="n"/>
      <c r="J844" s="14" t="n"/>
      <c r="L844" s="14" t="n"/>
      <c r="M844" s="15" t="n"/>
      <c r="N844" s="16" t="n"/>
      <c r="O844" s="14" t="n"/>
      <c r="Q844" s="15" t="n"/>
      <c r="R844" s="14" t="n"/>
      <c r="S844" s="15" t="n"/>
      <c r="T844" s="15" t="n"/>
    </row>
    <row r="845">
      <c r="B845" s="14" t="n"/>
      <c r="H845" s="15" t="n"/>
      <c r="I845" s="14" t="n"/>
      <c r="J845" s="14" t="n"/>
      <c r="L845" s="14" t="n"/>
      <c r="M845" s="15" t="n"/>
      <c r="N845" s="16" t="n"/>
      <c r="O845" s="14" t="n"/>
      <c r="Q845" s="15" t="n"/>
      <c r="R845" s="14" t="n"/>
      <c r="S845" s="15" t="n"/>
      <c r="T845" s="15" t="n"/>
    </row>
    <row r="846">
      <c r="B846" s="14" t="n"/>
      <c r="H846" s="15" t="n"/>
      <c r="I846" s="14" t="n"/>
      <c r="J846" s="14" t="n"/>
      <c r="L846" s="14" t="n"/>
      <c r="M846" s="15" t="n"/>
      <c r="N846" s="16" t="n"/>
      <c r="O846" s="14" t="n"/>
      <c r="Q846" s="15" t="n"/>
      <c r="R846" s="14" t="n"/>
      <c r="S846" s="15" t="n"/>
      <c r="T846" s="15" t="n"/>
    </row>
    <row r="847">
      <c r="B847" s="14" t="n"/>
      <c r="H847" s="15" t="n"/>
      <c r="I847" s="14" t="n"/>
      <c r="J847" s="14" t="n"/>
      <c r="L847" s="14" t="n"/>
      <c r="M847" s="15" t="n"/>
      <c r="N847" s="16" t="n"/>
      <c r="O847" s="14" t="n"/>
      <c r="Q847" s="15" t="n"/>
      <c r="R847" s="14" t="n"/>
      <c r="S847" s="15" t="n"/>
      <c r="T847" s="15" t="n"/>
    </row>
    <row r="848">
      <c r="B848" s="14" t="n"/>
      <c r="H848" s="15" t="n"/>
      <c r="I848" s="14" t="n"/>
      <c r="J848" s="14" t="n"/>
      <c r="L848" s="14" t="n"/>
      <c r="M848" s="15" t="n"/>
      <c r="N848" s="16" t="n"/>
      <c r="O848" s="14" t="n"/>
      <c r="Q848" s="15" t="n"/>
      <c r="R848" s="14" t="n"/>
      <c r="S848" s="15" t="n"/>
      <c r="T848" s="15" t="n"/>
    </row>
    <row r="849">
      <c r="B849" s="14" t="n"/>
      <c r="H849" s="15" t="n"/>
      <c r="I849" s="14" t="n"/>
      <c r="J849" s="14" t="n"/>
      <c r="L849" s="14" t="n"/>
      <c r="M849" s="15" t="n"/>
      <c r="N849" s="16" t="n"/>
      <c r="O849" s="14" t="n"/>
      <c r="Q849" s="15" t="n"/>
      <c r="R849" s="14" t="n"/>
      <c r="S849" s="15" t="n"/>
      <c r="T849" s="15" t="n"/>
    </row>
    <row r="850">
      <c r="B850" s="14" t="n"/>
      <c r="H850" s="15" t="n"/>
      <c r="I850" s="14" t="n"/>
      <c r="J850" s="14" t="n"/>
      <c r="L850" s="14" t="n"/>
      <c r="M850" s="15" t="n"/>
      <c r="N850" s="16" t="n"/>
      <c r="O850" s="14" t="n"/>
      <c r="Q850" s="15" t="n"/>
      <c r="R850" s="14" t="n"/>
      <c r="S850" s="15" t="n"/>
      <c r="T850" s="15" t="n"/>
    </row>
    <row r="851">
      <c r="B851" s="14" t="n"/>
      <c r="H851" s="15" t="n"/>
      <c r="I851" s="14" t="n"/>
      <c r="J851" s="14" t="n"/>
      <c r="L851" s="14" t="n"/>
      <c r="M851" s="15" t="n"/>
      <c r="N851" s="16" t="n"/>
      <c r="O851" s="14" t="n"/>
      <c r="Q851" s="15" t="n"/>
      <c r="R851" s="14" t="n"/>
      <c r="S851" s="15" t="n"/>
      <c r="T851" s="15" t="n"/>
    </row>
    <row r="852">
      <c r="B852" s="14" t="n"/>
      <c r="H852" s="15" t="n"/>
      <c r="I852" s="14" t="n"/>
      <c r="J852" s="14" t="n"/>
      <c r="L852" s="14" t="n"/>
      <c r="M852" s="15" t="n"/>
      <c r="N852" s="16" t="n"/>
      <c r="O852" s="14" t="n"/>
      <c r="Q852" s="15" t="n"/>
      <c r="R852" s="14" t="n"/>
      <c r="S852" s="15" t="n"/>
      <c r="T852" s="15" t="n"/>
    </row>
    <row r="853">
      <c r="B853" s="14" t="n"/>
      <c r="H853" s="15" t="n"/>
      <c r="I853" s="14" t="n"/>
      <c r="J853" s="14" t="n"/>
      <c r="L853" s="14" t="n"/>
      <c r="M853" s="15" t="n"/>
      <c r="N853" s="16" t="n"/>
      <c r="O853" s="14" t="n"/>
      <c r="Q853" s="15" t="n"/>
      <c r="R853" s="14" t="n"/>
      <c r="S853" s="15" t="n"/>
      <c r="T853" s="15" t="n"/>
    </row>
    <row r="854">
      <c r="B854" s="14" t="n"/>
      <c r="H854" s="15" t="n"/>
      <c r="I854" s="14" t="n"/>
      <c r="J854" s="14" t="n"/>
      <c r="L854" s="14" t="n"/>
      <c r="M854" s="15" t="n"/>
      <c r="N854" s="16" t="n"/>
      <c r="O854" s="14" t="n"/>
      <c r="Q854" s="15" t="n"/>
      <c r="R854" s="14" t="n"/>
      <c r="S854" s="15" t="n"/>
      <c r="T854" s="15" t="n"/>
    </row>
    <row r="855">
      <c r="B855" s="14" t="n"/>
      <c r="H855" s="15" t="n"/>
      <c r="I855" s="14" t="n"/>
      <c r="J855" s="14" t="n"/>
      <c r="L855" s="14" t="n"/>
      <c r="M855" s="15" t="n"/>
      <c r="N855" s="16" t="n"/>
      <c r="O855" s="14" t="n"/>
      <c r="Q855" s="15" t="n"/>
      <c r="R855" s="14" t="n"/>
      <c r="S855" s="15" t="n"/>
      <c r="T855" s="15" t="n"/>
    </row>
    <row r="856">
      <c r="B856" s="14" t="n"/>
      <c r="H856" s="15" t="n"/>
      <c r="I856" s="14" t="n"/>
      <c r="J856" s="14" t="n"/>
      <c r="L856" s="14" t="n"/>
      <c r="M856" s="15" t="n"/>
      <c r="N856" s="16" t="n"/>
      <c r="O856" s="14" t="n"/>
      <c r="Q856" s="15" t="n"/>
      <c r="R856" s="14" t="n"/>
      <c r="S856" s="15" t="n"/>
      <c r="T856" s="15" t="n"/>
    </row>
    <row r="857">
      <c r="B857" s="14" t="n"/>
      <c r="H857" s="15" t="n"/>
      <c r="I857" s="14" t="n"/>
      <c r="J857" s="14" t="n"/>
      <c r="L857" s="14" t="n"/>
      <c r="M857" s="15" t="n"/>
      <c r="N857" s="16" t="n"/>
      <c r="O857" s="14" t="n"/>
      <c r="Q857" s="15" t="n"/>
      <c r="R857" s="14" t="n"/>
      <c r="S857" s="15" t="n"/>
      <c r="T857" s="15" t="n"/>
    </row>
    <row r="858">
      <c r="B858" s="14" t="n"/>
      <c r="H858" s="15" t="n"/>
      <c r="I858" s="14" t="n"/>
      <c r="J858" s="14" t="n"/>
      <c r="L858" s="14" t="n"/>
      <c r="M858" s="15" t="n"/>
      <c r="N858" s="16" t="n"/>
      <c r="O858" s="14" t="n"/>
      <c r="Q858" s="15" t="n"/>
      <c r="R858" s="14" t="n"/>
      <c r="S858" s="15" t="n"/>
      <c r="T858" s="15" t="n"/>
    </row>
    <row r="859">
      <c r="B859" s="14" t="n"/>
      <c r="H859" s="15" t="n"/>
      <c r="I859" s="14" t="n"/>
      <c r="J859" s="14" t="n"/>
      <c r="L859" s="14" t="n"/>
      <c r="M859" s="15" t="n"/>
      <c r="N859" s="16" t="n"/>
      <c r="O859" s="14" t="n"/>
      <c r="Q859" s="15" t="n"/>
      <c r="R859" s="14" t="n"/>
      <c r="S859" s="15" t="n"/>
      <c r="T859" s="15" t="n"/>
    </row>
    <row r="860">
      <c r="B860" s="14" t="n"/>
      <c r="H860" s="15" t="n"/>
      <c r="I860" s="14" t="n"/>
      <c r="J860" s="14" t="n"/>
      <c r="L860" s="14" t="n"/>
      <c r="M860" s="15" t="n"/>
      <c r="N860" s="16" t="n"/>
      <c r="O860" s="14" t="n"/>
      <c r="Q860" s="15" t="n"/>
      <c r="R860" s="14" t="n"/>
      <c r="S860" s="15" t="n"/>
      <c r="T860" s="15" t="n"/>
    </row>
    <row r="861">
      <c r="B861" s="14" t="n"/>
      <c r="H861" s="15" t="n"/>
      <c r="I861" s="14" t="n"/>
      <c r="J861" s="14" t="n"/>
      <c r="L861" s="14" t="n"/>
      <c r="M861" s="15" t="n"/>
      <c r="N861" s="16" t="n"/>
      <c r="O861" s="14" t="n"/>
      <c r="Q861" s="15" t="n"/>
      <c r="R861" s="14" t="n"/>
      <c r="S861" s="15" t="n"/>
      <c r="T861" s="15" t="n"/>
    </row>
    <row r="862">
      <c r="B862" s="14" t="n"/>
      <c r="H862" s="15" t="n"/>
      <c r="I862" s="14" t="n"/>
      <c r="J862" s="14" t="n"/>
      <c r="L862" s="14" t="n"/>
      <c r="M862" s="15" t="n"/>
      <c r="N862" s="16" t="n"/>
      <c r="O862" s="14" t="n"/>
      <c r="Q862" s="15" t="n"/>
      <c r="R862" s="14" t="n"/>
      <c r="S862" s="15" t="n"/>
      <c r="T862" s="15" t="n"/>
    </row>
    <row r="863">
      <c r="B863" s="14" t="n"/>
      <c r="H863" s="15" t="n"/>
      <c r="I863" s="14" t="n"/>
      <c r="J863" s="14" t="n"/>
      <c r="L863" s="14" t="n"/>
      <c r="M863" s="15" t="n"/>
      <c r="N863" s="16" t="n"/>
      <c r="O863" s="14" t="n"/>
      <c r="Q863" s="15" t="n"/>
      <c r="R863" s="14" t="n"/>
      <c r="S863" s="15" t="n"/>
      <c r="T863" s="15" t="n"/>
    </row>
    <row r="864">
      <c r="B864" s="14" t="n"/>
      <c r="H864" s="15" t="n"/>
      <c r="I864" s="14" t="n"/>
      <c r="J864" s="14" t="n"/>
      <c r="L864" s="14" t="n"/>
      <c r="M864" s="15" t="n"/>
      <c r="N864" s="16" t="n"/>
      <c r="O864" s="14" t="n"/>
      <c r="Q864" s="15" t="n"/>
      <c r="R864" s="14" t="n"/>
      <c r="S864" s="15" t="n"/>
      <c r="T864" s="15" t="n"/>
    </row>
    <row r="865">
      <c r="B865" s="14" t="n"/>
      <c r="H865" s="15" t="n"/>
      <c r="I865" s="14" t="n"/>
      <c r="J865" s="14" t="n"/>
      <c r="L865" s="14" t="n"/>
      <c r="M865" s="15" t="n"/>
      <c r="N865" s="16" t="n"/>
      <c r="O865" s="14" t="n"/>
      <c r="Q865" s="15" t="n"/>
      <c r="R865" s="14" t="n"/>
      <c r="S865" s="15" t="n"/>
      <c r="T865" s="15" t="n"/>
    </row>
    <row r="866">
      <c r="B866" s="14" t="n"/>
      <c r="H866" s="15" t="n"/>
      <c r="I866" s="14" t="n"/>
      <c r="J866" s="14" t="n"/>
      <c r="L866" s="14" t="n"/>
      <c r="M866" s="15" t="n"/>
      <c r="N866" s="16" t="n"/>
      <c r="O866" s="14" t="n"/>
      <c r="Q866" s="15" t="n"/>
      <c r="R866" s="14" t="n"/>
      <c r="S866" s="15" t="n"/>
      <c r="T866" s="15" t="n"/>
    </row>
    <row r="867">
      <c r="B867" s="14" t="n"/>
      <c r="H867" s="15" t="n"/>
      <c r="I867" s="14" t="n"/>
      <c r="J867" s="14" t="n"/>
      <c r="L867" s="14" t="n"/>
      <c r="M867" s="15" t="n"/>
      <c r="N867" s="16" t="n"/>
      <c r="O867" s="14" t="n"/>
      <c r="Q867" s="15" t="n"/>
      <c r="R867" s="14" t="n"/>
      <c r="S867" s="15" t="n"/>
      <c r="T867" s="15" t="n"/>
    </row>
    <row r="868">
      <c r="B868" s="14" t="n"/>
      <c r="H868" s="15" t="n"/>
      <c r="I868" s="14" t="n"/>
      <c r="J868" s="14" t="n"/>
      <c r="L868" s="14" t="n"/>
      <c r="M868" s="15" t="n"/>
      <c r="N868" s="16" t="n"/>
      <c r="O868" s="14" t="n"/>
      <c r="Q868" s="15" t="n"/>
      <c r="R868" s="14" t="n"/>
      <c r="S868" s="15" t="n"/>
      <c r="T868" s="15" t="n"/>
    </row>
    <row r="869">
      <c r="B869" s="14" t="n"/>
      <c r="H869" s="15" t="n"/>
      <c r="I869" s="14" t="n"/>
      <c r="J869" s="14" t="n"/>
      <c r="L869" s="14" t="n"/>
      <c r="M869" s="15" t="n"/>
      <c r="N869" s="16" t="n"/>
      <c r="O869" s="14" t="n"/>
      <c r="Q869" s="15" t="n"/>
      <c r="R869" s="14" t="n"/>
      <c r="S869" s="15" t="n"/>
      <c r="T869" s="15" t="n"/>
    </row>
    <row r="870">
      <c r="B870" s="14" t="n"/>
      <c r="H870" s="15" t="n"/>
      <c r="I870" s="14" t="n"/>
      <c r="J870" s="14" t="n"/>
      <c r="L870" s="14" t="n"/>
      <c r="M870" s="15" t="n"/>
      <c r="N870" s="16" t="n"/>
      <c r="O870" s="14" t="n"/>
      <c r="Q870" s="15" t="n"/>
      <c r="R870" s="14" t="n"/>
      <c r="S870" s="15" t="n"/>
      <c r="T870" s="15" t="n"/>
    </row>
    <row r="871">
      <c r="B871" s="14" t="n"/>
      <c r="H871" s="15" t="n"/>
      <c r="I871" s="14" t="n"/>
      <c r="J871" s="14" t="n"/>
      <c r="L871" s="14" t="n"/>
      <c r="M871" s="15" t="n"/>
      <c r="N871" s="16" t="n"/>
      <c r="O871" s="14" t="n"/>
      <c r="Q871" s="15" t="n"/>
      <c r="R871" s="14" t="n"/>
      <c r="S871" s="15" t="n"/>
      <c r="T871" s="15" t="n"/>
    </row>
    <row r="872">
      <c r="B872" s="14" t="n"/>
      <c r="H872" s="15" t="n"/>
      <c r="I872" s="14" t="n"/>
      <c r="J872" s="14" t="n"/>
      <c r="L872" s="14" t="n"/>
      <c r="M872" s="15" t="n"/>
      <c r="N872" s="16" t="n"/>
      <c r="O872" s="14" t="n"/>
      <c r="Q872" s="15" t="n"/>
      <c r="R872" s="14" t="n"/>
      <c r="S872" s="15" t="n"/>
      <c r="T872" s="15" t="n"/>
    </row>
    <row r="873">
      <c r="B873" s="14" t="n"/>
      <c r="H873" s="15" t="n"/>
      <c r="I873" s="14" t="n"/>
      <c r="J873" s="14" t="n"/>
      <c r="L873" s="14" t="n"/>
      <c r="M873" s="15" t="n"/>
      <c r="N873" s="16" t="n"/>
      <c r="O873" s="14" t="n"/>
      <c r="Q873" s="15" t="n"/>
      <c r="R873" s="14" t="n"/>
      <c r="S873" s="15" t="n"/>
      <c r="T873" s="15" t="n"/>
    </row>
    <row r="874">
      <c r="B874" s="14" t="n"/>
      <c r="H874" s="15" t="n"/>
      <c r="I874" s="14" t="n"/>
      <c r="J874" s="14" t="n"/>
      <c r="L874" s="14" t="n"/>
      <c r="M874" s="15" t="n"/>
      <c r="N874" s="16" t="n"/>
      <c r="O874" s="14" t="n"/>
      <c r="Q874" s="15" t="n"/>
      <c r="R874" s="14" t="n"/>
      <c r="S874" s="15" t="n"/>
      <c r="T874" s="15" t="n"/>
    </row>
    <row r="875">
      <c r="B875" s="14" t="n"/>
      <c r="H875" s="15" t="n"/>
      <c r="I875" s="14" t="n"/>
      <c r="J875" s="14" t="n"/>
      <c r="L875" s="14" t="n"/>
      <c r="M875" s="15" t="n"/>
      <c r="N875" s="16" t="n"/>
      <c r="O875" s="14" t="n"/>
      <c r="Q875" s="15" t="n"/>
      <c r="R875" s="14" t="n"/>
      <c r="S875" s="15" t="n"/>
      <c r="T875" s="15" t="n"/>
    </row>
    <row r="876">
      <c r="B876" s="14" t="n"/>
      <c r="H876" s="15" t="n"/>
      <c r="I876" s="14" t="n"/>
      <c r="J876" s="14" t="n"/>
      <c r="L876" s="14" t="n"/>
      <c r="M876" s="15" t="n"/>
      <c r="N876" s="16" t="n"/>
      <c r="O876" s="14" t="n"/>
      <c r="Q876" s="15" t="n"/>
      <c r="R876" s="14" t="n"/>
      <c r="S876" s="15" t="n"/>
      <c r="T876" s="15" t="n"/>
    </row>
    <row r="877">
      <c r="B877" s="14" t="n"/>
      <c r="H877" s="15" t="n"/>
      <c r="I877" s="14" t="n"/>
      <c r="J877" s="14" t="n"/>
      <c r="L877" s="14" t="n"/>
      <c r="M877" s="15" t="n"/>
      <c r="N877" s="16" t="n"/>
      <c r="O877" s="14" t="n"/>
      <c r="Q877" s="15" t="n"/>
      <c r="R877" s="14" t="n"/>
      <c r="S877" s="15" t="n"/>
      <c r="T877" s="15" t="n"/>
    </row>
    <row r="878">
      <c r="B878" s="14" t="n"/>
      <c r="H878" s="15" t="n"/>
      <c r="I878" s="14" t="n"/>
      <c r="J878" s="14" t="n"/>
      <c r="L878" s="14" t="n"/>
      <c r="M878" s="15" t="n"/>
      <c r="N878" s="16" t="n"/>
      <c r="O878" s="14" t="n"/>
      <c r="Q878" s="15" t="n"/>
      <c r="R878" s="14" t="n"/>
      <c r="S878" s="15" t="n"/>
      <c r="T878" s="15" t="n"/>
    </row>
    <row r="879">
      <c r="B879" s="14" t="n"/>
      <c r="H879" s="15" t="n"/>
      <c r="I879" s="14" t="n"/>
      <c r="J879" s="14" t="n"/>
      <c r="L879" s="14" t="n"/>
      <c r="M879" s="15" t="n"/>
      <c r="N879" s="16" t="n"/>
      <c r="O879" s="14" t="n"/>
      <c r="Q879" s="15" t="n"/>
      <c r="R879" s="14" t="n"/>
      <c r="S879" s="15" t="n"/>
      <c r="T879" s="15" t="n"/>
    </row>
    <row r="880">
      <c r="B880" s="14" t="n"/>
      <c r="H880" s="15" t="n"/>
      <c r="I880" s="14" t="n"/>
      <c r="J880" s="14" t="n"/>
      <c r="L880" s="14" t="n"/>
      <c r="M880" s="15" t="n"/>
      <c r="N880" s="16" t="n"/>
      <c r="O880" s="14" t="n"/>
      <c r="Q880" s="15" t="n"/>
      <c r="R880" s="14" t="n"/>
      <c r="S880" s="15" t="n"/>
      <c r="T880" s="15" t="n"/>
    </row>
    <row r="881">
      <c r="B881" s="14" t="n"/>
      <c r="H881" s="15" t="n"/>
      <c r="I881" s="14" t="n"/>
      <c r="J881" s="14" t="n"/>
      <c r="L881" s="14" t="n"/>
      <c r="M881" s="15" t="n"/>
      <c r="N881" s="16" t="n"/>
      <c r="O881" s="14" t="n"/>
      <c r="Q881" s="15" t="n"/>
      <c r="R881" s="14" t="n"/>
      <c r="S881" s="15" t="n"/>
      <c r="T881" s="15" t="n"/>
    </row>
    <row r="882">
      <c r="B882" s="14" t="n"/>
      <c r="H882" s="15" t="n"/>
      <c r="I882" s="14" t="n"/>
      <c r="J882" s="14" t="n"/>
      <c r="L882" s="14" t="n"/>
      <c r="M882" s="15" t="n"/>
      <c r="N882" s="16" t="n"/>
      <c r="O882" s="14" t="n"/>
      <c r="Q882" s="15" t="n"/>
      <c r="R882" s="14" t="n"/>
      <c r="S882" s="15" t="n"/>
      <c r="T882" s="15" t="n"/>
    </row>
    <row r="883">
      <c r="B883" s="14" t="n"/>
      <c r="H883" s="15" t="n"/>
      <c r="I883" s="14" t="n"/>
      <c r="J883" s="14" t="n"/>
      <c r="L883" s="14" t="n"/>
      <c r="M883" s="15" t="n"/>
      <c r="N883" s="16" t="n"/>
      <c r="O883" s="14" t="n"/>
      <c r="Q883" s="15" t="n"/>
      <c r="R883" s="14" t="n"/>
      <c r="S883" s="15" t="n"/>
      <c r="T883" s="15" t="n"/>
    </row>
    <row r="884">
      <c r="B884" s="14" t="n"/>
      <c r="H884" s="15" t="n"/>
      <c r="I884" s="14" t="n"/>
      <c r="J884" s="14" t="n"/>
      <c r="L884" s="14" t="n"/>
      <c r="M884" s="15" t="n"/>
      <c r="N884" s="16" t="n"/>
      <c r="O884" s="14" t="n"/>
      <c r="Q884" s="15" t="n"/>
      <c r="R884" s="14" t="n"/>
      <c r="S884" s="15" t="n"/>
      <c r="T884" s="15" t="n"/>
    </row>
    <row r="885">
      <c r="B885" s="14" t="n"/>
      <c r="H885" s="15" t="n"/>
      <c r="I885" s="14" t="n"/>
      <c r="J885" s="14" t="n"/>
      <c r="L885" s="14" t="n"/>
      <c r="M885" s="15" t="n"/>
      <c r="N885" s="16" t="n"/>
      <c r="O885" s="14" t="n"/>
      <c r="Q885" s="15" t="n"/>
      <c r="R885" s="14" t="n"/>
      <c r="S885" s="15" t="n"/>
      <c r="T885" s="15" t="n"/>
    </row>
    <row r="886">
      <c r="B886" s="14" t="n"/>
      <c r="H886" s="15" t="n"/>
      <c r="I886" s="14" t="n"/>
      <c r="J886" s="14" t="n"/>
      <c r="L886" s="14" t="n"/>
      <c r="M886" s="15" t="n"/>
      <c r="N886" s="16" t="n"/>
      <c r="O886" s="14" t="n"/>
      <c r="Q886" s="15" t="n"/>
      <c r="R886" s="14" t="n"/>
      <c r="S886" s="15" t="n"/>
      <c r="T886" s="15" t="n"/>
    </row>
    <row r="887">
      <c r="B887" s="14" t="n"/>
      <c r="H887" s="15" t="n"/>
      <c r="I887" s="14" t="n"/>
      <c r="J887" s="14" t="n"/>
      <c r="L887" s="14" t="n"/>
      <c r="M887" s="15" t="n"/>
      <c r="N887" s="16" t="n"/>
      <c r="O887" s="14" t="n"/>
      <c r="Q887" s="15" t="n"/>
      <c r="R887" s="14" t="n"/>
      <c r="S887" s="15" t="n"/>
      <c r="T887" s="15" t="n"/>
    </row>
    <row r="888">
      <c r="B888" s="14" t="n"/>
      <c r="H888" s="15" t="n"/>
      <c r="I888" s="14" t="n"/>
      <c r="J888" s="14" t="n"/>
      <c r="L888" s="14" t="n"/>
      <c r="M888" s="15" t="n"/>
      <c r="N888" s="16" t="n"/>
      <c r="O888" s="14" t="n"/>
      <c r="Q888" s="15" t="n"/>
      <c r="R888" s="14" t="n"/>
      <c r="S888" s="15" t="n"/>
      <c r="T888" s="15" t="n"/>
    </row>
    <row r="889">
      <c r="B889" s="14" t="n"/>
      <c r="H889" s="15" t="n"/>
      <c r="I889" s="14" t="n"/>
      <c r="J889" s="14" t="n"/>
      <c r="L889" s="14" t="n"/>
      <c r="M889" s="15" t="n"/>
      <c r="N889" s="16" t="n"/>
      <c r="O889" s="14" t="n"/>
      <c r="Q889" s="15" t="n"/>
      <c r="R889" s="14" t="n"/>
      <c r="S889" s="15" t="n"/>
      <c r="T889" s="15" t="n"/>
    </row>
    <row r="890">
      <c r="B890" s="14" t="n"/>
      <c r="H890" s="15" t="n"/>
      <c r="I890" s="14" t="n"/>
      <c r="J890" s="14" t="n"/>
      <c r="L890" s="14" t="n"/>
      <c r="M890" s="15" t="n"/>
      <c r="N890" s="16" t="n"/>
      <c r="O890" s="14" t="n"/>
      <c r="Q890" s="15" t="n"/>
      <c r="R890" s="14" t="n"/>
      <c r="S890" s="15" t="n"/>
      <c r="T890" s="15" t="n"/>
    </row>
    <row r="891">
      <c r="B891" s="14" t="n"/>
      <c r="H891" s="15" t="n"/>
      <c r="I891" s="14" t="n"/>
      <c r="J891" s="14" t="n"/>
      <c r="L891" s="14" t="n"/>
      <c r="M891" s="15" t="n"/>
      <c r="N891" s="16" t="n"/>
      <c r="O891" s="14" t="n"/>
      <c r="Q891" s="15" t="n"/>
      <c r="R891" s="14" t="n"/>
      <c r="S891" s="15" t="n"/>
      <c r="T891" s="15" t="n"/>
    </row>
    <row r="892">
      <c r="B892" s="14" t="n"/>
      <c r="H892" s="15" t="n"/>
      <c r="I892" s="14" t="n"/>
      <c r="J892" s="14" t="n"/>
      <c r="L892" s="14" t="n"/>
      <c r="M892" s="15" t="n"/>
      <c r="N892" s="16" t="n"/>
      <c r="O892" s="14" t="n"/>
      <c r="Q892" s="15" t="n"/>
      <c r="R892" s="14" t="n"/>
      <c r="S892" s="15" t="n"/>
      <c r="T892" s="15" t="n"/>
    </row>
    <row r="893">
      <c r="B893" s="14" t="n"/>
      <c r="H893" s="15" t="n"/>
      <c r="I893" s="14" t="n"/>
      <c r="J893" s="14" t="n"/>
      <c r="L893" s="14" t="n"/>
      <c r="M893" s="15" t="n"/>
      <c r="N893" s="16" t="n"/>
      <c r="O893" s="14" t="n"/>
      <c r="Q893" s="15" t="n"/>
      <c r="R893" s="14" t="n"/>
      <c r="S893" s="15" t="n"/>
      <c r="T893" s="15" t="n"/>
    </row>
    <row r="894">
      <c r="B894" s="14" t="n"/>
      <c r="H894" s="15" t="n"/>
      <c r="I894" s="14" t="n"/>
      <c r="J894" s="14" t="n"/>
      <c r="L894" s="14" t="n"/>
      <c r="M894" s="15" t="n"/>
      <c r="N894" s="16" t="n"/>
      <c r="O894" s="14" t="n"/>
      <c r="Q894" s="15" t="n"/>
      <c r="R894" s="14" t="n"/>
      <c r="S894" s="15" t="n"/>
      <c r="T894" s="15" t="n"/>
    </row>
    <row r="895">
      <c r="B895" s="14" t="n"/>
      <c r="H895" s="15" t="n"/>
      <c r="I895" s="14" t="n"/>
      <c r="J895" s="14" t="n"/>
      <c r="L895" s="14" t="n"/>
      <c r="M895" s="15" t="n"/>
      <c r="N895" s="16" t="n"/>
      <c r="O895" s="14" t="n"/>
      <c r="Q895" s="15" t="n"/>
      <c r="R895" s="14" t="n"/>
      <c r="S895" s="15" t="n"/>
      <c r="T895" s="15" t="n"/>
    </row>
    <row r="896">
      <c r="B896" s="14" t="n"/>
      <c r="H896" s="15" t="n"/>
      <c r="I896" s="14" t="n"/>
      <c r="J896" s="14" t="n"/>
      <c r="L896" s="14" t="n"/>
      <c r="M896" s="15" t="n"/>
      <c r="N896" s="16" t="n"/>
      <c r="O896" s="14" t="n"/>
      <c r="Q896" s="15" t="n"/>
      <c r="R896" s="14" t="n"/>
      <c r="S896" s="15" t="n"/>
      <c r="T896" s="15" t="n"/>
    </row>
    <row r="897">
      <c r="B897" s="14" t="n"/>
      <c r="H897" s="15" t="n"/>
      <c r="I897" s="14" t="n"/>
      <c r="J897" s="14" t="n"/>
      <c r="L897" s="14" t="n"/>
      <c r="M897" s="15" t="n"/>
      <c r="N897" s="16" t="n"/>
      <c r="O897" s="14" t="n"/>
      <c r="Q897" s="15" t="n"/>
      <c r="R897" s="14" t="n"/>
      <c r="S897" s="15" t="n"/>
      <c r="T897" s="15" t="n"/>
    </row>
    <row r="898">
      <c r="B898" s="14" t="n"/>
      <c r="H898" s="15" t="n"/>
      <c r="I898" s="14" t="n"/>
      <c r="J898" s="14" t="n"/>
      <c r="L898" s="14" t="n"/>
      <c r="M898" s="15" t="n"/>
      <c r="N898" s="16" t="n"/>
      <c r="O898" s="14" t="n"/>
      <c r="Q898" s="15" t="n"/>
      <c r="R898" s="14" t="n"/>
      <c r="S898" s="15" t="n"/>
      <c r="T898" s="15" t="n"/>
    </row>
    <row r="899">
      <c r="B899" s="14" t="n"/>
      <c r="H899" s="15" t="n"/>
      <c r="I899" s="14" t="n"/>
      <c r="J899" s="14" t="n"/>
      <c r="L899" s="14" t="n"/>
      <c r="M899" s="15" t="n"/>
      <c r="N899" s="16" t="n"/>
      <c r="O899" s="14" t="n"/>
      <c r="Q899" s="15" t="n"/>
      <c r="R899" s="14" t="n"/>
      <c r="S899" s="15" t="n"/>
      <c r="T899" s="15" t="n"/>
    </row>
    <row r="900">
      <c r="B900" s="14" t="n"/>
      <c r="H900" s="15" t="n"/>
      <c r="I900" s="14" t="n"/>
      <c r="J900" s="14" t="n"/>
      <c r="L900" s="14" t="n"/>
      <c r="M900" s="15" t="n"/>
      <c r="N900" s="16" t="n"/>
      <c r="O900" s="14" t="n"/>
      <c r="Q900" s="15" t="n"/>
      <c r="R900" s="14" t="n"/>
      <c r="S900" s="15" t="n"/>
      <c r="T900" s="15" t="n"/>
    </row>
    <row r="901">
      <c r="B901" s="14" t="n"/>
      <c r="H901" s="15" t="n"/>
      <c r="I901" s="14" t="n"/>
      <c r="J901" s="14" t="n"/>
      <c r="L901" s="14" t="n"/>
      <c r="M901" s="15" t="n"/>
      <c r="N901" s="16" t="n"/>
      <c r="O901" s="14" t="n"/>
      <c r="Q901" s="15" t="n"/>
      <c r="R901" s="14" t="n"/>
      <c r="S901" s="15" t="n"/>
      <c r="T901" s="15" t="n"/>
    </row>
    <row r="902">
      <c r="B902" s="14" t="n"/>
      <c r="H902" s="15" t="n"/>
      <c r="I902" s="14" t="n"/>
      <c r="J902" s="14" t="n"/>
      <c r="L902" s="14" t="n"/>
      <c r="M902" s="15" t="n"/>
      <c r="N902" s="16" t="n"/>
      <c r="O902" s="14" t="n"/>
      <c r="Q902" s="15" t="n"/>
      <c r="R902" s="14" t="n"/>
      <c r="S902" s="15" t="n"/>
      <c r="T902" s="15" t="n"/>
    </row>
    <row r="903">
      <c r="B903" s="14" t="n"/>
      <c r="H903" s="15" t="n"/>
      <c r="I903" s="14" t="n"/>
      <c r="J903" s="14" t="n"/>
      <c r="L903" s="14" t="n"/>
      <c r="M903" s="15" t="n"/>
      <c r="N903" s="16" t="n"/>
      <c r="O903" s="14" t="n"/>
      <c r="Q903" s="15" t="n"/>
      <c r="R903" s="14" t="n"/>
      <c r="S903" s="15" t="n"/>
      <c r="T903" s="15" t="n"/>
    </row>
    <row r="904">
      <c r="B904" s="14" t="n"/>
      <c r="H904" s="15" t="n"/>
      <c r="I904" s="14" t="n"/>
      <c r="J904" s="14" t="n"/>
      <c r="L904" s="14" t="n"/>
      <c r="M904" s="15" t="n"/>
      <c r="N904" s="16" t="n"/>
      <c r="O904" s="14" t="n"/>
      <c r="Q904" s="15" t="n"/>
      <c r="R904" s="14" t="n"/>
      <c r="S904" s="15" t="n"/>
      <c r="T904" s="15" t="n"/>
    </row>
    <row r="905">
      <c r="B905" s="14" t="n"/>
      <c r="H905" s="15" t="n"/>
      <c r="I905" s="14" t="n"/>
      <c r="J905" s="14" t="n"/>
      <c r="L905" s="14" t="n"/>
      <c r="M905" s="15" t="n"/>
      <c r="N905" s="16" t="n"/>
      <c r="O905" s="14" t="n"/>
      <c r="Q905" s="15" t="n"/>
      <c r="R905" s="14" t="n"/>
      <c r="S905" s="15" t="n"/>
      <c r="T905" s="15" t="n"/>
    </row>
    <row r="906">
      <c r="B906" s="14" t="n"/>
      <c r="H906" s="15" t="n"/>
      <c r="I906" s="14" t="n"/>
      <c r="J906" s="14" t="n"/>
      <c r="L906" s="14" t="n"/>
      <c r="M906" s="15" t="n"/>
      <c r="N906" s="16" t="n"/>
      <c r="O906" s="14" t="n"/>
      <c r="Q906" s="15" t="n"/>
      <c r="R906" s="14" t="n"/>
      <c r="S906" s="15" t="n"/>
      <c r="T906" s="15" t="n"/>
    </row>
    <row r="907">
      <c r="B907" s="14" t="n"/>
      <c r="H907" s="15" t="n"/>
      <c r="I907" s="14" t="n"/>
      <c r="J907" s="14" t="n"/>
      <c r="L907" s="14" t="n"/>
      <c r="M907" s="15" t="n"/>
      <c r="N907" s="16" t="n"/>
      <c r="O907" s="14" t="n"/>
      <c r="Q907" s="15" t="n"/>
      <c r="R907" s="14" t="n"/>
      <c r="S907" s="15" t="n"/>
      <c r="T907" s="15" t="n"/>
    </row>
    <row r="908">
      <c r="B908" s="14" t="n"/>
      <c r="H908" s="15" t="n"/>
      <c r="I908" s="14" t="n"/>
      <c r="J908" s="14" t="n"/>
      <c r="L908" s="14" t="n"/>
      <c r="M908" s="15" t="n"/>
      <c r="N908" s="16" t="n"/>
      <c r="O908" s="14" t="n"/>
      <c r="Q908" s="15" t="n"/>
      <c r="R908" s="14" t="n"/>
      <c r="S908" s="15" t="n"/>
      <c r="T908" s="15" t="n"/>
    </row>
    <row r="909">
      <c r="B909" s="14" t="n"/>
      <c r="H909" s="15" t="n"/>
      <c r="I909" s="14" t="n"/>
      <c r="J909" s="14" t="n"/>
      <c r="L909" s="14" t="n"/>
      <c r="M909" s="15" t="n"/>
      <c r="N909" s="16" t="n"/>
      <c r="O909" s="14" t="n"/>
      <c r="Q909" s="15" t="n"/>
      <c r="R909" s="14" t="n"/>
      <c r="S909" s="15" t="n"/>
      <c r="T909" s="15" t="n"/>
    </row>
    <row r="910">
      <c r="B910" s="14" t="n"/>
      <c r="H910" s="15" t="n"/>
      <c r="I910" s="14" t="n"/>
      <c r="J910" s="14" t="n"/>
      <c r="L910" s="14" t="n"/>
      <c r="M910" s="15" t="n"/>
      <c r="N910" s="16" t="n"/>
      <c r="O910" s="14" t="n"/>
      <c r="Q910" s="15" t="n"/>
      <c r="R910" s="14" t="n"/>
      <c r="S910" s="15" t="n"/>
      <c r="T910" s="15" t="n"/>
    </row>
    <row r="911">
      <c r="B911" s="14" t="n"/>
      <c r="H911" s="15" t="n"/>
      <c r="I911" s="14" t="n"/>
      <c r="J911" s="14" t="n"/>
      <c r="L911" s="14" t="n"/>
      <c r="M911" s="15" t="n"/>
      <c r="N911" s="16" t="n"/>
      <c r="O911" s="14" t="n"/>
      <c r="Q911" s="15" t="n"/>
      <c r="R911" s="14" t="n"/>
      <c r="S911" s="15" t="n"/>
      <c r="T911" s="15" t="n"/>
    </row>
    <row r="912">
      <c r="B912" s="14" t="n"/>
      <c r="H912" s="15" t="n"/>
      <c r="I912" s="14" t="n"/>
      <c r="J912" s="14" t="n"/>
      <c r="L912" s="14" t="n"/>
      <c r="M912" s="15" t="n"/>
      <c r="N912" s="16" t="n"/>
      <c r="O912" s="14" t="n"/>
      <c r="Q912" s="15" t="n"/>
      <c r="R912" s="14" t="n"/>
      <c r="S912" s="15" t="n"/>
      <c r="T912" s="15" t="n"/>
    </row>
    <row r="913">
      <c r="B913" s="14" t="n"/>
      <c r="H913" s="15" t="n"/>
      <c r="I913" s="14" t="n"/>
      <c r="J913" s="14" t="n"/>
      <c r="L913" s="14" t="n"/>
      <c r="M913" s="15" t="n"/>
      <c r="N913" s="16" t="n"/>
      <c r="O913" s="14" t="n"/>
      <c r="Q913" s="15" t="n"/>
      <c r="R913" s="14" t="n"/>
      <c r="S913" s="15" t="n"/>
      <c r="T913" s="15" t="n"/>
    </row>
    <row r="914">
      <c r="B914" s="14" t="n"/>
      <c r="H914" s="15" t="n"/>
      <c r="I914" s="14" t="n"/>
      <c r="J914" s="14" t="n"/>
      <c r="L914" s="14" t="n"/>
      <c r="M914" s="15" t="n"/>
      <c r="N914" s="16" t="n"/>
      <c r="O914" s="14" t="n"/>
      <c r="Q914" s="15" t="n"/>
      <c r="R914" s="14" t="n"/>
      <c r="S914" s="15" t="n"/>
      <c r="T914" s="15" t="n"/>
    </row>
    <row r="915">
      <c r="B915" s="14" t="n"/>
      <c r="H915" s="15" t="n"/>
      <c r="I915" s="14" t="n"/>
      <c r="J915" s="14" t="n"/>
      <c r="L915" s="14" t="n"/>
      <c r="M915" s="15" t="n"/>
      <c r="N915" s="16" t="n"/>
      <c r="O915" s="14" t="n"/>
      <c r="Q915" s="15" t="n"/>
      <c r="R915" s="14" t="n"/>
      <c r="S915" s="15" t="n"/>
      <c r="T915" s="15" t="n"/>
    </row>
    <row r="916">
      <c r="B916" s="14" t="n"/>
      <c r="H916" s="15" t="n"/>
      <c r="I916" s="14" t="n"/>
      <c r="J916" s="14" t="n"/>
      <c r="L916" s="14" t="n"/>
      <c r="M916" s="15" t="n"/>
      <c r="N916" s="16" t="n"/>
      <c r="O916" s="14" t="n"/>
      <c r="Q916" s="15" t="n"/>
      <c r="R916" s="14" t="n"/>
      <c r="S916" s="15" t="n"/>
      <c r="T916" s="15" t="n"/>
    </row>
    <row r="917">
      <c r="B917" s="14" t="n"/>
      <c r="H917" s="15" t="n"/>
      <c r="I917" s="14" t="n"/>
      <c r="J917" s="14" t="n"/>
      <c r="L917" s="14" t="n"/>
      <c r="M917" s="15" t="n"/>
      <c r="N917" s="16" t="n"/>
      <c r="O917" s="14" t="n"/>
      <c r="Q917" s="15" t="n"/>
      <c r="R917" s="14" t="n"/>
      <c r="S917" s="15" t="n"/>
      <c r="T917" s="15" t="n"/>
    </row>
    <row r="918">
      <c r="B918" s="14" t="n"/>
      <c r="H918" s="15" t="n"/>
      <c r="I918" s="14" t="n"/>
      <c r="J918" s="14" t="n"/>
      <c r="L918" s="14" t="n"/>
      <c r="M918" s="15" t="n"/>
      <c r="N918" s="16" t="n"/>
      <c r="O918" s="14" t="n"/>
      <c r="Q918" s="15" t="n"/>
      <c r="R918" s="14" t="n"/>
      <c r="S918" s="15" t="n"/>
      <c r="T918" s="15" t="n"/>
    </row>
    <row r="919">
      <c r="B919" s="14" t="n"/>
      <c r="H919" s="15" t="n"/>
      <c r="I919" s="14" t="n"/>
      <c r="J919" s="14" t="n"/>
      <c r="L919" s="14" t="n"/>
      <c r="M919" s="15" t="n"/>
      <c r="N919" s="16" t="n"/>
      <c r="O919" s="14" t="n"/>
      <c r="Q919" s="15" t="n"/>
      <c r="R919" s="14" t="n"/>
      <c r="S919" s="15" t="n"/>
      <c r="T919" s="15" t="n"/>
    </row>
    <row r="920">
      <c r="B920" s="14" t="n"/>
      <c r="H920" s="15" t="n"/>
      <c r="I920" s="14" t="n"/>
      <c r="J920" s="14" t="n"/>
      <c r="L920" s="14" t="n"/>
      <c r="M920" s="15" t="n"/>
      <c r="N920" s="16" t="n"/>
      <c r="O920" s="14" t="n"/>
      <c r="Q920" s="15" t="n"/>
      <c r="R920" s="14" t="n"/>
      <c r="S920" s="15" t="n"/>
      <c r="T920" s="15" t="n"/>
    </row>
    <row r="921">
      <c r="B921" s="14" t="n"/>
      <c r="H921" s="15" t="n"/>
      <c r="I921" s="14" t="n"/>
      <c r="J921" s="14" t="n"/>
      <c r="L921" s="14" t="n"/>
      <c r="M921" s="15" t="n"/>
      <c r="N921" s="16" t="n"/>
      <c r="O921" s="14" t="n"/>
      <c r="Q921" s="15" t="n"/>
      <c r="R921" s="14" t="n"/>
      <c r="S921" s="15" t="n"/>
      <c r="T921" s="15" t="n"/>
    </row>
    <row r="922">
      <c r="B922" s="14" t="n"/>
      <c r="H922" s="15" t="n"/>
      <c r="I922" s="14" t="n"/>
      <c r="J922" s="14" t="n"/>
      <c r="L922" s="14" t="n"/>
      <c r="M922" s="15" t="n"/>
      <c r="N922" s="16" t="n"/>
      <c r="O922" s="14" t="n"/>
      <c r="Q922" s="15" t="n"/>
      <c r="R922" s="14" t="n"/>
      <c r="S922" s="15" t="n"/>
      <c r="T922" s="15" t="n"/>
    </row>
    <row r="923">
      <c r="B923" s="14" t="n"/>
      <c r="H923" s="15" t="n"/>
      <c r="I923" s="14" t="n"/>
      <c r="J923" s="14" t="n"/>
      <c r="L923" s="14" t="n"/>
      <c r="M923" s="15" t="n"/>
      <c r="N923" s="16" t="n"/>
      <c r="O923" s="14" t="n"/>
      <c r="Q923" s="15" t="n"/>
      <c r="R923" s="14" t="n"/>
      <c r="S923" s="15" t="n"/>
      <c r="T923" s="15" t="n"/>
    </row>
    <row r="924">
      <c r="B924" s="14" t="n"/>
      <c r="H924" s="15" t="n"/>
      <c r="I924" s="14" t="n"/>
      <c r="J924" s="14" t="n"/>
      <c r="L924" s="14" t="n"/>
      <c r="M924" s="15" t="n"/>
      <c r="N924" s="16" t="n"/>
      <c r="O924" s="14" t="n"/>
      <c r="Q924" s="15" t="n"/>
      <c r="R924" s="14" t="n"/>
      <c r="S924" s="15" t="n"/>
      <c r="T924" s="15" t="n"/>
    </row>
    <row r="925">
      <c r="B925" s="14" t="n"/>
      <c r="H925" s="15" t="n"/>
      <c r="I925" s="14" t="n"/>
      <c r="J925" s="14" t="n"/>
      <c r="L925" s="14" t="n"/>
      <c r="M925" s="15" t="n"/>
      <c r="N925" s="16" t="n"/>
      <c r="O925" s="14" t="n"/>
      <c r="Q925" s="15" t="n"/>
      <c r="R925" s="14" t="n"/>
      <c r="S925" s="15" t="n"/>
      <c r="T925" s="15" t="n"/>
    </row>
    <row r="926">
      <c r="B926" s="14" t="n"/>
      <c r="H926" s="15" t="n"/>
      <c r="I926" s="14" t="n"/>
      <c r="J926" s="14" t="n"/>
      <c r="L926" s="14" t="n"/>
      <c r="M926" s="15" t="n"/>
      <c r="N926" s="16" t="n"/>
      <c r="O926" s="14" t="n"/>
      <c r="Q926" s="15" t="n"/>
      <c r="R926" s="14" t="n"/>
      <c r="S926" s="15" t="n"/>
      <c r="T926" s="15" t="n"/>
    </row>
    <row r="927">
      <c r="B927" s="14" t="n"/>
      <c r="H927" s="15" t="n"/>
      <c r="I927" s="14" t="n"/>
      <c r="J927" s="14" t="n"/>
      <c r="L927" s="14" t="n"/>
      <c r="M927" s="15" t="n"/>
      <c r="N927" s="16" t="n"/>
      <c r="O927" s="14" t="n"/>
      <c r="Q927" s="15" t="n"/>
      <c r="R927" s="14" t="n"/>
      <c r="S927" s="15" t="n"/>
      <c r="T927" s="15" t="n"/>
    </row>
    <row r="928">
      <c r="B928" s="14" t="n"/>
      <c r="H928" s="15" t="n"/>
      <c r="I928" s="14" t="n"/>
      <c r="J928" s="14" t="n"/>
      <c r="L928" s="14" t="n"/>
      <c r="M928" s="15" t="n"/>
      <c r="N928" s="16" t="n"/>
      <c r="O928" s="14" t="n"/>
      <c r="Q928" s="15" t="n"/>
      <c r="R928" s="14" t="n"/>
      <c r="S928" s="15" t="n"/>
      <c r="T928" s="15" t="n"/>
    </row>
    <row r="929">
      <c r="B929" s="14" t="n"/>
      <c r="H929" s="15" t="n"/>
      <c r="I929" s="14" t="n"/>
      <c r="J929" s="14" t="n"/>
      <c r="L929" s="14" t="n"/>
      <c r="M929" s="15" t="n"/>
      <c r="N929" s="16" t="n"/>
      <c r="O929" s="14" t="n"/>
      <c r="Q929" s="15" t="n"/>
      <c r="R929" s="14" t="n"/>
      <c r="S929" s="15" t="n"/>
      <c r="T929" s="15" t="n"/>
    </row>
    <row r="930">
      <c r="B930" s="14" t="n"/>
      <c r="H930" s="15" t="n"/>
      <c r="I930" s="14" t="n"/>
      <c r="J930" s="14" t="n"/>
      <c r="L930" s="14" t="n"/>
      <c r="M930" s="15" t="n"/>
      <c r="N930" s="16" t="n"/>
      <c r="O930" s="14" t="n"/>
      <c r="Q930" s="15" t="n"/>
      <c r="R930" s="14" t="n"/>
      <c r="S930" s="15" t="n"/>
      <c r="T930" s="15" t="n"/>
    </row>
    <row r="931">
      <c r="B931" s="14" t="n"/>
      <c r="H931" s="15" t="n"/>
      <c r="I931" s="14" t="n"/>
      <c r="J931" s="14" t="n"/>
      <c r="L931" s="14" t="n"/>
      <c r="M931" s="15" t="n"/>
      <c r="N931" s="16" t="n"/>
      <c r="O931" s="14" t="n"/>
      <c r="Q931" s="15" t="n"/>
      <c r="R931" s="14" t="n"/>
      <c r="S931" s="15" t="n"/>
      <c r="T931" s="15" t="n"/>
    </row>
    <row r="932">
      <c r="B932" s="14" t="n"/>
      <c r="H932" s="15" t="n"/>
      <c r="I932" s="14" t="n"/>
      <c r="J932" s="14" t="n"/>
      <c r="L932" s="14" t="n"/>
      <c r="M932" s="15" t="n"/>
      <c r="N932" s="16" t="n"/>
      <c r="O932" s="14" t="n"/>
      <c r="Q932" s="15" t="n"/>
      <c r="R932" s="14" t="n"/>
      <c r="S932" s="15" t="n"/>
      <c r="T932" s="15" t="n"/>
    </row>
    <row r="933">
      <c r="B933" s="14" t="n"/>
      <c r="H933" s="15" t="n"/>
      <c r="I933" s="14" t="n"/>
      <c r="J933" s="14" t="n"/>
      <c r="L933" s="14" t="n"/>
      <c r="M933" s="15" t="n"/>
      <c r="N933" s="16" t="n"/>
      <c r="O933" s="14" t="n"/>
      <c r="Q933" s="15" t="n"/>
      <c r="R933" s="14" t="n"/>
      <c r="S933" s="15" t="n"/>
      <c r="T933" s="15" t="n"/>
    </row>
    <row r="934">
      <c r="B934" s="14" t="n"/>
      <c r="H934" s="15" t="n"/>
      <c r="I934" s="14" t="n"/>
      <c r="J934" s="14" t="n"/>
      <c r="L934" s="14" t="n"/>
      <c r="M934" s="15" t="n"/>
      <c r="N934" s="16" t="n"/>
      <c r="O934" s="14" t="n"/>
      <c r="Q934" s="15" t="n"/>
      <c r="R934" s="14" t="n"/>
      <c r="S934" s="15" t="n"/>
      <c r="T934" s="15" t="n"/>
    </row>
    <row r="935">
      <c r="B935" s="14" t="n"/>
      <c r="H935" s="15" t="n"/>
      <c r="I935" s="14" t="n"/>
      <c r="J935" s="14" t="n"/>
      <c r="L935" s="14" t="n"/>
      <c r="M935" s="15" t="n"/>
      <c r="N935" s="16" t="n"/>
      <c r="O935" s="14" t="n"/>
      <c r="Q935" s="15" t="n"/>
      <c r="R935" s="14" t="n"/>
      <c r="S935" s="15" t="n"/>
      <c r="T935" s="15" t="n"/>
    </row>
    <row r="936">
      <c r="B936" s="14" t="n"/>
      <c r="H936" s="15" t="n"/>
      <c r="I936" s="14" t="n"/>
      <c r="J936" s="14" t="n"/>
      <c r="L936" s="14" t="n"/>
      <c r="M936" s="15" t="n"/>
      <c r="N936" s="16" t="n"/>
      <c r="O936" s="14" t="n"/>
      <c r="Q936" s="15" t="n"/>
      <c r="R936" s="14" t="n"/>
      <c r="S936" s="15" t="n"/>
      <c r="T936" s="15" t="n"/>
    </row>
    <row r="937">
      <c r="B937" s="14" t="n"/>
      <c r="H937" s="15" t="n"/>
      <c r="I937" s="14" t="n"/>
      <c r="J937" s="14" t="n"/>
      <c r="L937" s="14" t="n"/>
      <c r="M937" s="15" t="n"/>
      <c r="N937" s="16" t="n"/>
      <c r="O937" s="14" t="n"/>
      <c r="Q937" s="15" t="n"/>
      <c r="R937" s="14" t="n"/>
      <c r="S937" s="15" t="n"/>
      <c r="T937" s="15" t="n"/>
    </row>
    <row r="938">
      <c r="B938" s="14" t="n"/>
      <c r="H938" s="15" t="n"/>
      <c r="I938" s="14" t="n"/>
      <c r="J938" s="14" t="n"/>
      <c r="L938" s="14" t="n"/>
      <c r="M938" s="15" t="n"/>
      <c r="N938" s="16" t="n"/>
      <c r="O938" s="14" t="n"/>
      <c r="Q938" s="15" t="n"/>
      <c r="R938" s="14" t="n"/>
      <c r="S938" s="15" t="n"/>
      <c r="T938" s="15" t="n"/>
    </row>
    <row r="939">
      <c r="B939" s="14" t="n"/>
      <c r="H939" s="15" t="n"/>
      <c r="I939" s="14" t="n"/>
      <c r="J939" s="14" t="n"/>
      <c r="L939" s="14" t="n"/>
      <c r="M939" s="15" t="n"/>
      <c r="N939" s="16" t="n"/>
      <c r="O939" s="14" t="n"/>
      <c r="Q939" s="15" t="n"/>
      <c r="R939" s="14" t="n"/>
      <c r="S939" s="15" t="n"/>
      <c r="T939" s="15" t="n"/>
    </row>
    <row r="940">
      <c r="B940" s="14" t="n"/>
      <c r="H940" s="15" t="n"/>
      <c r="I940" s="14" t="n"/>
      <c r="J940" s="14" t="n"/>
      <c r="L940" s="14" t="n"/>
      <c r="M940" s="15" t="n"/>
      <c r="N940" s="16" t="n"/>
      <c r="O940" s="14" t="n"/>
      <c r="Q940" s="15" t="n"/>
      <c r="R940" s="14" t="n"/>
      <c r="S940" s="15" t="n"/>
      <c r="T940" s="15" t="n"/>
    </row>
    <row r="941">
      <c r="B941" s="14" t="n"/>
      <c r="H941" s="15" t="n"/>
      <c r="I941" s="14" t="n"/>
      <c r="J941" s="14" t="n"/>
      <c r="L941" s="14" t="n"/>
      <c r="M941" s="15" t="n"/>
      <c r="N941" s="16" t="n"/>
      <c r="O941" s="14" t="n"/>
      <c r="Q941" s="15" t="n"/>
      <c r="R941" s="14" t="n"/>
      <c r="S941" s="15" t="n"/>
      <c r="T941" s="15" t="n"/>
    </row>
    <row r="942">
      <c r="B942" s="14" t="n"/>
      <c r="H942" s="15" t="n"/>
      <c r="I942" s="14" t="n"/>
      <c r="J942" s="14" t="n"/>
      <c r="L942" s="14" t="n"/>
      <c r="M942" s="15" t="n"/>
      <c r="N942" s="16" t="n"/>
      <c r="O942" s="14" t="n"/>
      <c r="Q942" s="15" t="n"/>
      <c r="R942" s="14" t="n"/>
      <c r="S942" s="15" t="n"/>
      <c r="T942" s="15" t="n"/>
    </row>
    <row r="943">
      <c r="B943" s="14" t="n"/>
      <c r="H943" s="15" t="n"/>
      <c r="I943" s="14" t="n"/>
      <c r="J943" s="14" t="n"/>
      <c r="L943" s="14" t="n"/>
      <c r="M943" s="15" t="n"/>
      <c r="N943" s="16" t="n"/>
      <c r="O943" s="14" t="n"/>
      <c r="Q943" s="15" t="n"/>
      <c r="R943" s="14" t="n"/>
      <c r="S943" s="15" t="n"/>
      <c r="T943" s="15" t="n"/>
    </row>
    <row r="944">
      <c r="B944" s="14" t="n"/>
      <c r="H944" s="15" t="n"/>
      <c r="I944" s="14" t="n"/>
      <c r="J944" s="14" t="n"/>
      <c r="L944" s="14" t="n"/>
      <c r="M944" s="15" t="n"/>
      <c r="N944" s="16" t="n"/>
      <c r="O944" s="14" t="n"/>
      <c r="Q944" s="15" t="n"/>
      <c r="R944" s="14" t="n"/>
      <c r="S944" s="15" t="n"/>
      <c r="T944" s="15" t="n"/>
    </row>
    <row r="945">
      <c r="B945" s="14" t="n"/>
      <c r="H945" s="15" t="n"/>
      <c r="I945" s="14" t="n"/>
      <c r="J945" s="14" t="n"/>
      <c r="L945" s="14" t="n"/>
      <c r="M945" s="15" t="n"/>
      <c r="N945" s="16" t="n"/>
      <c r="O945" s="14" t="n"/>
      <c r="Q945" s="15" t="n"/>
      <c r="R945" s="14" t="n"/>
      <c r="S945" s="15" t="n"/>
      <c r="T945" s="15" t="n"/>
    </row>
    <row r="946">
      <c r="B946" s="14" t="n"/>
      <c r="H946" s="15" t="n"/>
      <c r="I946" s="14" t="n"/>
      <c r="J946" s="14" t="n"/>
      <c r="L946" s="14" t="n"/>
      <c r="M946" s="15" t="n"/>
      <c r="N946" s="16" t="n"/>
      <c r="O946" s="14" t="n"/>
      <c r="Q946" s="15" t="n"/>
      <c r="R946" s="14" t="n"/>
      <c r="S946" s="15" t="n"/>
      <c r="T946" s="15" t="n"/>
    </row>
    <row r="947">
      <c r="B947" s="14" t="n"/>
      <c r="H947" s="15" t="n"/>
      <c r="I947" s="14" t="n"/>
      <c r="J947" s="14" t="n"/>
      <c r="L947" s="14" t="n"/>
      <c r="M947" s="15" t="n"/>
      <c r="N947" s="16" t="n"/>
      <c r="O947" s="14" t="n"/>
      <c r="Q947" s="15" t="n"/>
      <c r="R947" s="14" t="n"/>
      <c r="S947" s="15" t="n"/>
      <c r="T947" s="15" t="n"/>
    </row>
    <row r="948">
      <c r="B948" s="14" t="n"/>
      <c r="H948" s="15" t="n"/>
      <c r="I948" s="14" t="n"/>
      <c r="J948" s="14" t="n"/>
      <c r="L948" s="14" t="n"/>
      <c r="M948" s="15" t="n"/>
      <c r="N948" s="16" t="n"/>
      <c r="O948" s="14" t="n"/>
      <c r="Q948" s="15" t="n"/>
      <c r="R948" s="14" t="n"/>
      <c r="S948" s="15" t="n"/>
      <c r="T948" s="15" t="n"/>
    </row>
    <row r="949">
      <c r="B949" s="14" t="n"/>
      <c r="H949" s="15" t="n"/>
      <c r="I949" s="14" t="n"/>
      <c r="J949" s="14" t="n"/>
      <c r="L949" s="14" t="n"/>
      <c r="M949" s="15" t="n"/>
      <c r="N949" s="16" t="n"/>
      <c r="O949" s="14" t="n"/>
      <c r="Q949" s="15" t="n"/>
      <c r="R949" s="14" t="n"/>
      <c r="S949" s="15" t="n"/>
      <c r="T949" s="15" t="n"/>
    </row>
    <row r="950">
      <c r="B950" s="14" t="n"/>
      <c r="H950" s="15" t="n"/>
      <c r="I950" s="14" t="n"/>
      <c r="J950" s="14" t="n"/>
      <c r="L950" s="14" t="n"/>
      <c r="M950" s="15" t="n"/>
      <c r="N950" s="16" t="n"/>
      <c r="O950" s="14" t="n"/>
      <c r="Q950" s="15" t="n"/>
      <c r="R950" s="14" t="n"/>
      <c r="S950" s="15" t="n"/>
      <c r="T950" s="15" t="n"/>
    </row>
    <row r="951">
      <c r="B951" s="14" t="n"/>
      <c r="H951" s="15" t="n"/>
      <c r="I951" s="14" t="n"/>
      <c r="J951" s="14" t="n"/>
      <c r="L951" s="14" t="n"/>
      <c r="M951" s="15" t="n"/>
      <c r="N951" s="16" t="n"/>
      <c r="O951" s="14" t="n"/>
      <c r="Q951" s="15" t="n"/>
      <c r="R951" s="14" t="n"/>
      <c r="S951" s="15" t="n"/>
      <c r="T951" s="15" t="n"/>
    </row>
    <row r="952">
      <c r="B952" s="14" t="n"/>
      <c r="H952" s="15" t="n"/>
      <c r="I952" s="14" t="n"/>
      <c r="J952" s="14" t="n"/>
      <c r="L952" s="14" t="n"/>
      <c r="M952" s="15" t="n"/>
      <c r="N952" s="16" t="n"/>
      <c r="O952" s="14" t="n"/>
      <c r="Q952" s="15" t="n"/>
      <c r="R952" s="14" t="n"/>
      <c r="S952" s="15" t="n"/>
      <c r="T952" s="15" t="n"/>
    </row>
    <row r="953">
      <c r="B953" s="14" t="n"/>
      <c r="H953" s="15" t="n"/>
      <c r="I953" s="14" t="n"/>
      <c r="J953" s="14" t="n"/>
      <c r="L953" s="14" t="n"/>
      <c r="M953" s="15" t="n"/>
      <c r="N953" s="16" t="n"/>
      <c r="O953" s="14" t="n"/>
      <c r="Q953" s="15" t="n"/>
      <c r="R953" s="14" t="n"/>
      <c r="S953" s="15" t="n"/>
      <c r="T953" s="15" t="n"/>
    </row>
    <row r="954">
      <c r="B954" s="14" t="n"/>
      <c r="H954" s="15" t="n"/>
      <c r="I954" s="14" t="n"/>
      <c r="J954" s="14" t="n"/>
      <c r="L954" s="14" t="n"/>
      <c r="M954" s="15" t="n"/>
      <c r="N954" s="16" t="n"/>
      <c r="O954" s="14" t="n"/>
      <c r="Q954" s="15" t="n"/>
      <c r="R954" s="14" t="n"/>
      <c r="S954" s="15" t="n"/>
      <c r="T954" s="15" t="n"/>
    </row>
    <row r="955">
      <c r="B955" s="14" t="n"/>
      <c r="H955" s="15" t="n"/>
      <c r="I955" s="14" t="n"/>
      <c r="J955" s="14" t="n"/>
      <c r="L955" s="14" t="n"/>
      <c r="M955" s="15" t="n"/>
      <c r="N955" s="16" t="n"/>
      <c r="O955" s="14" t="n"/>
      <c r="Q955" s="15" t="n"/>
      <c r="R955" s="14" t="n"/>
      <c r="S955" s="15" t="n"/>
      <c r="T955" s="15" t="n"/>
    </row>
    <row r="956">
      <c r="B956" s="14" t="n"/>
      <c r="H956" s="15" t="n"/>
      <c r="I956" s="14" t="n"/>
      <c r="J956" s="14" t="n"/>
      <c r="L956" s="14" t="n"/>
      <c r="M956" s="15" t="n"/>
      <c r="N956" s="16" t="n"/>
      <c r="O956" s="14" t="n"/>
      <c r="Q956" s="15" t="n"/>
      <c r="R956" s="14" t="n"/>
      <c r="S956" s="15" t="n"/>
      <c r="T956" s="15" t="n"/>
    </row>
    <row r="957">
      <c r="B957" s="14" t="n"/>
      <c r="H957" s="15" t="n"/>
      <c r="I957" s="14" t="n"/>
      <c r="J957" s="14" t="n"/>
      <c r="L957" s="14" t="n"/>
      <c r="M957" s="15" t="n"/>
      <c r="N957" s="16" t="n"/>
      <c r="O957" s="14" t="n"/>
      <c r="Q957" s="15" t="n"/>
      <c r="R957" s="14" t="n"/>
      <c r="S957" s="15" t="n"/>
      <c r="T957" s="15" t="n"/>
    </row>
    <row r="958">
      <c r="B958" s="14" t="n"/>
      <c r="H958" s="15" t="n"/>
      <c r="I958" s="14" t="n"/>
      <c r="J958" s="14" t="n"/>
      <c r="L958" s="14" t="n"/>
      <c r="M958" s="15" t="n"/>
      <c r="N958" s="16" t="n"/>
      <c r="O958" s="14" t="n"/>
      <c r="Q958" s="15" t="n"/>
      <c r="R958" s="14" t="n"/>
      <c r="S958" s="15" t="n"/>
      <c r="T958" s="15" t="n"/>
    </row>
    <row r="959">
      <c r="B959" s="14" t="n"/>
      <c r="H959" s="15" t="n"/>
      <c r="I959" s="14" t="n"/>
      <c r="J959" s="14" t="n"/>
      <c r="L959" s="14" t="n"/>
      <c r="M959" s="15" t="n"/>
      <c r="N959" s="16" t="n"/>
      <c r="O959" s="14" t="n"/>
      <c r="Q959" s="15" t="n"/>
      <c r="R959" s="14" t="n"/>
      <c r="S959" s="15" t="n"/>
      <c r="T959" s="15" t="n"/>
    </row>
    <row r="960">
      <c r="B960" s="14" t="n"/>
      <c r="H960" s="15" t="n"/>
      <c r="I960" s="14" t="n"/>
      <c r="J960" s="14" t="n"/>
      <c r="L960" s="14" t="n"/>
      <c r="M960" s="15" t="n"/>
      <c r="N960" s="16" t="n"/>
      <c r="O960" s="14" t="n"/>
      <c r="Q960" s="15" t="n"/>
      <c r="R960" s="14" t="n"/>
      <c r="S960" s="15" t="n"/>
      <c r="T960" s="15" t="n"/>
    </row>
    <row r="961">
      <c r="B961" s="14" t="n"/>
      <c r="H961" s="15" t="n"/>
      <c r="I961" s="14" t="n"/>
      <c r="J961" s="14" t="n"/>
      <c r="L961" s="14" t="n"/>
      <c r="M961" s="15" t="n"/>
      <c r="N961" s="16" t="n"/>
      <c r="O961" s="14" t="n"/>
      <c r="Q961" s="15" t="n"/>
      <c r="R961" s="14" t="n"/>
      <c r="S961" s="15" t="n"/>
      <c r="T961" s="15" t="n"/>
    </row>
    <row r="962">
      <c r="B962" s="14" t="n"/>
      <c r="H962" s="15" t="n"/>
      <c r="I962" s="14" t="n"/>
      <c r="J962" s="14" t="n"/>
      <c r="L962" s="14" t="n"/>
      <c r="M962" s="15" t="n"/>
      <c r="N962" s="16" t="n"/>
      <c r="O962" s="14" t="n"/>
      <c r="Q962" s="15" t="n"/>
      <c r="R962" s="14" t="n"/>
      <c r="S962" s="15" t="n"/>
      <c r="T962" s="15" t="n"/>
    </row>
    <row r="963">
      <c r="B963" s="14" t="n"/>
      <c r="H963" s="15" t="n"/>
      <c r="I963" s="14" t="n"/>
      <c r="J963" s="14" t="n"/>
      <c r="L963" s="14" t="n"/>
      <c r="M963" s="15" t="n"/>
      <c r="N963" s="16" t="n"/>
      <c r="O963" s="14" t="n"/>
      <c r="Q963" s="15" t="n"/>
      <c r="R963" s="14" t="n"/>
      <c r="S963" s="15" t="n"/>
      <c r="T963" s="15" t="n"/>
    </row>
    <row r="964">
      <c r="B964" s="14" t="n"/>
      <c r="H964" s="15" t="n"/>
      <c r="I964" s="14" t="n"/>
      <c r="J964" s="14" t="n"/>
      <c r="L964" s="14" t="n"/>
      <c r="M964" s="15" t="n"/>
      <c r="N964" s="16" t="n"/>
      <c r="O964" s="14" t="n"/>
      <c r="Q964" s="15" t="n"/>
      <c r="R964" s="14" t="n"/>
      <c r="S964" s="15" t="n"/>
      <c r="T964" s="15" t="n"/>
    </row>
    <row r="965">
      <c r="B965" s="14" t="n"/>
      <c r="H965" s="15" t="n"/>
      <c r="I965" s="14" t="n"/>
      <c r="J965" s="14" t="n"/>
      <c r="L965" s="14" t="n"/>
      <c r="M965" s="15" t="n"/>
      <c r="N965" s="16" t="n"/>
      <c r="O965" s="14" t="n"/>
      <c r="Q965" s="15" t="n"/>
      <c r="R965" s="14" t="n"/>
      <c r="S965" s="15" t="n"/>
      <c r="T965" s="15" t="n"/>
    </row>
    <row r="966">
      <c r="B966" s="14" t="n"/>
      <c r="H966" s="15" t="n"/>
      <c r="I966" s="14" t="n"/>
      <c r="J966" s="14" t="n"/>
      <c r="L966" s="14" t="n"/>
      <c r="M966" s="15" t="n"/>
      <c r="N966" s="16" t="n"/>
      <c r="O966" s="14" t="n"/>
      <c r="Q966" s="15" t="n"/>
      <c r="R966" s="14" t="n"/>
      <c r="S966" s="15" t="n"/>
      <c r="T966" s="15" t="n"/>
    </row>
    <row r="967">
      <c r="B967" s="14" t="n"/>
      <c r="H967" s="15" t="n"/>
      <c r="I967" s="14" t="n"/>
      <c r="J967" s="14" t="n"/>
      <c r="L967" s="14" t="n"/>
      <c r="M967" s="15" t="n"/>
      <c r="N967" s="16" t="n"/>
      <c r="O967" s="14" t="n"/>
      <c r="Q967" s="15" t="n"/>
      <c r="R967" s="14" t="n"/>
      <c r="S967" s="15" t="n"/>
      <c r="T967" s="15" t="n"/>
    </row>
    <row r="968">
      <c r="B968" s="14" t="n"/>
      <c r="H968" s="15" t="n"/>
      <c r="I968" s="14" t="n"/>
      <c r="J968" s="14" t="n"/>
      <c r="L968" s="14" t="n"/>
      <c r="M968" s="15" t="n"/>
      <c r="N968" s="16" t="n"/>
      <c r="O968" s="14" t="n"/>
      <c r="Q968" s="15" t="n"/>
      <c r="R968" s="14" t="n"/>
      <c r="S968" s="15" t="n"/>
      <c r="T968" s="15" t="n"/>
    </row>
    <row r="969">
      <c r="B969" s="14" t="n"/>
      <c r="H969" s="15" t="n"/>
      <c r="I969" s="14" t="n"/>
      <c r="J969" s="14" t="n"/>
      <c r="L969" s="14" t="n"/>
      <c r="M969" s="15" t="n"/>
      <c r="N969" s="16" t="n"/>
      <c r="O969" s="14" t="n"/>
      <c r="Q969" s="15" t="n"/>
      <c r="R969" s="14" t="n"/>
      <c r="S969" s="15" t="n"/>
      <c r="T969" s="15" t="n"/>
    </row>
    <row r="970">
      <c r="B970" s="14" t="n"/>
      <c r="H970" s="15" t="n"/>
      <c r="I970" s="14" t="n"/>
      <c r="J970" s="14" t="n"/>
      <c r="L970" s="14" t="n"/>
      <c r="M970" s="15" t="n"/>
      <c r="N970" s="16" t="n"/>
      <c r="O970" s="14" t="n"/>
      <c r="Q970" s="15" t="n"/>
      <c r="R970" s="14" t="n"/>
      <c r="S970" s="15" t="n"/>
      <c r="T970" s="15" t="n"/>
    </row>
    <row r="971">
      <c r="B971" s="14" t="n"/>
      <c r="H971" s="15" t="n"/>
      <c r="I971" s="14" t="n"/>
      <c r="J971" s="14" t="n"/>
      <c r="L971" s="14" t="n"/>
      <c r="M971" s="15" t="n"/>
      <c r="N971" s="16" t="n"/>
      <c r="O971" s="14" t="n"/>
      <c r="Q971" s="15" t="n"/>
      <c r="R971" s="14" t="n"/>
      <c r="S971" s="15" t="n"/>
      <c r="T971" s="15" t="n"/>
    </row>
    <row r="972">
      <c r="B972" s="14" t="n"/>
      <c r="H972" s="15" t="n"/>
      <c r="I972" s="14" t="n"/>
      <c r="J972" s="14" t="n"/>
      <c r="L972" s="14" t="n"/>
      <c r="M972" s="15" t="n"/>
      <c r="N972" s="16" t="n"/>
      <c r="O972" s="14" t="n"/>
      <c r="Q972" s="15" t="n"/>
      <c r="R972" s="14" t="n"/>
      <c r="S972" s="15" t="n"/>
      <c r="T972" s="15" t="n"/>
    </row>
    <row r="973">
      <c r="B973" s="14" t="n"/>
      <c r="H973" s="15" t="n"/>
      <c r="I973" s="14" t="n"/>
      <c r="J973" s="14" t="n"/>
      <c r="L973" s="14" t="n"/>
      <c r="M973" s="15" t="n"/>
      <c r="N973" s="16" t="n"/>
      <c r="O973" s="14" t="n"/>
      <c r="Q973" s="15" t="n"/>
      <c r="R973" s="14" t="n"/>
      <c r="S973" s="15" t="n"/>
      <c r="T973" s="15" t="n"/>
    </row>
    <row r="974">
      <c r="B974" s="14" t="n"/>
      <c r="H974" s="15" t="n"/>
      <c r="I974" s="14" t="n"/>
      <c r="J974" s="14" t="n"/>
      <c r="L974" s="14" t="n"/>
      <c r="M974" s="15" t="n"/>
      <c r="N974" s="16" t="n"/>
      <c r="O974" s="14" t="n"/>
      <c r="Q974" s="15" t="n"/>
      <c r="R974" s="14" t="n"/>
      <c r="S974" s="15" t="n"/>
      <c r="T974" s="15" t="n"/>
    </row>
    <row r="975">
      <c r="B975" s="14" t="n"/>
      <c r="H975" s="15" t="n"/>
      <c r="I975" s="14" t="n"/>
      <c r="J975" s="14" t="n"/>
      <c r="L975" s="14" t="n"/>
      <c r="M975" s="15" t="n"/>
      <c r="N975" s="16" t="n"/>
      <c r="O975" s="14" t="n"/>
      <c r="Q975" s="15" t="n"/>
      <c r="R975" s="14" t="n"/>
      <c r="S975" s="15" t="n"/>
      <c r="T975" s="15" t="n"/>
    </row>
    <row r="976">
      <c r="B976" s="14" t="n"/>
      <c r="H976" s="15" t="n"/>
      <c r="I976" s="14" t="n"/>
      <c r="J976" s="14" t="n"/>
      <c r="L976" s="14" t="n"/>
      <c r="M976" s="15" t="n"/>
      <c r="N976" s="16" t="n"/>
      <c r="O976" s="14" t="n"/>
      <c r="Q976" s="15" t="n"/>
      <c r="R976" s="14" t="n"/>
      <c r="S976" s="15" t="n"/>
      <c r="T976" s="15" t="n"/>
    </row>
    <row r="977">
      <c r="B977" s="14" t="n"/>
      <c r="H977" s="15" t="n"/>
      <c r="I977" s="14" t="n"/>
      <c r="J977" s="14" t="n"/>
      <c r="L977" s="14" t="n"/>
      <c r="M977" s="15" t="n"/>
      <c r="N977" s="16" t="n"/>
      <c r="O977" s="14" t="n"/>
      <c r="Q977" s="15" t="n"/>
      <c r="R977" s="14" t="n"/>
      <c r="S977" s="15" t="n"/>
      <c r="T977" s="15" t="n"/>
    </row>
    <row r="978">
      <c r="B978" s="14" t="n"/>
      <c r="H978" s="15" t="n"/>
      <c r="I978" s="14" t="n"/>
      <c r="J978" s="14" t="n"/>
      <c r="L978" s="14" t="n"/>
      <c r="M978" s="15" t="n"/>
      <c r="N978" s="16" t="n"/>
      <c r="O978" s="14" t="n"/>
      <c r="Q978" s="15" t="n"/>
      <c r="R978" s="14" t="n"/>
      <c r="S978" s="15" t="n"/>
      <c r="T978" s="15" t="n"/>
    </row>
    <row r="979">
      <c r="B979" s="14" t="n"/>
      <c r="H979" s="15" t="n"/>
      <c r="I979" s="14" t="n"/>
      <c r="J979" s="14" t="n"/>
      <c r="L979" s="14" t="n"/>
      <c r="M979" s="15" t="n"/>
      <c r="N979" s="16" t="n"/>
      <c r="O979" s="14" t="n"/>
      <c r="Q979" s="15" t="n"/>
      <c r="R979" s="14" t="n"/>
      <c r="S979" s="15" t="n"/>
      <c r="T979" s="15" t="n"/>
    </row>
    <row r="980">
      <c r="B980" s="14" t="n"/>
      <c r="H980" s="15" t="n"/>
      <c r="I980" s="14" t="n"/>
      <c r="J980" s="14" t="n"/>
      <c r="L980" s="14" t="n"/>
      <c r="M980" s="15" t="n"/>
      <c r="N980" s="16" t="n"/>
      <c r="O980" s="14" t="n"/>
      <c r="Q980" s="15" t="n"/>
      <c r="R980" s="14" t="n"/>
      <c r="S980" s="15" t="n"/>
      <c r="T980" s="15" t="n"/>
    </row>
    <row r="981">
      <c r="B981" s="14" t="n"/>
      <c r="H981" s="15" t="n"/>
      <c r="I981" s="14" t="n"/>
      <c r="J981" s="14" t="n"/>
      <c r="L981" s="14" t="n"/>
      <c r="M981" s="15" t="n"/>
      <c r="N981" s="16" t="n"/>
      <c r="O981" s="14" t="n"/>
      <c r="Q981" s="15" t="n"/>
      <c r="R981" s="14" t="n"/>
      <c r="S981" s="15" t="n"/>
      <c r="T981" s="15" t="n"/>
    </row>
    <row r="982">
      <c r="B982" s="14" t="n"/>
      <c r="H982" s="15" t="n"/>
      <c r="I982" s="14" t="n"/>
      <c r="J982" s="14" t="n"/>
      <c r="L982" s="14" t="n"/>
      <c r="M982" s="15" t="n"/>
      <c r="N982" s="16" t="n"/>
      <c r="O982" s="14" t="n"/>
      <c r="Q982" s="15" t="n"/>
      <c r="R982" s="14" t="n"/>
      <c r="S982" s="15" t="n"/>
      <c r="T982" s="15" t="n"/>
    </row>
    <row r="983">
      <c r="B983" s="14" t="n"/>
      <c r="H983" s="15" t="n"/>
      <c r="I983" s="14" t="n"/>
      <c r="J983" s="14" t="n"/>
      <c r="L983" s="14" t="n"/>
      <c r="M983" s="15" t="n"/>
      <c r="N983" s="16" t="n"/>
      <c r="O983" s="14" t="n"/>
      <c r="Q983" s="15" t="n"/>
      <c r="R983" s="14" t="n"/>
      <c r="S983" s="15" t="n"/>
      <c r="T983" s="15" t="n"/>
    </row>
    <row r="984">
      <c r="B984" s="14" t="n"/>
      <c r="H984" s="15" t="n"/>
      <c r="I984" s="14" t="n"/>
      <c r="J984" s="14" t="n"/>
      <c r="L984" s="14" t="n"/>
      <c r="M984" s="15" t="n"/>
      <c r="N984" s="16" t="n"/>
      <c r="O984" s="14" t="n"/>
      <c r="Q984" s="15" t="n"/>
      <c r="R984" s="14" t="n"/>
      <c r="S984" s="15" t="n"/>
      <c r="T984" s="15" t="n"/>
    </row>
    <row r="985">
      <c r="B985" s="14" t="n"/>
      <c r="H985" s="15" t="n"/>
      <c r="I985" s="14" t="n"/>
      <c r="J985" s="14" t="n"/>
      <c r="L985" s="14" t="n"/>
      <c r="M985" s="15" t="n"/>
      <c r="N985" s="16" t="n"/>
      <c r="O985" s="14" t="n"/>
      <c r="Q985" s="15" t="n"/>
      <c r="R985" s="14" t="n"/>
      <c r="S985" s="15" t="n"/>
      <c r="T985" s="15" t="n"/>
    </row>
    <row r="986">
      <c r="B986" s="14" t="n"/>
      <c r="H986" s="15" t="n"/>
      <c r="I986" s="14" t="n"/>
      <c r="J986" s="14" t="n"/>
      <c r="L986" s="14" t="n"/>
      <c r="M986" s="15" t="n"/>
      <c r="N986" s="16" t="n"/>
      <c r="O986" s="14" t="n"/>
      <c r="Q986" s="15" t="n"/>
      <c r="R986" s="14" t="n"/>
      <c r="S986" s="15" t="n"/>
      <c r="T986" s="15" t="n"/>
    </row>
    <row r="987">
      <c r="B987" s="14" t="n"/>
      <c r="H987" s="15" t="n"/>
      <c r="I987" s="14" t="n"/>
      <c r="J987" s="14" t="n"/>
      <c r="L987" s="14" t="n"/>
      <c r="M987" s="15" t="n"/>
      <c r="N987" s="16" t="n"/>
      <c r="O987" s="14" t="n"/>
      <c r="Q987" s="15" t="n"/>
      <c r="R987" s="14" t="n"/>
      <c r="S987" s="15" t="n"/>
      <c r="T987" s="15" t="n"/>
    </row>
    <row r="988">
      <c r="B988" s="14" t="n"/>
      <c r="H988" s="15" t="n"/>
      <c r="I988" s="14" t="n"/>
      <c r="J988" s="14" t="n"/>
      <c r="L988" s="14" t="n"/>
      <c r="M988" s="15" t="n"/>
      <c r="N988" s="16" t="n"/>
      <c r="O988" s="14" t="n"/>
      <c r="Q988" s="15" t="n"/>
      <c r="R988" s="14" t="n"/>
      <c r="S988" s="15" t="n"/>
      <c r="T988" s="15" t="n"/>
    </row>
    <row r="989">
      <c r="B989" s="14" t="n"/>
      <c r="H989" s="15" t="n"/>
      <c r="I989" s="14" t="n"/>
      <c r="J989" s="14" t="n"/>
      <c r="L989" s="14" t="n"/>
      <c r="M989" s="15" t="n"/>
      <c r="N989" s="16" t="n"/>
      <c r="O989" s="14" t="n"/>
      <c r="Q989" s="15" t="n"/>
      <c r="R989" s="14" t="n"/>
      <c r="S989" s="15" t="n"/>
      <c r="T989" s="15" t="n"/>
    </row>
    <row r="990">
      <c r="B990" s="14" t="n"/>
      <c r="H990" s="15" t="n"/>
      <c r="I990" s="14" t="n"/>
      <c r="J990" s="14" t="n"/>
      <c r="L990" s="14" t="n"/>
      <c r="M990" s="15" t="n"/>
      <c r="N990" s="16" t="n"/>
      <c r="O990" s="14" t="n"/>
      <c r="Q990" s="15" t="n"/>
      <c r="R990" s="14" t="n"/>
      <c r="S990" s="15" t="n"/>
      <c r="T990" s="15" t="n"/>
    </row>
    <row r="991">
      <c r="B991" s="14" t="n"/>
      <c r="H991" s="15" t="n"/>
      <c r="I991" s="14" t="n"/>
      <c r="J991" s="14" t="n"/>
      <c r="L991" s="14" t="n"/>
      <c r="M991" s="15" t="n"/>
      <c r="N991" s="16" t="n"/>
      <c r="O991" s="14" t="n"/>
      <c r="Q991" s="15" t="n"/>
      <c r="R991" s="14" t="n"/>
      <c r="S991" s="15" t="n"/>
      <c r="T991" s="15" t="n"/>
    </row>
    <row r="992">
      <c r="B992" s="14" t="n"/>
      <c r="H992" s="15" t="n"/>
      <c r="I992" s="14" t="n"/>
      <c r="J992" s="14" t="n"/>
      <c r="L992" s="14" t="n"/>
      <c r="M992" s="15" t="n"/>
      <c r="N992" s="16" t="n"/>
      <c r="O992" s="14" t="n"/>
      <c r="Q992" s="15" t="n"/>
      <c r="R992" s="14" t="n"/>
      <c r="S992" s="15" t="n"/>
      <c r="T992" s="15" t="n"/>
    </row>
    <row r="993">
      <c r="B993" s="14" t="n"/>
      <c r="H993" s="15" t="n"/>
      <c r="I993" s="14" t="n"/>
      <c r="J993" s="14" t="n"/>
      <c r="L993" s="14" t="n"/>
      <c r="M993" s="15" t="n"/>
      <c r="N993" s="16" t="n"/>
      <c r="O993" s="14" t="n"/>
      <c r="Q993" s="15" t="n"/>
      <c r="R993" s="14" t="n"/>
      <c r="S993" s="15" t="n"/>
      <c r="T993" s="15" t="n"/>
    </row>
    <row r="994">
      <c r="B994" s="14" t="n"/>
      <c r="H994" s="15" t="n"/>
      <c r="I994" s="14" t="n"/>
      <c r="J994" s="14" t="n"/>
      <c r="L994" s="14" t="n"/>
      <c r="M994" s="15" t="n"/>
      <c r="N994" s="16" t="n"/>
      <c r="O994" s="14" t="n"/>
      <c r="Q994" s="15" t="n"/>
      <c r="R994" s="14" t="n"/>
      <c r="S994" s="15" t="n"/>
      <c r="T994" s="15" t="n"/>
    </row>
    <row r="995">
      <c r="B995" s="14" t="n"/>
      <c r="H995" s="15" t="n"/>
      <c r="I995" s="14" t="n"/>
      <c r="J995" s="14" t="n"/>
      <c r="L995" s="14" t="n"/>
      <c r="M995" s="15" t="n"/>
      <c r="N995" s="16" t="n"/>
      <c r="O995" s="14" t="n"/>
      <c r="Q995" s="15" t="n"/>
      <c r="R995" s="14" t="n"/>
      <c r="S995" s="15" t="n"/>
      <c r="T995" s="15" t="n"/>
    </row>
    <row r="996">
      <c r="B996" s="14" t="n"/>
      <c r="H996" s="15" t="n"/>
      <c r="I996" s="14" t="n"/>
      <c r="J996" s="14" t="n"/>
      <c r="L996" s="14" t="n"/>
      <c r="M996" s="15" t="n"/>
      <c r="N996" s="16" t="n"/>
      <c r="O996" s="14" t="n"/>
      <c r="Q996" s="15" t="n"/>
      <c r="R996" s="14" t="n"/>
      <c r="S996" s="15" t="n"/>
      <c r="T996" s="15" t="n"/>
    </row>
    <row r="997">
      <c r="B997" s="14" t="n"/>
      <c r="H997" s="15" t="n"/>
      <c r="I997" s="14" t="n"/>
      <c r="J997" s="14" t="n"/>
      <c r="L997" s="14" t="n"/>
      <c r="M997" s="15" t="n"/>
      <c r="N997" s="16" t="n"/>
      <c r="O997" s="14" t="n"/>
      <c r="Q997" s="15" t="n"/>
      <c r="R997" s="14" t="n"/>
      <c r="S997" s="15" t="n"/>
      <c r="T997" s="15" t="n"/>
    </row>
    <row r="998">
      <c r="B998" s="14" t="n"/>
      <c r="H998" s="15" t="n"/>
      <c r="I998" s="14" t="n"/>
      <c r="J998" s="14" t="n"/>
      <c r="L998" s="14" t="n"/>
      <c r="M998" s="15" t="n"/>
      <c r="N998" s="16" t="n"/>
      <c r="O998" s="14" t="n"/>
      <c r="Q998" s="15" t="n"/>
      <c r="R998" s="14" t="n"/>
      <c r="S998" s="15" t="n"/>
      <c r="T998" s="15" t="n"/>
    </row>
    <row r="999">
      <c r="B999" s="14" t="n"/>
      <c r="H999" s="15" t="n"/>
      <c r="I999" s="14" t="n"/>
      <c r="J999" s="14" t="n"/>
      <c r="L999" s="14" t="n"/>
      <c r="M999" s="15" t="n"/>
      <c r="N999" s="16" t="n"/>
      <c r="O999" s="14" t="n"/>
      <c r="Q999" s="15" t="n"/>
      <c r="R999" s="14" t="n"/>
      <c r="S999" s="15" t="n"/>
      <c r="T999" s="15" t="n"/>
    </row>
    <row r="1000">
      <c r="B1000" s="14" t="n"/>
      <c r="H1000" s="15" t="n"/>
      <c r="I1000" s="14" t="n"/>
      <c r="J1000" s="14" t="n"/>
      <c r="L1000" s="14" t="n"/>
      <c r="M1000" s="15" t="n"/>
      <c r="N1000" s="16" t="n"/>
      <c r="O1000" s="14" t="n"/>
      <c r="Q1000" s="15" t="n"/>
      <c r="R1000" s="14" t="n"/>
      <c r="S1000" s="15" t="n"/>
      <c r="T1000" s="15" t="n"/>
    </row>
    <row r="1001">
      <c r="B1001" s="14" t="n"/>
      <c r="H1001" s="15" t="n"/>
      <c r="I1001" s="14" t="n"/>
      <c r="J1001" s="14" t="n"/>
      <c r="L1001" s="14" t="n"/>
      <c r="M1001" s="15" t="n"/>
      <c r="N1001" s="16" t="n"/>
      <c r="O1001" s="14" t="n"/>
      <c r="Q1001" s="15" t="n"/>
      <c r="R1001" s="14" t="n"/>
      <c r="S1001" s="15" t="n"/>
      <c r="T1001" s="15" t="n"/>
    </row>
    <row r="1002">
      <c r="B1002" s="14" t="n"/>
      <c r="H1002" s="15" t="n"/>
      <c r="I1002" s="14" t="n"/>
      <c r="J1002" s="14" t="n"/>
      <c r="L1002" s="14" t="n"/>
      <c r="M1002" s="15" t="n"/>
      <c r="N1002" s="16" t="n"/>
      <c r="O1002" s="14" t="n"/>
      <c r="Q1002" s="15" t="n"/>
      <c r="R1002" s="14" t="n"/>
      <c r="S1002" s="15" t="n"/>
      <c r="T1002" s="15" t="n"/>
    </row>
  </sheetData>
  <autoFilter ref="A2:U1002"/>
  <mergeCells count="5">
    <mergeCell ref="A1:D1"/>
    <mergeCell ref="I1:K1"/>
    <mergeCell ref="M1:U1"/>
    <mergeCell ref="E1:H1"/>
    <mergeCell ref="L1"/>
  </mergeCells>
  <conditionalFormatting sqref="D3:D1002">
    <cfRule type="expression" priority="1" dxfId="0">
      <formula>AND($D3&lt;&gt;"",COUNTIF($D$3:$D$1002,$D3)&gt;1)</formula>
    </cfRule>
  </conditionalFormatting>
  <conditionalFormatting sqref="Q3:Q1002">
    <cfRule type="expression" priority="2" dxfId="1">
      <formula>AND($Q3&lt;&gt;"",$Q3&gt;=TODAY(),$Q3-TODAY()&lt;=90)</formula>
    </cfRule>
  </conditionalFormatting>
  <conditionalFormatting sqref="T3:T1002">
    <cfRule type="expression" priority="3" dxfId="1">
      <formula>AND($T3&lt;&gt;"",TODAY()-$T3&gt;90)</formula>
    </cfRule>
  </conditionalFormatting>
  <dataValidations count="6">
    <dataValidation sqref="B3:B1002" showDropDown="0" showInputMessage="0" showErrorMessage="1" allowBlank="1" errorTitle="Pick from the list" error="Choose a value from the Device type list. Edit the Lists tab to add one." type="list">
      <formula1>Lists!$A$2:$A$11</formula1>
    </dataValidation>
    <dataValidation sqref="I3:I1002" showDropDown="0" showInputMessage="0" showErrorMessage="1" allowBlank="1" errorTitle="Pick from the list" error="Choose a value from the Country list. Edit the Lists tab to add one." type="list">
      <formula1>Lists!$E$2:$E$200</formula1>
    </dataValidation>
    <dataValidation sqref="J3:J1002" showDropDown="0" showInputMessage="0" showErrorMessage="1" allowBlank="1" errorTitle="Pick from the list" error="Choose a value from the Location type list. Edit the Lists tab to add one." type="list">
      <formula1>Lists!$B$2:$B$6</formula1>
    </dataValidation>
    <dataValidation sqref="L3:L1002" showDropDown="0" showInputMessage="0" showErrorMessage="1" allowBlank="1" errorTitle="Pick from the list" error="Choose a value from the Status list. Edit the Lists tab to add one." type="list">
      <formula1>Lists!$C$2:$C$7</formula1>
    </dataValidation>
    <dataValidation sqref="O3:O1002" showDropDown="0" showInputMessage="0" showErrorMessage="1" allowBlank="1" errorTitle="Pick from the list" error="Choose a value from the Currency list. Edit the Lists tab to add one." type="list">
      <formula1>Lists!$F$2:$F$42</formula1>
    </dataValidation>
    <dataValidation sqref="R3:R1002" showDropDown="0" showInputMessage="0" showErrorMessage="1" allowBlank="1" errorTitle="Pick from the list" error="Choose a value from the MDM enrolled list. Edit the Lists tab to add one." type="list">
      <formula1>Lists!$D$2:$D$3</formula1>
    </dataValidation>
  </dataValidations>
  <pageMargins left="0.75" right="0.75" top="1" bottom="1" header="0.5" footer="0.5"/>
  <pageSetup orientation="landscape" fitToHeight="0" fitToWidth="1"/>
  <headerFooter>
    <oddHeader/>
    <oddFooter>&amp;CTemplate by Tequipy, tequipy.com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T1002"/>
  <sheetViews>
    <sheetView tabSelected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5" customWidth="1" min="3" max="3"/>
    <col width="13" customWidth="1" min="4" max="4"/>
    <col width="13" customWidth="1" min="5" max="5"/>
    <col width="13" customWidth="1" min="6" max="6"/>
    <col width="16" customWidth="1" min="7" max="7"/>
    <col width="12" customWidth="1" min="8" max="8"/>
    <col width="18" customWidth="1" min="9" max="9"/>
    <col width="13" customWidth="1" min="10" max="10"/>
    <col width="13" customWidth="1" min="11" max="11"/>
    <col width="15" customWidth="1" min="12" max="12"/>
    <col width="13" customWidth="1" min="13" max="13"/>
    <col width="13" customWidth="1" min="14" max="14"/>
    <col width="17" customWidth="1" min="15" max="15"/>
    <col width="12" customWidth="1" min="16" max="16"/>
    <col width="11" customWidth="1" min="17" max="17"/>
    <col width="11" customWidth="1" min="18" max="18"/>
    <col width="17" customWidth="1" min="19" max="19"/>
    <col width="40" customWidth="1" min="20" max="20"/>
  </cols>
  <sheetData>
    <row r="1">
      <c r="A1" s="4" t="inlineStr">
        <is>
          <t>Leaver</t>
        </is>
      </c>
      <c r="B1" s="5" t="n"/>
      <c r="C1" s="5" t="n"/>
      <c r="D1" s="5" t="n"/>
      <c r="E1" s="5" t="n"/>
      <c r="F1" s="6" t="inlineStr">
        <is>
          <t>Device</t>
        </is>
      </c>
      <c r="G1" s="7" t="n"/>
      <c r="H1" s="7" t="n"/>
      <c r="I1" s="8" t="inlineStr">
        <is>
          <t>Return</t>
        </is>
      </c>
      <c r="J1" s="9" t="n"/>
      <c r="K1" s="9" t="n"/>
      <c r="L1" s="9" t="n"/>
      <c r="M1" s="9" t="n"/>
      <c r="N1" s="9" t="n"/>
      <c r="O1" s="9" t="n"/>
      <c r="P1" s="9" t="n"/>
      <c r="Q1" s="10" t="inlineStr">
        <is>
          <t>Checks</t>
        </is>
      </c>
      <c r="R1" s="17" t="n"/>
      <c r="S1" s="17" t="n"/>
      <c r="T1" s="8" t="inlineStr">
        <is>
          <t>Return</t>
        </is>
      </c>
    </row>
    <row r="2" ht="32" customHeight="1">
      <c r="A2" s="13" t="inlineStr">
        <is>
          <t>Leaver name</t>
        </is>
      </c>
      <c r="B2" s="13" t="inlineStr">
        <is>
          <t>Work email or employee ID</t>
        </is>
      </c>
      <c r="C2" s="13" t="inlineStr">
        <is>
          <t>Country</t>
        </is>
      </c>
      <c r="D2" s="13" t="inlineStr">
        <is>
          <t>Notice date</t>
        </is>
      </c>
      <c r="E2" s="13" t="inlineStr">
        <is>
          <t>Last working day</t>
        </is>
      </c>
      <c r="F2" s="13" t="inlineStr">
        <is>
          <t>Asset ID</t>
        </is>
      </c>
      <c r="G2" s="13" t="inlineStr">
        <is>
          <t>Serial number</t>
        </is>
      </c>
      <c r="H2" s="13" t="inlineStr">
        <is>
          <t>Found in Inventory</t>
        </is>
      </c>
      <c r="I2" s="13" t="inlineStr">
        <is>
          <t>Return method</t>
        </is>
      </c>
      <c r="J2" s="13" t="inlineStr">
        <is>
          <t>First contact date</t>
        </is>
      </c>
      <c r="K2" s="13" t="inlineStr">
        <is>
          <t>Last contact date</t>
        </is>
      </c>
      <c r="L2" s="13" t="inlineStr">
        <is>
          <t>Return status</t>
        </is>
      </c>
      <c r="M2" s="13" t="inlineStr">
        <is>
          <t>Date received</t>
        </is>
      </c>
      <c r="N2" s="13" t="inlineStr">
        <is>
          <t>Condition on arrival</t>
        </is>
      </c>
      <c r="O2" s="13" t="inlineStr">
        <is>
          <t>Data wipe</t>
        </is>
      </c>
      <c r="P2" s="13" t="inlineStr">
        <is>
          <t>Next step</t>
        </is>
      </c>
      <c r="Q2" s="13" t="inlineStr">
        <is>
          <t>Days since last day</t>
        </is>
      </c>
      <c r="R2" s="13" t="inlineStr">
        <is>
          <t>Return flag</t>
        </is>
      </c>
      <c r="S2" s="13" t="inlineStr">
        <is>
          <t>Inventory check</t>
        </is>
      </c>
      <c r="T2" s="13" t="inlineStr">
        <is>
          <t>Notes</t>
        </is>
      </c>
    </row>
    <row r="3">
      <c r="C3" s="14" t="n"/>
      <c r="D3" s="15" t="n"/>
      <c r="E3" s="15" t="n"/>
      <c r="H3" s="18">
        <f>IF(G3="","",IF(COUNTIF(Inventory!$D$3:$D$1002,G3)&gt;0,"Yes","Not found"))</f>
        <v/>
      </c>
      <c r="I3" s="14" t="n"/>
      <c r="J3" s="15" t="n"/>
      <c r="K3" s="15" t="n"/>
      <c r="L3" s="14" t="n"/>
      <c r="M3" s="15" t="n"/>
      <c r="N3" s="14" t="n"/>
      <c r="O3" s="14" t="n"/>
      <c r="P3" s="14" t="n"/>
      <c r="Q3" s="19">
        <f>IF(OR(E3="",M3&lt;&gt;"",L3="Closed",L3="Written off",I3="Kept with approval"),"",TODAY()-E3)</f>
        <v/>
      </c>
      <c r="R3" s="18">
        <f>IF(Q3="","",IF(Q3&gt;Summary!$B$6,"Late",IF(Q3&gt;Summary!$B$5,"Chase","On time")))</f>
        <v/>
      </c>
      <c r="S3" s="18">
        <f>IF(G3="","",IF(OR(M3&lt;&gt;"",L3="Closed",L3="Written off",I3="Kept with approval"),IF(COUNTIFS(Inventory!$D$3:$D$1002,G3,Inventory!$L$3:$L$1002,"Pending return")+COUNTIFS(Inventory!$D$3:$D$1002,G3,Inventory!$L$3:$L$1002,"Assigned")&gt;0,"Update Inventory","OK"),IF(COUNTIFS(Inventory!$D$3:$D$1002,G3,Inventory!$L$3:$L$1002,"Assigned")&gt;0,"Set Pending return","OK")))</f>
        <v/>
      </c>
    </row>
    <row r="4">
      <c r="C4" s="14" t="n"/>
      <c r="D4" s="15" t="n"/>
      <c r="E4" s="15" t="n"/>
      <c r="H4" s="18">
        <f>IF(G4="","",IF(COUNTIF(Inventory!$D$3:$D$1002,G4)&gt;0,"Yes","Not found"))</f>
        <v/>
      </c>
      <c r="I4" s="14" t="n"/>
      <c r="J4" s="15" t="n"/>
      <c r="K4" s="15" t="n"/>
      <c r="L4" s="14" t="n"/>
      <c r="M4" s="15" t="n"/>
      <c r="N4" s="14" t="n"/>
      <c r="O4" s="14" t="n"/>
      <c r="P4" s="14" t="n"/>
      <c r="Q4" s="19">
        <f>IF(OR(E4="",M4&lt;&gt;"",L4="Closed",L4="Written off",I4="Kept with approval"),"",TODAY()-E4)</f>
        <v/>
      </c>
      <c r="R4" s="18">
        <f>IF(Q4="","",IF(Q4&gt;Summary!$B$6,"Late",IF(Q4&gt;Summary!$B$5,"Chase","On time")))</f>
        <v/>
      </c>
      <c r="S4" s="18">
        <f>IF(G4="","",IF(OR(M4&lt;&gt;"",L4="Closed",L4="Written off",I4="Kept with approval"),IF(COUNTIFS(Inventory!$D$3:$D$1002,G4,Inventory!$L$3:$L$1002,"Pending return")+COUNTIFS(Inventory!$D$3:$D$1002,G4,Inventory!$L$3:$L$1002,"Assigned")&gt;0,"Update Inventory","OK"),IF(COUNTIFS(Inventory!$D$3:$D$1002,G4,Inventory!$L$3:$L$1002,"Assigned")&gt;0,"Set Pending return","OK")))</f>
        <v/>
      </c>
    </row>
    <row r="5">
      <c r="C5" s="14" t="n"/>
      <c r="D5" s="15" t="n"/>
      <c r="E5" s="15" t="n"/>
      <c r="H5" s="18">
        <f>IF(G5="","",IF(COUNTIF(Inventory!$D$3:$D$1002,G5)&gt;0,"Yes","Not found"))</f>
        <v/>
      </c>
      <c r="I5" s="14" t="n"/>
      <c r="J5" s="15" t="n"/>
      <c r="K5" s="15" t="n"/>
      <c r="L5" s="14" t="n"/>
      <c r="M5" s="15" t="n"/>
      <c r="N5" s="14" t="n"/>
      <c r="O5" s="14" t="n"/>
      <c r="P5" s="14" t="n"/>
      <c r="Q5" s="19">
        <f>IF(OR(E5="",M5&lt;&gt;"",L5="Closed",L5="Written off",I5="Kept with approval"),"",TODAY()-E5)</f>
        <v/>
      </c>
      <c r="R5" s="18">
        <f>IF(Q5="","",IF(Q5&gt;Summary!$B$6,"Late",IF(Q5&gt;Summary!$B$5,"Chase","On time")))</f>
        <v/>
      </c>
      <c r="S5" s="18">
        <f>IF(G5="","",IF(OR(M5&lt;&gt;"",L5="Closed",L5="Written off",I5="Kept with approval"),IF(COUNTIFS(Inventory!$D$3:$D$1002,G5,Inventory!$L$3:$L$1002,"Pending return")+COUNTIFS(Inventory!$D$3:$D$1002,G5,Inventory!$L$3:$L$1002,"Assigned")&gt;0,"Update Inventory","OK"),IF(COUNTIFS(Inventory!$D$3:$D$1002,G5,Inventory!$L$3:$L$1002,"Assigned")&gt;0,"Set Pending return","OK")))</f>
        <v/>
      </c>
    </row>
    <row r="6">
      <c r="C6" s="14" t="n"/>
      <c r="D6" s="15" t="n"/>
      <c r="E6" s="15" t="n"/>
      <c r="H6" s="18">
        <f>IF(G6="","",IF(COUNTIF(Inventory!$D$3:$D$1002,G6)&gt;0,"Yes","Not found"))</f>
        <v/>
      </c>
      <c r="I6" s="14" t="n"/>
      <c r="J6" s="15" t="n"/>
      <c r="K6" s="15" t="n"/>
      <c r="L6" s="14" t="n"/>
      <c r="M6" s="15" t="n"/>
      <c r="N6" s="14" t="n"/>
      <c r="O6" s="14" t="n"/>
      <c r="P6" s="14" t="n"/>
      <c r="Q6" s="19">
        <f>IF(OR(E6="",M6&lt;&gt;"",L6="Closed",L6="Written off",I6="Kept with approval"),"",TODAY()-E6)</f>
        <v/>
      </c>
      <c r="R6" s="18">
        <f>IF(Q6="","",IF(Q6&gt;Summary!$B$6,"Late",IF(Q6&gt;Summary!$B$5,"Chase","On time")))</f>
        <v/>
      </c>
      <c r="S6" s="18">
        <f>IF(G6="","",IF(OR(M6&lt;&gt;"",L6="Closed",L6="Written off",I6="Kept with approval"),IF(COUNTIFS(Inventory!$D$3:$D$1002,G6,Inventory!$L$3:$L$1002,"Pending return")+COUNTIFS(Inventory!$D$3:$D$1002,G6,Inventory!$L$3:$L$1002,"Assigned")&gt;0,"Update Inventory","OK"),IF(COUNTIFS(Inventory!$D$3:$D$1002,G6,Inventory!$L$3:$L$1002,"Assigned")&gt;0,"Set Pending return","OK")))</f>
        <v/>
      </c>
    </row>
    <row r="7">
      <c r="C7" s="14" t="n"/>
      <c r="D7" s="15" t="n"/>
      <c r="E7" s="15" t="n"/>
      <c r="H7" s="18">
        <f>IF(G7="","",IF(COUNTIF(Inventory!$D$3:$D$1002,G7)&gt;0,"Yes","Not found"))</f>
        <v/>
      </c>
      <c r="I7" s="14" t="n"/>
      <c r="J7" s="15" t="n"/>
      <c r="K7" s="15" t="n"/>
      <c r="L7" s="14" t="n"/>
      <c r="M7" s="15" t="n"/>
      <c r="N7" s="14" t="n"/>
      <c r="O7" s="14" t="n"/>
      <c r="P7" s="14" t="n"/>
      <c r="Q7" s="19">
        <f>IF(OR(E7="",M7&lt;&gt;"",L7="Closed",L7="Written off",I7="Kept with approval"),"",TODAY()-E7)</f>
        <v/>
      </c>
      <c r="R7" s="18">
        <f>IF(Q7="","",IF(Q7&gt;Summary!$B$6,"Late",IF(Q7&gt;Summary!$B$5,"Chase","On time")))</f>
        <v/>
      </c>
      <c r="S7" s="18">
        <f>IF(G7="","",IF(OR(M7&lt;&gt;"",L7="Closed",L7="Written off",I7="Kept with approval"),IF(COUNTIFS(Inventory!$D$3:$D$1002,G7,Inventory!$L$3:$L$1002,"Pending return")+COUNTIFS(Inventory!$D$3:$D$1002,G7,Inventory!$L$3:$L$1002,"Assigned")&gt;0,"Update Inventory","OK"),IF(COUNTIFS(Inventory!$D$3:$D$1002,G7,Inventory!$L$3:$L$1002,"Assigned")&gt;0,"Set Pending return","OK")))</f>
        <v/>
      </c>
    </row>
    <row r="8">
      <c r="C8" s="14" t="n"/>
      <c r="D8" s="15" t="n"/>
      <c r="E8" s="15" t="n"/>
      <c r="H8" s="18">
        <f>IF(G8="","",IF(COUNTIF(Inventory!$D$3:$D$1002,G8)&gt;0,"Yes","Not found"))</f>
        <v/>
      </c>
      <c r="I8" s="14" t="n"/>
      <c r="J8" s="15" t="n"/>
      <c r="K8" s="15" t="n"/>
      <c r="L8" s="14" t="n"/>
      <c r="M8" s="15" t="n"/>
      <c r="N8" s="14" t="n"/>
      <c r="O8" s="14" t="n"/>
      <c r="P8" s="14" t="n"/>
      <c r="Q8" s="19">
        <f>IF(OR(E8="",M8&lt;&gt;"",L8="Closed",L8="Written off",I8="Kept with approval"),"",TODAY()-E8)</f>
        <v/>
      </c>
      <c r="R8" s="18">
        <f>IF(Q8="","",IF(Q8&gt;Summary!$B$6,"Late",IF(Q8&gt;Summary!$B$5,"Chase","On time")))</f>
        <v/>
      </c>
      <c r="S8" s="18">
        <f>IF(G8="","",IF(OR(M8&lt;&gt;"",L8="Closed",L8="Written off",I8="Kept with approval"),IF(COUNTIFS(Inventory!$D$3:$D$1002,G8,Inventory!$L$3:$L$1002,"Pending return")+COUNTIFS(Inventory!$D$3:$D$1002,G8,Inventory!$L$3:$L$1002,"Assigned")&gt;0,"Update Inventory","OK"),IF(COUNTIFS(Inventory!$D$3:$D$1002,G8,Inventory!$L$3:$L$1002,"Assigned")&gt;0,"Set Pending return","OK")))</f>
        <v/>
      </c>
    </row>
    <row r="9">
      <c r="C9" s="14" t="n"/>
      <c r="D9" s="15" t="n"/>
      <c r="E9" s="15" t="n"/>
      <c r="H9" s="18">
        <f>IF(G9="","",IF(COUNTIF(Inventory!$D$3:$D$1002,G9)&gt;0,"Yes","Not found"))</f>
        <v/>
      </c>
      <c r="I9" s="14" t="n"/>
      <c r="J9" s="15" t="n"/>
      <c r="K9" s="15" t="n"/>
      <c r="L9" s="14" t="n"/>
      <c r="M9" s="15" t="n"/>
      <c r="N9" s="14" t="n"/>
      <c r="O9" s="14" t="n"/>
      <c r="P9" s="14" t="n"/>
      <c r="Q9" s="19">
        <f>IF(OR(E9="",M9&lt;&gt;"",L9="Closed",L9="Written off",I9="Kept with approval"),"",TODAY()-E9)</f>
        <v/>
      </c>
      <c r="R9" s="18">
        <f>IF(Q9="","",IF(Q9&gt;Summary!$B$6,"Late",IF(Q9&gt;Summary!$B$5,"Chase","On time")))</f>
        <v/>
      </c>
      <c r="S9" s="18">
        <f>IF(G9="","",IF(OR(M9&lt;&gt;"",L9="Closed",L9="Written off",I9="Kept with approval"),IF(COUNTIFS(Inventory!$D$3:$D$1002,G9,Inventory!$L$3:$L$1002,"Pending return")+COUNTIFS(Inventory!$D$3:$D$1002,G9,Inventory!$L$3:$L$1002,"Assigned")&gt;0,"Update Inventory","OK"),IF(COUNTIFS(Inventory!$D$3:$D$1002,G9,Inventory!$L$3:$L$1002,"Assigned")&gt;0,"Set Pending return","OK")))</f>
        <v/>
      </c>
    </row>
    <row r="10">
      <c r="C10" s="14" t="n"/>
      <c r="D10" s="15" t="n"/>
      <c r="E10" s="15" t="n"/>
      <c r="H10" s="18">
        <f>IF(G10="","",IF(COUNTIF(Inventory!$D$3:$D$1002,G10)&gt;0,"Yes","Not found"))</f>
        <v/>
      </c>
      <c r="I10" s="14" t="n"/>
      <c r="J10" s="15" t="n"/>
      <c r="K10" s="15" t="n"/>
      <c r="L10" s="14" t="n"/>
      <c r="M10" s="15" t="n"/>
      <c r="N10" s="14" t="n"/>
      <c r="O10" s="14" t="n"/>
      <c r="P10" s="14" t="n"/>
      <c r="Q10" s="19">
        <f>IF(OR(E10="",M10&lt;&gt;"",L10="Closed",L10="Written off",I10="Kept with approval"),"",TODAY()-E10)</f>
        <v/>
      </c>
      <c r="R10" s="18">
        <f>IF(Q10="","",IF(Q10&gt;Summary!$B$6,"Late",IF(Q10&gt;Summary!$B$5,"Chase","On time")))</f>
        <v/>
      </c>
      <c r="S10" s="18">
        <f>IF(G10="","",IF(OR(M10&lt;&gt;"",L10="Closed",L10="Written off",I10="Kept with approval"),IF(COUNTIFS(Inventory!$D$3:$D$1002,G10,Inventory!$L$3:$L$1002,"Pending return")+COUNTIFS(Inventory!$D$3:$D$1002,G10,Inventory!$L$3:$L$1002,"Assigned")&gt;0,"Update Inventory","OK"),IF(COUNTIFS(Inventory!$D$3:$D$1002,G10,Inventory!$L$3:$L$1002,"Assigned")&gt;0,"Set Pending return","OK")))</f>
        <v/>
      </c>
    </row>
    <row r="11">
      <c r="C11" s="14" t="n"/>
      <c r="D11" s="15" t="n"/>
      <c r="E11" s="15" t="n"/>
      <c r="H11" s="18">
        <f>IF(G11="","",IF(COUNTIF(Inventory!$D$3:$D$1002,G11)&gt;0,"Yes","Not found"))</f>
        <v/>
      </c>
      <c r="I11" s="14" t="n"/>
      <c r="J11" s="15" t="n"/>
      <c r="K11" s="15" t="n"/>
      <c r="L11" s="14" t="n"/>
      <c r="M11" s="15" t="n"/>
      <c r="N11" s="14" t="n"/>
      <c r="O11" s="14" t="n"/>
      <c r="P11" s="14" t="n"/>
      <c r="Q11" s="19">
        <f>IF(OR(E11="",M11&lt;&gt;"",L11="Closed",L11="Written off",I11="Kept with approval"),"",TODAY()-E11)</f>
        <v/>
      </c>
      <c r="R11" s="18">
        <f>IF(Q11="","",IF(Q11&gt;Summary!$B$6,"Late",IF(Q11&gt;Summary!$B$5,"Chase","On time")))</f>
        <v/>
      </c>
      <c r="S11" s="18">
        <f>IF(G11="","",IF(OR(M11&lt;&gt;"",L11="Closed",L11="Written off",I11="Kept with approval"),IF(COUNTIFS(Inventory!$D$3:$D$1002,G11,Inventory!$L$3:$L$1002,"Pending return")+COUNTIFS(Inventory!$D$3:$D$1002,G11,Inventory!$L$3:$L$1002,"Assigned")&gt;0,"Update Inventory","OK"),IF(COUNTIFS(Inventory!$D$3:$D$1002,G11,Inventory!$L$3:$L$1002,"Assigned")&gt;0,"Set Pending return","OK")))</f>
        <v/>
      </c>
    </row>
    <row r="12">
      <c r="C12" s="14" t="n"/>
      <c r="D12" s="15" t="n"/>
      <c r="E12" s="15" t="n"/>
      <c r="H12" s="18">
        <f>IF(G12="","",IF(COUNTIF(Inventory!$D$3:$D$1002,G12)&gt;0,"Yes","Not found"))</f>
        <v/>
      </c>
      <c r="I12" s="14" t="n"/>
      <c r="J12" s="15" t="n"/>
      <c r="K12" s="15" t="n"/>
      <c r="L12" s="14" t="n"/>
      <c r="M12" s="15" t="n"/>
      <c r="N12" s="14" t="n"/>
      <c r="O12" s="14" t="n"/>
      <c r="P12" s="14" t="n"/>
      <c r="Q12" s="19">
        <f>IF(OR(E12="",M12&lt;&gt;"",L12="Closed",L12="Written off",I12="Kept with approval"),"",TODAY()-E12)</f>
        <v/>
      </c>
      <c r="R12" s="18">
        <f>IF(Q12="","",IF(Q12&gt;Summary!$B$6,"Late",IF(Q12&gt;Summary!$B$5,"Chase","On time")))</f>
        <v/>
      </c>
      <c r="S12" s="18">
        <f>IF(G12="","",IF(OR(M12&lt;&gt;"",L12="Closed",L12="Written off",I12="Kept with approval"),IF(COUNTIFS(Inventory!$D$3:$D$1002,G12,Inventory!$L$3:$L$1002,"Pending return")+COUNTIFS(Inventory!$D$3:$D$1002,G12,Inventory!$L$3:$L$1002,"Assigned")&gt;0,"Update Inventory","OK"),IF(COUNTIFS(Inventory!$D$3:$D$1002,G12,Inventory!$L$3:$L$1002,"Assigned")&gt;0,"Set Pending return","OK")))</f>
        <v/>
      </c>
    </row>
    <row r="13">
      <c r="C13" s="14" t="n"/>
      <c r="D13" s="15" t="n"/>
      <c r="E13" s="15" t="n"/>
      <c r="H13" s="18">
        <f>IF(G13="","",IF(COUNTIF(Inventory!$D$3:$D$1002,G13)&gt;0,"Yes","Not found"))</f>
        <v/>
      </c>
      <c r="I13" s="14" t="n"/>
      <c r="J13" s="15" t="n"/>
      <c r="K13" s="15" t="n"/>
      <c r="L13" s="14" t="n"/>
      <c r="M13" s="15" t="n"/>
      <c r="N13" s="14" t="n"/>
      <c r="O13" s="14" t="n"/>
      <c r="P13" s="14" t="n"/>
      <c r="Q13" s="19">
        <f>IF(OR(E13="",M13&lt;&gt;"",L13="Closed",L13="Written off",I13="Kept with approval"),"",TODAY()-E13)</f>
        <v/>
      </c>
      <c r="R13" s="18">
        <f>IF(Q13="","",IF(Q13&gt;Summary!$B$6,"Late",IF(Q13&gt;Summary!$B$5,"Chase","On time")))</f>
        <v/>
      </c>
      <c r="S13" s="18">
        <f>IF(G13="","",IF(OR(M13&lt;&gt;"",L13="Closed",L13="Written off",I13="Kept with approval"),IF(COUNTIFS(Inventory!$D$3:$D$1002,G13,Inventory!$L$3:$L$1002,"Pending return")+COUNTIFS(Inventory!$D$3:$D$1002,G13,Inventory!$L$3:$L$1002,"Assigned")&gt;0,"Update Inventory","OK"),IF(COUNTIFS(Inventory!$D$3:$D$1002,G13,Inventory!$L$3:$L$1002,"Assigned")&gt;0,"Set Pending return","OK")))</f>
        <v/>
      </c>
    </row>
    <row r="14">
      <c r="C14" s="14" t="n"/>
      <c r="D14" s="15" t="n"/>
      <c r="E14" s="15" t="n"/>
      <c r="H14" s="18">
        <f>IF(G14="","",IF(COUNTIF(Inventory!$D$3:$D$1002,G14)&gt;0,"Yes","Not found"))</f>
        <v/>
      </c>
      <c r="I14" s="14" t="n"/>
      <c r="J14" s="15" t="n"/>
      <c r="K14" s="15" t="n"/>
      <c r="L14" s="14" t="n"/>
      <c r="M14" s="15" t="n"/>
      <c r="N14" s="14" t="n"/>
      <c r="O14" s="14" t="n"/>
      <c r="P14" s="14" t="n"/>
      <c r="Q14" s="19">
        <f>IF(OR(E14="",M14&lt;&gt;"",L14="Closed",L14="Written off",I14="Kept with approval"),"",TODAY()-E14)</f>
        <v/>
      </c>
      <c r="R14" s="18">
        <f>IF(Q14="","",IF(Q14&gt;Summary!$B$6,"Late",IF(Q14&gt;Summary!$B$5,"Chase","On time")))</f>
        <v/>
      </c>
      <c r="S14" s="18">
        <f>IF(G14="","",IF(OR(M14&lt;&gt;"",L14="Closed",L14="Written off",I14="Kept with approval"),IF(COUNTIFS(Inventory!$D$3:$D$1002,G14,Inventory!$L$3:$L$1002,"Pending return")+COUNTIFS(Inventory!$D$3:$D$1002,G14,Inventory!$L$3:$L$1002,"Assigned")&gt;0,"Update Inventory","OK"),IF(COUNTIFS(Inventory!$D$3:$D$1002,G14,Inventory!$L$3:$L$1002,"Assigned")&gt;0,"Set Pending return","OK")))</f>
        <v/>
      </c>
    </row>
    <row r="15">
      <c r="C15" s="14" t="n"/>
      <c r="D15" s="15" t="n"/>
      <c r="E15" s="15" t="n"/>
      <c r="H15" s="18">
        <f>IF(G15="","",IF(COUNTIF(Inventory!$D$3:$D$1002,G15)&gt;0,"Yes","Not found"))</f>
        <v/>
      </c>
      <c r="I15" s="14" t="n"/>
      <c r="J15" s="15" t="n"/>
      <c r="K15" s="15" t="n"/>
      <c r="L15" s="14" t="n"/>
      <c r="M15" s="15" t="n"/>
      <c r="N15" s="14" t="n"/>
      <c r="O15" s="14" t="n"/>
      <c r="P15" s="14" t="n"/>
      <c r="Q15" s="19">
        <f>IF(OR(E15="",M15&lt;&gt;"",L15="Closed",L15="Written off",I15="Kept with approval"),"",TODAY()-E15)</f>
        <v/>
      </c>
      <c r="R15" s="18">
        <f>IF(Q15="","",IF(Q15&gt;Summary!$B$6,"Late",IF(Q15&gt;Summary!$B$5,"Chase","On time")))</f>
        <v/>
      </c>
      <c r="S15" s="18">
        <f>IF(G15="","",IF(OR(M15&lt;&gt;"",L15="Closed",L15="Written off",I15="Kept with approval"),IF(COUNTIFS(Inventory!$D$3:$D$1002,G15,Inventory!$L$3:$L$1002,"Pending return")+COUNTIFS(Inventory!$D$3:$D$1002,G15,Inventory!$L$3:$L$1002,"Assigned")&gt;0,"Update Inventory","OK"),IF(COUNTIFS(Inventory!$D$3:$D$1002,G15,Inventory!$L$3:$L$1002,"Assigned")&gt;0,"Set Pending return","OK")))</f>
        <v/>
      </c>
    </row>
    <row r="16">
      <c r="C16" s="14" t="n"/>
      <c r="D16" s="15" t="n"/>
      <c r="E16" s="15" t="n"/>
      <c r="H16" s="18">
        <f>IF(G16="","",IF(COUNTIF(Inventory!$D$3:$D$1002,G16)&gt;0,"Yes","Not found"))</f>
        <v/>
      </c>
      <c r="I16" s="14" t="n"/>
      <c r="J16" s="15" t="n"/>
      <c r="K16" s="15" t="n"/>
      <c r="L16" s="14" t="n"/>
      <c r="M16" s="15" t="n"/>
      <c r="N16" s="14" t="n"/>
      <c r="O16" s="14" t="n"/>
      <c r="P16" s="14" t="n"/>
      <c r="Q16" s="19">
        <f>IF(OR(E16="",M16&lt;&gt;"",L16="Closed",L16="Written off",I16="Kept with approval"),"",TODAY()-E16)</f>
        <v/>
      </c>
      <c r="R16" s="18">
        <f>IF(Q16="","",IF(Q16&gt;Summary!$B$6,"Late",IF(Q16&gt;Summary!$B$5,"Chase","On time")))</f>
        <v/>
      </c>
      <c r="S16" s="18">
        <f>IF(G16="","",IF(OR(M16&lt;&gt;"",L16="Closed",L16="Written off",I16="Kept with approval"),IF(COUNTIFS(Inventory!$D$3:$D$1002,G16,Inventory!$L$3:$L$1002,"Pending return")+COUNTIFS(Inventory!$D$3:$D$1002,G16,Inventory!$L$3:$L$1002,"Assigned")&gt;0,"Update Inventory","OK"),IF(COUNTIFS(Inventory!$D$3:$D$1002,G16,Inventory!$L$3:$L$1002,"Assigned")&gt;0,"Set Pending return","OK")))</f>
        <v/>
      </c>
    </row>
    <row r="17">
      <c r="C17" s="14" t="n"/>
      <c r="D17" s="15" t="n"/>
      <c r="E17" s="15" t="n"/>
      <c r="H17" s="18">
        <f>IF(G17="","",IF(COUNTIF(Inventory!$D$3:$D$1002,G17)&gt;0,"Yes","Not found"))</f>
        <v/>
      </c>
      <c r="I17" s="14" t="n"/>
      <c r="J17" s="15" t="n"/>
      <c r="K17" s="15" t="n"/>
      <c r="L17" s="14" t="n"/>
      <c r="M17" s="15" t="n"/>
      <c r="N17" s="14" t="n"/>
      <c r="O17" s="14" t="n"/>
      <c r="P17" s="14" t="n"/>
      <c r="Q17" s="19">
        <f>IF(OR(E17="",M17&lt;&gt;"",L17="Closed",L17="Written off",I17="Kept with approval"),"",TODAY()-E17)</f>
        <v/>
      </c>
      <c r="R17" s="18">
        <f>IF(Q17="","",IF(Q17&gt;Summary!$B$6,"Late",IF(Q17&gt;Summary!$B$5,"Chase","On time")))</f>
        <v/>
      </c>
      <c r="S17" s="18">
        <f>IF(G17="","",IF(OR(M17&lt;&gt;"",L17="Closed",L17="Written off",I17="Kept with approval"),IF(COUNTIFS(Inventory!$D$3:$D$1002,G17,Inventory!$L$3:$L$1002,"Pending return")+COUNTIFS(Inventory!$D$3:$D$1002,G17,Inventory!$L$3:$L$1002,"Assigned")&gt;0,"Update Inventory","OK"),IF(COUNTIFS(Inventory!$D$3:$D$1002,G17,Inventory!$L$3:$L$1002,"Assigned")&gt;0,"Set Pending return","OK")))</f>
        <v/>
      </c>
    </row>
    <row r="18">
      <c r="C18" s="14" t="n"/>
      <c r="D18" s="15" t="n"/>
      <c r="E18" s="15" t="n"/>
      <c r="H18" s="18">
        <f>IF(G18="","",IF(COUNTIF(Inventory!$D$3:$D$1002,G18)&gt;0,"Yes","Not found"))</f>
        <v/>
      </c>
      <c r="I18" s="14" t="n"/>
      <c r="J18" s="15" t="n"/>
      <c r="K18" s="15" t="n"/>
      <c r="L18" s="14" t="n"/>
      <c r="M18" s="15" t="n"/>
      <c r="N18" s="14" t="n"/>
      <c r="O18" s="14" t="n"/>
      <c r="P18" s="14" t="n"/>
      <c r="Q18" s="19">
        <f>IF(OR(E18="",M18&lt;&gt;"",L18="Closed",L18="Written off",I18="Kept with approval"),"",TODAY()-E18)</f>
        <v/>
      </c>
      <c r="R18" s="18">
        <f>IF(Q18="","",IF(Q18&gt;Summary!$B$6,"Late",IF(Q18&gt;Summary!$B$5,"Chase","On time")))</f>
        <v/>
      </c>
      <c r="S18" s="18">
        <f>IF(G18="","",IF(OR(M18&lt;&gt;"",L18="Closed",L18="Written off",I18="Kept with approval"),IF(COUNTIFS(Inventory!$D$3:$D$1002,G18,Inventory!$L$3:$L$1002,"Pending return")+COUNTIFS(Inventory!$D$3:$D$1002,G18,Inventory!$L$3:$L$1002,"Assigned")&gt;0,"Update Inventory","OK"),IF(COUNTIFS(Inventory!$D$3:$D$1002,G18,Inventory!$L$3:$L$1002,"Assigned")&gt;0,"Set Pending return","OK")))</f>
        <v/>
      </c>
    </row>
    <row r="19">
      <c r="C19" s="14" t="n"/>
      <c r="D19" s="15" t="n"/>
      <c r="E19" s="15" t="n"/>
      <c r="H19" s="18">
        <f>IF(G19="","",IF(COUNTIF(Inventory!$D$3:$D$1002,G19)&gt;0,"Yes","Not found"))</f>
        <v/>
      </c>
      <c r="I19" s="14" t="n"/>
      <c r="J19" s="15" t="n"/>
      <c r="K19" s="15" t="n"/>
      <c r="L19" s="14" t="n"/>
      <c r="M19" s="15" t="n"/>
      <c r="N19" s="14" t="n"/>
      <c r="O19" s="14" t="n"/>
      <c r="P19" s="14" t="n"/>
      <c r="Q19" s="19">
        <f>IF(OR(E19="",M19&lt;&gt;"",L19="Closed",L19="Written off",I19="Kept with approval"),"",TODAY()-E19)</f>
        <v/>
      </c>
      <c r="R19" s="18">
        <f>IF(Q19="","",IF(Q19&gt;Summary!$B$6,"Late",IF(Q19&gt;Summary!$B$5,"Chase","On time")))</f>
        <v/>
      </c>
      <c r="S19" s="18">
        <f>IF(G19="","",IF(OR(M19&lt;&gt;"",L19="Closed",L19="Written off",I19="Kept with approval"),IF(COUNTIFS(Inventory!$D$3:$D$1002,G19,Inventory!$L$3:$L$1002,"Pending return")+COUNTIFS(Inventory!$D$3:$D$1002,G19,Inventory!$L$3:$L$1002,"Assigned")&gt;0,"Update Inventory","OK"),IF(COUNTIFS(Inventory!$D$3:$D$1002,G19,Inventory!$L$3:$L$1002,"Assigned")&gt;0,"Set Pending return","OK")))</f>
        <v/>
      </c>
    </row>
    <row r="20">
      <c r="C20" s="14" t="n"/>
      <c r="D20" s="15" t="n"/>
      <c r="E20" s="15" t="n"/>
      <c r="H20" s="18">
        <f>IF(G20="","",IF(COUNTIF(Inventory!$D$3:$D$1002,G20)&gt;0,"Yes","Not found"))</f>
        <v/>
      </c>
      <c r="I20" s="14" t="n"/>
      <c r="J20" s="15" t="n"/>
      <c r="K20" s="15" t="n"/>
      <c r="L20" s="14" t="n"/>
      <c r="M20" s="15" t="n"/>
      <c r="N20" s="14" t="n"/>
      <c r="O20" s="14" t="n"/>
      <c r="P20" s="14" t="n"/>
      <c r="Q20" s="19">
        <f>IF(OR(E20="",M20&lt;&gt;"",L20="Closed",L20="Written off",I20="Kept with approval"),"",TODAY()-E20)</f>
        <v/>
      </c>
      <c r="R20" s="18">
        <f>IF(Q20="","",IF(Q20&gt;Summary!$B$6,"Late",IF(Q20&gt;Summary!$B$5,"Chase","On time")))</f>
        <v/>
      </c>
      <c r="S20" s="18">
        <f>IF(G20="","",IF(OR(M20&lt;&gt;"",L20="Closed",L20="Written off",I20="Kept with approval"),IF(COUNTIFS(Inventory!$D$3:$D$1002,G20,Inventory!$L$3:$L$1002,"Pending return")+COUNTIFS(Inventory!$D$3:$D$1002,G20,Inventory!$L$3:$L$1002,"Assigned")&gt;0,"Update Inventory","OK"),IF(COUNTIFS(Inventory!$D$3:$D$1002,G20,Inventory!$L$3:$L$1002,"Assigned")&gt;0,"Set Pending return","OK")))</f>
        <v/>
      </c>
    </row>
    <row r="21">
      <c r="C21" s="14" t="n"/>
      <c r="D21" s="15" t="n"/>
      <c r="E21" s="15" t="n"/>
      <c r="H21" s="18">
        <f>IF(G21="","",IF(COUNTIF(Inventory!$D$3:$D$1002,G21)&gt;0,"Yes","Not found"))</f>
        <v/>
      </c>
      <c r="I21" s="14" t="n"/>
      <c r="J21" s="15" t="n"/>
      <c r="K21" s="15" t="n"/>
      <c r="L21" s="14" t="n"/>
      <c r="M21" s="15" t="n"/>
      <c r="N21" s="14" t="n"/>
      <c r="O21" s="14" t="n"/>
      <c r="P21" s="14" t="n"/>
      <c r="Q21" s="19">
        <f>IF(OR(E21="",M21&lt;&gt;"",L21="Closed",L21="Written off",I21="Kept with approval"),"",TODAY()-E21)</f>
        <v/>
      </c>
      <c r="R21" s="18">
        <f>IF(Q21="","",IF(Q21&gt;Summary!$B$6,"Late",IF(Q21&gt;Summary!$B$5,"Chase","On time")))</f>
        <v/>
      </c>
      <c r="S21" s="18">
        <f>IF(G21="","",IF(OR(M21&lt;&gt;"",L21="Closed",L21="Written off",I21="Kept with approval"),IF(COUNTIFS(Inventory!$D$3:$D$1002,G21,Inventory!$L$3:$L$1002,"Pending return")+COUNTIFS(Inventory!$D$3:$D$1002,G21,Inventory!$L$3:$L$1002,"Assigned")&gt;0,"Update Inventory","OK"),IF(COUNTIFS(Inventory!$D$3:$D$1002,G21,Inventory!$L$3:$L$1002,"Assigned")&gt;0,"Set Pending return","OK")))</f>
        <v/>
      </c>
    </row>
    <row r="22">
      <c r="C22" s="14" t="n"/>
      <c r="D22" s="15" t="n"/>
      <c r="E22" s="15" t="n"/>
      <c r="H22" s="18">
        <f>IF(G22="","",IF(COUNTIF(Inventory!$D$3:$D$1002,G22)&gt;0,"Yes","Not found"))</f>
        <v/>
      </c>
      <c r="I22" s="14" t="n"/>
      <c r="J22" s="15" t="n"/>
      <c r="K22" s="15" t="n"/>
      <c r="L22" s="14" t="n"/>
      <c r="M22" s="15" t="n"/>
      <c r="N22" s="14" t="n"/>
      <c r="O22" s="14" t="n"/>
      <c r="P22" s="14" t="n"/>
      <c r="Q22" s="19">
        <f>IF(OR(E22="",M22&lt;&gt;"",L22="Closed",L22="Written off",I22="Kept with approval"),"",TODAY()-E22)</f>
        <v/>
      </c>
      <c r="R22" s="18">
        <f>IF(Q22="","",IF(Q22&gt;Summary!$B$6,"Late",IF(Q22&gt;Summary!$B$5,"Chase","On time")))</f>
        <v/>
      </c>
      <c r="S22" s="18">
        <f>IF(G22="","",IF(OR(M22&lt;&gt;"",L22="Closed",L22="Written off",I22="Kept with approval"),IF(COUNTIFS(Inventory!$D$3:$D$1002,G22,Inventory!$L$3:$L$1002,"Pending return")+COUNTIFS(Inventory!$D$3:$D$1002,G22,Inventory!$L$3:$L$1002,"Assigned")&gt;0,"Update Inventory","OK"),IF(COUNTIFS(Inventory!$D$3:$D$1002,G22,Inventory!$L$3:$L$1002,"Assigned")&gt;0,"Set Pending return","OK")))</f>
        <v/>
      </c>
    </row>
    <row r="23">
      <c r="C23" s="14" t="n"/>
      <c r="D23" s="15" t="n"/>
      <c r="E23" s="15" t="n"/>
      <c r="H23" s="18">
        <f>IF(G23="","",IF(COUNTIF(Inventory!$D$3:$D$1002,G23)&gt;0,"Yes","Not found"))</f>
        <v/>
      </c>
      <c r="I23" s="14" t="n"/>
      <c r="J23" s="15" t="n"/>
      <c r="K23" s="15" t="n"/>
      <c r="L23" s="14" t="n"/>
      <c r="M23" s="15" t="n"/>
      <c r="N23" s="14" t="n"/>
      <c r="O23" s="14" t="n"/>
      <c r="P23" s="14" t="n"/>
      <c r="Q23" s="19">
        <f>IF(OR(E23="",M23&lt;&gt;"",L23="Closed",L23="Written off",I23="Kept with approval"),"",TODAY()-E23)</f>
        <v/>
      </c>
      <c r="R23" s="18">
        <f>IF(Q23="","",IF(Q23&gt;Summary!$B$6,"Late",IF(Q23&gt;Summary!$B$5,"Chase","On time")))</f>
        <v/>
      </c>
      <c r="S23" s="18">
        <f>IF(G23="","",IF(OR(M23&lt;&gt;"",L23="Closed",L23="Written off",I23="Kept with approval"),IF(COUNTIFS(Inventory!$D$3:$D$1002,G23,Inventory!$L$3:$L$1002,"Pending return")+COUNTIFS(Inventory!$D$3:$D$1002,G23,Inventory!$L$3:$L$1002,"Assigned")&gt;0,"Update Inventory","OK"),IF(COUNTIFS(Inventory!$D$3:$D$1002,G23,Inventory!$L$3:$L$1002,"Assigned")&gt;0,"Set Pending return","OK")))</f>
        <v/>
      </c>
    </row>
    <row r="24">
      <c r="C24" s="14" t="n"/>
      <c r="D24" s="15" t="n"/>
      <c r="E24" s="15" t="n"/>
      <c r="H24" s="18">
        <f>IF(G24="","",IF(COUNTIF(Inventory!$D$3:$D$1002,G24)&gt;0,"Yes","Not found"))</f>
        <v/>
      </c>
      <c r="I24" s="14" t="n"/>
      <c r="J24" s="15" t="n"/>
      <c r="K24" s="15" t="n"/>
      <c r="L24" s="14" t="n"/>
      <c r="M24" s="15" t="n"/>
      <c r="N24" s="14" t="n"/>
      <c r="O24" s="14" t="n"/>
      <c r="P24" s="14" t="n"/>
      <c r="Q24" s="19">
        <f>IF(OR(E24="",M24&lt;&gt;"",L24="Closed",L24="Written off",I24="Kept with approval"),"",TODAY()-E24)</f>
        <v/>
      </c>
      <c r="R24" s="18">
        <f>IF(Q24="","",IF(Q24&gt;Summary!$B$6,"Late",IF(Q24&gt;Summary!$B$5,"Chase","On time")))</f>
        <v/>
      </c>
      <c r="S24" s="18">
        <f>IF(G24="","",IF(OR(M24&lt;&gt;"",L24="Closed",L24="Written off",I24="Kept with approval"),IF(COUNTIFS(Inventory!$D$3:$D$1002,G24,Inventory!$L$3:$L$1002,"Pending return")+COUNTIFS(Inventory!$D$3:$D$1002,G24,Inventory!$L$3:$L$1002,"Assigned")&gt;0,"Update Inventory","OK"),IF(COUNTIFS(Inventory!$D$3:$D$1002,G24,Inventory!$L$3:$L$1002,"Assigned")&gt;0,"Set Pending return","OK")))</f>
        <v/>
      </c>
    </row>
    <row r="25">
      <c r="C25" s="14" t="n"/>
      <c r="D25" s="15" t="n"/>
      <c r="E25" s="15" t="n"/>
      <c r="H25" s="18">
        <f>IF(G25="","",IF(COUNTIF(Inventory!$D$3:$D$1002,G25)&gt;0,"Yes","Not found"))</f>
        <v/>
      </c>
      <c r="I25" s="14" t="n"/>
      <c r="J25" s="15" t="n"/>
      <c r="K25" s="15" t="n"/>
      <c r="L25" s="14" t="n"/>
      <c r="M25" s="15" t="n"/>
      <c r="N25" s="14" t="n"/>
      <c r="O25" s="14" t="n"/>
      <c r="P25" s="14" t="n"/>
      <c r="Q25" s="19">
        <f>IF(OR(E25="",M25&lt;&gt;"",L25="Closed",L25="Written off",I25="Kept with approval"),"",TODAY()-E25)</f>
        <v/>
      </c>
      <c r="R25" s="18">
        <f>IF(Q25="","",IF(Q25&gt;Summary!$B$6,"Late",IF(Q25&gt;Summary!$B$5,"Chase","On time")))</f>
        <v/>
      </c>
      <c r="S25" s="18">
        <f>IF(G25="","",IF(OR(M25&lt;&gt;"",L25="Closed",L25="Written off",I25="Kept with approval"),IF(COUNTIFS(Inventory!$D$3:$D$1002,G25,Inventory!$L$3:$L$1002,"Pending return")+COUNTIFS(Inventory!$D$3:$D$1002,G25,Inventory!$L$3:$L$1002,"Assigned")&gt;0,"Update Inventory","OK"),IF(COUNTIFS(Inventory!$D$3:$D$1002,G25,Inventory!$L$3:$L$1002,"Assigned")&gt;0,"Set Pending return","OK")))</f>
        <v/>
      </c>
    </row>
    <row r="26">
      <c r="C26" s="14" t="n"/>
      <c r="D26" s="15" t="n"/>
      <c r="E26" s="15" t="n"/>
      <c r="H26" s="18">
        <f>IF(G26="","",IF(COUNTIF(Inventory!$D$3:$D$1002,G26)&gt;0,"Yes","Not found"))</f>
        <v/>
      </c>
      <c r="I26" s="14" t="n"/>
      <c r="J26" s="15" t="n"/>
      <c r="K26" s="15" t="n"/>
      <c r="L26" s="14" t="n"/>
      <c r="M26" s="15" t="n"/>
      <c r="N26" s="14" t="n"/>
      <c r="O26" s="14" t="n"/>
      <c r="P26" s="14" t="n"/>
      <c r="Q26" s="19">
        <f>IF(OR(E26="",M26&lt;&gt;"",L26="Closed",L26="Written off",I26="Kept with approval"),"",TODAY()-E26)</f>
        <v/>
      </c>
      <c r="R26" s="18">
        <f>IF(Q26="","",IF(Q26&gt;Summary!$B$6,"Late",IF(Q26&gt;Summary!$B$5,"Chase","On time")))</f>
        <v/>
      </c>
      <c r="S26" s="18">
        <f>IF(G26="","",IF(OR(M26&lt;&gt;"",L26="Closed",L26="Written off",I26="Kept with approval"),IF(COUNTIFS(Inventory!$D$3:$D$1002,G26,Inventory!$L$3:$L$1002,"Pending return")+COUNTIFS(Inventory!$D$3:$D$1002,G26,Inventory!$L$3:$L$1002,"Assigned")&gt;0,"Update Inventory","OK"),IF(COUNTIFS(Inventory!$D$3:$D$1002,G26,Inventory!$L$3:$L$1002,"Assigned")&gt;0,"Set Pending return","OK")))</f>
        <v/>
      </c>
    </row>
    <row r="27">
      <c r="C27" s="14" t="n"/>
      <c r="D27" s="15" t="n"/>
      <c r="E27" s="15" t="n"/>
      <c r="H27" s="18">
        <f>IF(G27="","",IF(COUNTIF(Inventory!$D$3:$D$1002,G27)&gt;0,"Yes","Not found"))</f>
        <v/>
      </c>
      <c r="I27" s="14" t="n"/>
      <c r="J27" s="15" t="n"/>
      <c r="K27" s="15" t="n"/>
      <c r="L27" s="14" t="n"/>
      <c r="M27" s="15" t="n"/>
      <c r="N27" s="14" t="n"/>
      <c r="O27" s="14" t="n"/>
      <c r="P27" s="14" t="n"/>
      <c r="Q27" s="19">
        <f>IF(OR(E27="",M27&lt;&gt;"",L27="Closed",L27="Written off",I27="Kept with approval"),"",TODAY()-E27)</f>
        <v/>
      </c>
      <c r="R27" s="18">
        <f>IF(Q27="","",IF(Q27&gt;Summary!$B$6,"Late",IF(Q27&gt;Summary!$B$5,"Chase","On time")))</f>
        <v/>
      </c>
      <c r="S27" s="18">
        <f>IF(G27="","",IF(OR(M27&lt;&gt;"",L27="Closed",L27="Written off",I27="Kept with approval"),IF(COUNTIFS(Inventory!$D$3:$D$1002,G27,Inventory!$L$3:$L$1002,"Pending return")+COUNTIFS(Inventory!$D$3:$D$1002,G27,Inventory!$L$3:$L$1002,"Assigned")&gt;0,"Update Inventory","OK"),IF(COUNTIFS(Inventory!$D$3:$D$1002,G27,Inventory!$L$3:$L$1002,"Assigned")&gt;0,"Set Pending return","OK")))</f>
        <v/>
      </c>
    </row>
    <row r="28">
      <c r="C28" s="14" t="n"/>
      <c r="D28" s="15" t="n"/>
      <c r="E28" s="15" t="n"/>
      <c r="H28" s="18">
        <f>IF(G28="","",IF(COUNTIF(Inventory!$D$3:$D$1002,G28)&gt;0,"Yes","Not found"))</f>
        <v/>
      </c>
      <c r="I28" s="14" t="n"/>
      <c r="J28" s="15" t="n"/>
      <c r="K28" s="15" t="n"/>
      <c r="L28" s="14" t="n"/>
      <c r="M28" s="15" t="n"/>
      <c r="N28" s="14" t="n"/>
      <c r="O28" s="14" t="n"/>
      <c r="P28" s="14" t="n"/>
      <c r="Q28" s="19">
        <f>IF(OR(E28="",M28&lt;&gt;"",L28="Closed",L28="Written off",I28="Kept with approval"),"",TODAY()-E28)</f>
        <v/>
      </c>
      <c r="R28" s="18">
        <f>IF(Q28="","",IF(Q28&gt;Summary!$B$6,"Late",IF(Q28&gt;Summary!$B$5,"Chase","On time")))</f>
        <v/>
      </c>
      <c r="S28" s="18">
        <f>IF(G28="","",IF(OR(M28&lt;&gt;"",L28="Closed",L28="Written off",I28="Kept with approval"),IF(COUNTIFS(Inventory!$D$3:$D$1002,G28,Inventory!$L$3:$L$1002,"Pending return")+COUNTIFS(Inventory!$D$3:$D$1002,G28,Inventory!$L$3:$L$1002,"Assigned")&gt;0,"Update Inventory","OK"),IF(COUNTIFS(Inventory!$D$3:$D$1002,G28,Inventory!$L$3:$L$1002,"Assigned")&gt;0,"Set Pending return","OK")))</f>
        <v/>
      </c>
    </row>
    <row r="29">
      <c r="C29" s="14" t="n"/>
      <c r="D29" s="15" t="n"/>
      <c r="E29" s="15" t="n"/>
      <c r="H29" s="18">
        <f>IF(G29="","",IF(COUNTIF(Inventory!$D$3:$D$1002,G29)&gt;0,"Yes","Not found"))</f>
        <v/>
      </c>
      <c r="I29" s="14" t="n"/>
      <c r="J29" s="15" t="n"/>
      <c r="K29" s="15" t="n"/>
      <c r="L29" s="14" t="n"/>
      <c r="M29" s="15" t="n"/>
      <c r="N29" s="14" t="n"/>
      <c r="O29" s="14" t="n"/>
      <c r="P29" s="14" t="n"/>
      <c r="Q29" s="19">
        <f>IF(OR(E29="",M29&lt;&gt;"",L29="Closed",L29="Written off",I29="Kept with approval"),"",TODAY()-E29)</f>
        <v/>
      </c>
      <c r="R29" s="18">
        <f>IF(Q29="","",IF(Q29&gt;Summary!$B$6,"Late",IF(Q29&gt;Summary!$B$5,"Chase","On time")))</f>
        <v/>
      </c>
      <c r="S29" s="18">
        <f>IF(G29="","",IF(OR(M29&lt;&gt;"",L29="Closed",L29="Written off",I29="Kept with approval"),IF(COUNTIFS(Inventory!$D$3:$D$1002,G29,Inventory!$L$3:$L$1002,"Pending return")+COUNTIFS(Inventory!$D$3:$D$1002,G29,Inventory!$L$3:$L$1002,"Assigned")&gt;0,"Update Inventory","OK"),IF(COUNTIFS(Inventory!$D$3:$D$1002,G29,Inventory!$L$3:$L$1002,"Assigned")&gt;0,"Set Pending return","OK")))</f>
        <v/>
      </c>
    </row>
    <row r="30">
      <c r="C30" s="14" t="n"/>
      <c r="D30" s="15" t="n"/>
      <c r="E30" s="15" t="n"/>
      <c r="H30" s="18">
        <f>IF(G30="","",IF(COUNTIF(Inventory!$D$3:$D$1002,G30)&gt;0,"Yes","Not found"))</f>
        <v/>
      </c>
      <c r="I30" s="14" t="n"/>
      <c r="J30" s="15" t="n"/>
      <c r="K30" s="15" t="n"/>
      <c r="L30" s="14" t="n"/>
      <c r="M30" s="15" t="n"/>
      <c r="N30" s="14" t="n"/>
      <c r="O30" s="14" t="n"/>
      <c r="P30" s="14" t="n"/>
      <c r="Q30" s="19">
        <f>IF(OR(E30="",M30&lt;&gt;"",L30="Closed",L30="Written off",I30="Kept with approval"),"",TODAY()-E30)</f>
        <v/>
      </c>
      <c r="R30" s="18">
        <f>IF(Q30="","",IF(Q30&gt;Summary!$B$6,"Late",IF(Q30&gt;Summary!$B$5,"Chase","On time")))</f>
        <v/>
      </c>
      <c r="S30" s="18">
        <f>IF(G30="","",IF(OR(M30&lt;&gt;"",L30="Closed",L30="Written off",I30="Kept with approval"),IF(COUNTIFS(Inventory!$D$3:$D$1002,G30,Inventory!$L$3:$L$1002,"Pending return")+COUNTIFS(Inventory!$D$3:$D$1002,G30,Inventory!$L$3:$L$1002,"Assigned")&gt;0,"Update Inventory","OK"),IF(COUNTIFS(Inventory!$D$3:$D$1002,G30,Inventory!$L$3:$L$1002,"Assigned")&gt;0,"Set Pending return","OK")))</f>
        <v/>
      </c>
    </row>
    <row r="31">
      <c r="C31" s="14" t="n"/>
      <c r="D31" s="15" t="n"/>
      <c r="E31" s="15" t="n"/>
      <c r="H31" s="18">
        <f>IF(G31="","",IF(COUNTIF(Inventory!$D$3:$D$1002,G31)&gt;0,"Yes","Not found"))</f>
        <v/>
      </c>
      <c r="I31" s="14" t="n"/>
      <c r="J31" s="15" t="n"/>
      <c r="K31" s="15" t="n"/>
      <c r="L31" s="14" t="n"/>
      <c r="M31" s="15" t="n"/>
      <c r="N31" s="14" t="n"/>
      <c r="O31" s="14" t="n"/>
      <c r="P31" s="14" t="n"/>
      <c r="Q31" s="19">
        <f>IF(OR(E31="",M31&lt;&gt;"",L31="Closed",L31="Written off",I31="Kept with approval"),"",TODAY()-E31)</f>
        <v/>
      </c>
      <c r="R31" s="18">
        <f>IF(Q31="","",IF(Q31&gt;Summary!$B$6,"Late",IF(Q31&gt;Summary!$B$5,"Chase","On time")))</f>
        <v/>
      </c>
      <c r="S31" s="18">
        <f>IF(G31="","",IF(OR(M31&lt;&gt;"",L31="Closed",L31="Written off",I31="Kept with approval"),IF(COUNTIFS(Inventory!$D$3:$D$1002,G31,Inventory!$L$3:$L$1002,"Pending return")+COUNTIFS(Inventory!$D$3:$D$1002,G31,Inventory!$L$3:$L$1002,"Assigned")&gt;0,"Update Inventory","OK"),IF(COUNTIFS(Inventory!$D$3:$D$1002,G31,Inventory!$L$3:$L$1002,"Assigned")&gt;0,"Set Pending return","OK")))</f>
        <v/>
      </c>
    </row>
    <row r="32">
      <c r="C32" s="14" t="n"/>
      <c r="D32" s="15" t="n"/>
      <c r="E32" s="15" t="n"/>
      <c r="H32" s="18">
        <f>IF(G32="","",IF(COUNTIF(Inventory!$D$3:$D$1002,G32)&gt;0,"Yes","Not found"))</f>
        <v/>
      </c>
      <c r="I32" s="14" t="n"/>
      <c r="J32" s="15" t="n"/>
      <c r="K32" s="15" t="n"/>
      <c r="L32" s="14" t="n"/>
      <c r="M32" s="15" t="n"/>
      <c r="N32" s="14" t="n"/>
      <c r="O32" s="14" t="n"/>
      <c r="P32" s="14" t="n"/>
      <c r="Q32" s="19">
        <f>IF(OR(E32="",M32&lt;&gt;"",L32="Closed",L32="Written off",I32="Kept with approval"),"",TODAY()-E32)</f>
        <v/>
      </c>
      <c r="R32" s="18">
        <f>IF(Q32="","",IF(Q32&gt;Summary!$B$6,"Late",IF(Q32&gt;Summary!$B$5,"Chase","On time")))</f>
        <v/>
      </c>
      <c r="S32" s="18">
        <f>IF(G32="","",IF(OR(M32&lt;&gt;"",L32="Closed",L32="Written off",I32="Kept with approval"),IF(COUNTIFS(Inventory!$D$3:$D$1002,G32,Inventory!$L$3:$L$1002,"Pending return")+COUNTIFS(Inventory!$D$3:$D$1002,G32,Inventory!$L$3:$L$1002,"Assigned")&gt;0,"Update Inventory","OK"),IF(COUNTIFS(Inventory!$D$3:$D$1002,G32,Inventory!$L$3:$L$1002,"Assigned")&gt;0,"Set Pending return","OK")))</f>
        <v/>
      </c>
    </row>
    <row r="33">
      <c r="C33" s="14" t="n"/>
      <c r="D33" s="15" t="n"/>
      <c r="E33" s="15" t="n"/>
      <c r="H33" s="18">
        <f>IF(G33="","",IF(COUNTIF(Inventory!$D$3:$D$1002,G33)&gt;0,"Yes","Not found"))</f>
        <v/>
      </c>
      <c r="I33" s="14" t="n"/>
      <c r="J33" s="15" t="n"/>
      <c r="K33" s="15" t="n"/>
      <c r="L33" s="14" t="n"/>
      <c r="M33" s="15" t="n"/>
      <c r="N33" s="14" t="n"/>
      <c r="O33" s="14" t="n"/>
      <c r="P33" s="14" t="n"/>
      <c r="Q33" s="19">
        <f>IF(OR(E33="",M33&lt;&gt;"",L33="Closed",L33="Written off",I33="Kept with approval"),"",TODAY()-E33)</f>
        <v/>
      </c>
      <c r="R33" s="18">
        <f>IF(Q33="","",IF(Q33&gt;Summary!$B$6,"Late",IF(Q33&gt;Summary!$B$5,"Chase","On time")))</f>
        <v/>
      </c>
      <c r="S33" s="18">
        <f>IF(G33="","",IF(OR(M33&lt;&gt;"",L33="Closed",L33="Written off",I33="Kept with approval"),IF(COUNTIFS(Inventory!$D$3:$D$1002,G33,Inventory!$L$3:$L$1002,"Pending return")+COUNTIFS(Inventory!$D$3:$D$1002,G33,Inventory!$L$3:$L$1002,"Assigned")&gt;0,"Update Inventory","OK"),IF(COUNTIFS(Inventory!$D$3:$D$1002,G33,Inventory!$L$3:$L$1002,"Assigned")&gt;0,"Set Pending return","OK")))</f>
        <v/>
      </c>
    </row>
    <row r="34">
      <c r="C34" s="14" t="n"/>
      <c r="D34" s="15" t="n"/>
      <c r="E34" s="15" t="n"/>
      <c r="H34" s="18">
        <f>IF(G34="","",IF(COUNTIF(Inventory!$D$3:$D$1002,G34)&gt;0,"Yes","Not found"))</f>
        <v/>
      </c>
      <c r="I34" s="14" t="n"/>
      <c r="J34" s="15" t="n"/>
      <c r="K34" s="15" t="n"/>
      <c r="L34" s="14" t="n"/>
      <c r="M34" s="15" t="n"/>
      <c r="N34" s="14" t="n"/>
      <c r="O34" s="14" t="n"/>
      <c r="P34" s="14" t="n"/>
      <c r="Q34" s="19">
        <f>IF(OR(E34="",M34&lt;&gt;"",L34="Closed",L34="Written off",I34="Kept with approval"),"",TODAY()-E34)</f>
        <v/>
      </c>
      <c r="R34" s="18">
        <f>IF(Q34="","",IF(Q34&gt;Summary!$B$6,"Late",IF(Q34&gt;Summary!$B$5,"Chase","On time")))</f>
        <v/>
      </c>
      <c r="S34" s="18">
        <f>IF(G34="","",IF(OR(M34&lt;&gt;"",L34="Closed",L34="Written off",I34="Kept with approval"),IF(COUNTIFS(Inventory!$D$3:$D$1002,G34,Inventory!$L$3:$L$1002,"Pending return")+COUNTIFS(Inventory!$D$3:$D$1002,G34,Inventory!$L$3:$L$1002,"Assigned")&gt;0,"Update Inventory","OK"),IF(COUNTIFS(Inventory!$D$3:$D$1002,G34,Inventory!$L$3:$L$1002,"Assigned")&gt;0,"Set Pending return","OK")))</f>
        <v/>
      </c>
    </row>
    <row r="35">
      <c r="C35" s="14" t="n"/>
      <c r="D35" s="15" t="n"/>
      <c r="E35" s="15" t="n"/>
      <c r="H35" s="18">
        <f>IF(G35="","",IF(COUNTIF(Inventory!$D$3:$D$1002,G35)&gt;0,"Yes","Not found"))</f>
        <v/>
      </c>
      <c r="I35" s="14" t="n"/>
      <c r="J35" s="15" t="n"/>
      <c r="K35" s="15" t="n"/>
      <c r="L35" s="14" t="n"/>
      <c r="M35" s="15" t="n"/>
      <c r="N35" s="14" t="n"/>
      <c r="O35" s="14" t="n"/>
      <c r="P35" s="14" t="n"/>
      <c r="Q35" s="19">
        <f>IF(OR(E35="",M35&lt;&gt;"",L35="Closed",L35="Written off",I35="Kept with approval"),"",TODAY()-E35)</f>
        <v/>
      </c>
      <c r="R35" s="18">
        <f>IF(Q35="","",IF(Q35&gt;Summary!$B$6,"Late",IF(Q35&gt;Summary!$B$5,"Chase","On time")))</f>
        <v/>
      </c>
      <c r="S35" s="18">
        <f>IF(G35="","",IF(OR(M35&lt;&gt;"",L35="Closed",L35="Written off",I35="Kept with approval"),IF(COUNTIFS(Inventory!$D$3:$D$1002,G35,Inventory!$L$3:$L$1002,"Pending return")+COUNTIFS(Inventory!$D$3:$D$1002,G35,Inventory!$L$3:$L$1002,"Assigned")&gt;0,"Update Inventory","OK"),IF(COUNTIFS(Inventory!$D$3:$D$1002,G35,Inventory!$L$3:$L$1002,"Assigned")&gt;0,"Set Pending return","OK")))</f>
        <v/>
      </c>
    </row>
    <row r="36">
      <c r="C36" s="14" t="n"/>
      <c r="D36" s="15" t="n"/>
      <c r="E36" s="15" t="n"/>
      <c r="H36" s="18">
        <f>IF(G36="","",IF(COUNTIF(Inventory!$D$3:$D$1002,G36)&gt;0,"Yes","Not found"))</f>
        <v/>
      </c>
      <c r="I36" s="14" t="n"/>
      <c r="J36" s="15" t="n"/>
      <c r="K36" s="15" t="n"/>
      <c r="L36" s="14" t="n"/>
      <c r="M36" s="15" t="n"/>
      <c r="N36" s="14" t="n"/>
      <c r="O36" s="14" t="n"/>
      <c r="P36" s="14" t="n"/>
      <c r="Q36" s="19">
        <f>IF(OR(E36="",M36&lt;&gt;"",L36="Closed",L36="Written off",I36="Kept with approval"),"",TODAY()-E36)</f>
        <v/>
      </c>
      <c r="R36" s="18">
        <f>IF(Q36="","",IF(Q36&gt;Summary!$B$6,"Late",IF(Q36&gt;Summary!$B$5,"Chase","On time")))</f>
        <v/>
      </c>
      <c r="S36" s="18">
        <f>IF(G36="","",IF(OR(M36&lt;&gt;"",L36="Closed",L36="Written off",I36="Kept with approval"),IF(COUNTIFS(Inventory!$D$3:$D$1002,G36,Inventory!$L$3:$L$1002,"Pending return")+COUNTIFS(Inventory!$D$3:$D$1002,G36,Inventory!$L$3:$L$1002,"Assigned")&gt;0,"Update Inventory","OK"),IF(COUNTIFS(Inventory!$D$3:$D$1002,G36,Inventory!$L$3:$L$1002,"Assigned")&gt;0,"Set Pending return","OK")))</f>
        <v/>
      </c>
    </row>
    <row r="37">
      <c r="C37" s="14" t="n"/>
      <c r="D37" s="15" t="n"/>
      <c r="E37" s="15" t="n"/>
      <c r="H37" s="18">
        <f>IF(G37="","",IF(COUNTIF(Inventory!$D$3:$D$1002,G37)&gt;0,"Yes","Not found"))</f>
        <v/>
      </c>
      <c r="I37" s="14" t="n"/>
      <c r="J37" s="15" t="n"/>
      <c r="K37" s="15" t="n"/>
      <c r="L37" s="14" t="n"/>
      <c r="M37" s="15" t="n"/>
      <c r="N37" s="14" t="n"/>
      <c r="O37" s="14" t="n"/>
      <c r="P37" s="14" t="n"/>
      <c r="Q37" s="19">
        <f>IF(OR(E37="",M37&lt;&gt;"",L37="Closed",L37="Written off",I37="Kept with approval"),"",TODAY()-E37)</f>
        <v/>
      </c>
      <c r="R37" s="18">
        <f>IF(Q37="","",IF(Q37&gt;Summary!$B$6,"Late",IF(Q37&gt;Summary!$B$5,"Chase","On time")))</f>
        <v/>
      </c>
      <c r="S37" s="18">
        <f>IF(G37="","",IF(OR(M37&lt;&gt;"",L37="Closed",L37="Written off",I37="Kept with approval"),IF(COUNTIFS(Inventory!$D$3:$D$1002,G37,Inventory!$L$3:$L$1002,"Pending return")+COUNTIFS(Inventory!$D$3:$D$1002,G37,Inventory!$L$3:$L$1002,"Assigned")&gt;0,"Update Inventory","OK"),IF(COUNTIFS(Inventory!$D$3:$D$1002,G37,Inventory!$L$3:$L$1002,"Assigned")&gt;0,"Set Pending return","OK")))</f>
        <v/>
      </c>
    </row>
    <row r="38">
      <c r="C38" s="14" t="n"/>
      <c r="D38" s="15" t="n"/>
      <c r="E38" s="15" t="n"/>
      <c r="H38" s="18">
        <f>IF(G38="","",IF(COUNTIF(Inventory!$D$3:$D$1002,G38)&gt;0,"Yes","Not found"))</f>
        <v/>
      </c>
      <c r="I38" s="14" t="n"/>
      <c r="J38" s="15" t="n"/>
      <c r="K38" s="15" t="n"/>
      <c r="L38" s="14" t="n"/>
      <c r="M38" s="15" t="n"/>
      <c r="N38" s="14" t="n"/>
      <c r="O38" s="14" t="n"/>
      <c r="P38" s="14" t="n"/>
      <c r="Q38" s="19">
        <f>IF(OR(E38="",M38&lt;&gt;"",L38="Closed",L38="Written off",I38="Kept with approval"),"",TODAY()-E38)</f>
        <v/>
      </c>
      <c r="R38" s="18">
        <f>IF(Q38="","",IF(Q38&gt;Summary!$B$6,"Late",IF(Q38&gt;Summary!$B$5,"Chase","On time")))</f>
        <v/>
      </c>
      <c r="S38" s="18">
        <f>IF(G38="","",IF(OR(M38&lt;&gt;"",L38="Closed",L38="Written off",I38="Kept with approval"),IF(COUNTIFS(Inventory!$D$3:$D$1002,G38,Inventory!$L$3:$L$1002,"Pending return")+COUNTIFS(Inventory!$D$3:$D$1002,G38,Inventory!$L$3:$L$1002,"Assigned")&gt;0,"Update Inventory","OK"),IF(COUNTIFS(Inventory!$D$3:$D$1002,G38,Inventory!$L$3:$L$1002,"Assigned")&gt;0,"Set Pending return","OK")))</f>
        <v/>
      </c>
    </row>
    <row r="39">
      <c r="C39" s="14" t="n"/>
      <c r="D39" s="15" t="n"/>
      <c r="E39" s="15" t="n"/>
      <c r="H39" s="18">
        <f>IF(G39="","",IF(COUNTIF(Inventory!$D$3:$D$1002,G39)&gt;0,"Yes","Not found"))</f>
        <v/>
      </c>
      <c r="I39" s="14" t="n"/>
      <c r="J39" s="15" t="n"/>
      <c r="K39" s="15" t="n"/>
      <c r="L39" s="14" t="n"/>
      <c r="M39" s="15" t="n"/>
      <c r="N39" s="14" t="n"/>
      <c r="O39" s="14" t="n"/>
      <c r="P39" s="14" t="n"/>
      <c r="Q39" s="19">
        <f>IF(OR(E39="",M39&lt;&gt;"",L39="Closed",L39="Written off",I39="Kept with approval"),"",TODAY()-E39)</f>
        <v/>
      </c>
      <c r="R39" s="18">
        <f>IF(Q39="","",IF(Q39&gt;Summary!$B$6,"Late",IF(Q39&gt;Summary!$B$5,"Chase","On time")))</f>
        <v/>
      </c>
      <c r="S39" s="18">
        <f>IF(G39="","",IF(OR(M39&lt;&gt;"",L39="Closed",L39="Written off",I39="Kept with approval"),IF(COUNTIFS(Inventory!$D$3:$D$1002,G39,Inventory!$L$3:$L$1002,"Pending return")+COUNTIFS(Inventory!$D$3:$D$1002,G39,Inventory!$L$3:$L$1002,"Assigned")&gt;0,"Update Inventory","OK"),IF(COUNTIFS(Inventory!$D$3:$D$1002,G39,Inventory!$L$3:$L$1002,"Assigned")&gt;0,"Set Pending return","OK")))</f>
        <v/>
      </c>
    </row>
    <row r="40">
      <c r="C40" s="14" t="n"/>
      <c r="D40" s="15" t="n"/>
      <c r="E40" s="15" t="n"/>
      <c r="H40" s="18">
        <f>IF(G40="","",IF(COUNTIF(Inventory!$D$3:$D$1002,G40)&gt;0,"Yes","Not found"))</f>
        <v/>
      </c>
      <c r="I40" s="14" t="n"/>
      <c r="J40" s="15" t="n"/>
      <c r="K40" s="15" t="n"/>
      <c r="L40" s="14" t="n"/>
      <c r="M40" s="15" t="n"/>
      <c r="N40" s="14" t="n"/>
      <c r="O40" s="14" t="n"/>
      <c r="P40" s="14" t="n"/>
      <c r="Q40" s="19">
        <f>IF(OR(E40="",M40&lt;&gt;"",L40="Closed",L40="Written off",I40="Kept with approval"),"",TODAY()-E40)</f>
        <v/>
      </c>
      <c r="R40" s="18">
        <f>IF(Q40="","",IF(Q40&gt;Summary!$B$6,"Late",IF(Q40&gt;Summary!$B$5,"Chase","On time")))</f>
        <v/>
      </c>
      <c r="S40" s="18">
        <f>IF(G40="","",IF(OR(M40&lt;&gt;"",L40="Closed",L40="Written off",I40="Kept with approval"),IF(COUNTIFS(Inventory!$D$3:$D$1002,G40,Inventory!$L$3:$L$1002,"Pending return")+COUNTIFS(Inventory!$D$3:$D$1002,G40,Inventory!$L$3:$L$1002,"Assigned")&gt;0,"Update Inventory","OK"),IF(COUNTIFS(Inventory!$D$3:$D$1002,G40,Inventory!$L$3:$L$1002,"Assigned")&gt;0,"Set Pending return","OK")))</f>
        <v/>
      </c>
    </row>
    <row r="41">
      <c r="C41" s="14" t="n"/>
      <c r="D41" s="15" t="n"/>
      <c r="E41" s="15" t="n"/>
      <c r="H41" s="18">
        <f>IF(G41="","",IF(COUNTIF(Inventory!$D$3:$D$1002,G41)&gt;0,"Yes","Not found"))</f>
        <v/>
      </c>
      <c r="I41" s="14" t="n"/>
      <c r="J41" s="15" t="n"/>
      <c r="K41" s="15" t="n"/>
      <c r="L41" s="14" t="n"/>
      <c r="M41" s="15" t="n"/>
      <c r="N41" s="14" t="n"/>
      <c r="O41" s="14" t="n"/>
      <c r="P41" s="14" t="n"/>
      <c r="Q41" s="19">
        <f>IF(OR(E41="",M41&lt;&gt;"",L41="Closed",L41="Written off",I41="Kept with approval"),"",TODAY()-E41)</f>
        <v/>
      </c>
      <c r="R41" s="18">
        <f>IF(Q41="","",IF(Q41&gt;Summary!$B$6,"Late",IF(Q41&gt;Summary!$B$5,"Chase","On time")))</f>
        <v/>
      </c>
      <c r="S41" s="18">
        <f>IF(G41="","",IF(OR(M41&lt;&gt;"",L41="Closed",L41="Written off",I41="Kept with approval"),IF(COUNTIFS(Inventory!$D$3:$D$1002,G41,Inventory!$L$3:$L$1002,"Pending return")+COUNTIFS(Inventory!$D$3:$D$1002,G41,Inventory!$L$3:$L$1002,"Assigned")&gt;0,"Update Inventory","OK"),IF(COUNTIFS(Inventory!$D$3:$D$1002,G41,Inventory!$L$3:$L$1002,"Assigned")&gt;0,"Set Pending return","OK")))</f>
        <v/>
      </c>
    </row>
    <row r="42">
      <c r="C42" s="14" t="n"/>
      <c r="D42" s="15" t="n"/>
      <c r="E42" s="15" t="n"/>
      <c r="H42" s="18">
        <f>IF(G42="","",IF(COUNTIF(Inventory!$D$3:$D$1002,G42)&gt;0,"Yes","Not found"))</f>
        <v/>
      </c>
      <c r="I42" s="14" t="n"/>
      <c r="J42" s="15" t="n"/>
      <c r="K42" s="15" t="n"/>
      <c r="L42" s="14" t="n"/>
      <c r="M42" s="15" t="n"/>
      <c r="N42" s="14" t="n"/>
      <c r="O42" s="14" t="n"/>
      <c r="P42" s="14" t="n"/>
      <c r="Q42" s="19">
        <f>IF(OR(E42="",M42&lt;&gt;"",L42="Closed",L42="Written off",I42="Kept with approval"),"",TODAY()-E42)</f>
        <v/>
      </c>
      <c r="R42" s="18">
        <f>IF(Q42="","",IF(Q42&gt;Summary!$B$6,"Late",IF(Q42&gt;Summary!$B$5,"Chase","On time")))</f>
        <v/>
      </c>
      <c r="S42" s="18">
        <f>IF(G42="","",IF(OR(M42&lt;&gt;"",L42="Closed",L42="Written off",I42="Kept with approval"),IF(COUNTIFS(Inventory!$D$3:$D$1002,G42,Inventory!$L$3:$L$1002,"Pending return")+COUNTIFS(Inventory!$D$3:$D$1002,G42,Inventory!$L$3:$L$1002,"Assigned")&gt;0,"Update Inventory","OK"),IF(COUNTIFS(Inventory!$D$3:$D$1002,G42,Inventory!$L$3:$L$1002,"Assigned")&gt;0,"Set Pending return","OK")))</f>
        <v/>
      </c>
    </row>
    <row r="43">
      <c r="C43" s="14" t="n"/>
      <c r="D43" s="15" t="n"/>
      <c r="E43" s="15" t="n"/>
      <c r="H43" s="18">
        <f>IF(G43="","",IF(COUNTIF(Inventory!$D$3:$D$1002,G43)&gt;0,"Yes","Not found"))</f>
        <v/>
      </c>
      <c r="I43" s="14" t="n"/>
      <c r="J43" s="15" t="n"/>
      <c r="K43" s="15" t="n"/>
      <c r="L43" s="14" t="n"/>
      <c r="M43" s="15" t="n"/>
      <c r="N43" s="14" t="n"/>
      <c r="O43" s="14" t="n"/>
      <c r="P43" s="14" t="n"/>
      <c r="Q43" s="19">
        <f>IF(OR(E43="",M43&lt;&gt;"",L43="Closed",L43="Written off",I43="Kept with approval"),"",TODAY()-E43)</f>
        <v/>
      </c>
      <c r="R43" s="18">
        <f>IF(Q43="","",IF(Q43&gt;Summary!$B$6,"Late",IF(Q43&gt;Summary!$B$5,"Chase","On time")))</f>
        <v/>
      </c>
      <c r="S43" s="18">
        <f>IF(G43="","",IF(OR(M43&lt;&gt;"",L43="Closed",L43="Written off",I43="Kept with approval"),IF(COUNTIFS(Inventory!$D$3:$D$1002,G43,Inventory!$L$3:$L$1002,"Pending return")+COUNTIFS(Inventory!$D$3:$D$1002,G43,Inventory!$L$3:$L$1002,"Assigned")&gt;0,"Update Inventory","OK"),IF(COUNTIFS(Inventory!$D$3:$D$1002,G43,Inventory!$L$3:$L$1002,"Assigned")&gt;0,"Set Pending return","OK")))</f>
        <v/>
      </c>
    </row>
    <row r="44">
      <c r="C44" s="14" t="n"/>
      <c r="D44" s="15" t="n"/>
      <c r="E44" s="15" t="n"/>
      <c r="H44" s="18">
        <f>IF(G44="","",IF(COUNTIF(Inventory!$D$3:$D$1002,G44)&gt;0,"Yes","Not found"))</f>
        <v/>
      </c>
      <c r="I44" s="14" t="n"/>
      <c r="J44" s="15" t="n"/>
      <c r="K44" s="15" t="n"/>
      <c r="L44" s="14" t="n"/>
      <c r="M44" s="15" t="n"/>
      <c r="N44" s="14" t="n"/>
      <c r="O44" s="14" t="n"/>
      <c r="P44" s="14" t="n"/>
      <c r="Q44" s="19">
        <f>IF(OR(E44="",M44&lt;&gt;"",L44="Closed",L44="Written off",I44="Kept with approval"),"",TODAY()-E44)</f>
        <v/>
      </c>
      <c r="R44" s="18">
        <f>IF(Q44="","",IF(Q44&gt;Summary!$B$6,"Late",IF(Q44&gt;Summary!$B$5,"Chase","On time")))</f>
        <v/>
      </c>
      <c r="S44" s="18">
        <f>IF(G44="","",IF(OR(M44&lt;&gt;"",L44="Closed",L44="Written off",I44="Kept with approval"),IF(COUNTIFS(Inventory!$D$3:$D$1002,G44,Inventory!$L$3:$L$1002,"Pending return")+COUNTIFS(Inventory!$D$3:$D$1002,G44,Inventory!$L$3:$L$1002,"Assigned")&gt;0,"Update Inventory","OK"),IF(COUNTIFS(Inventory!$D$3:$D$1002,G44,Inventory!$L$3:$L$1002,"Assigned")&gt;0,"Set Pending return","OK")))</f>
        <v/>
      </c>
    </row>
    <row r="45">
      <c r="C45" s="14" t="n"/>
      <c r="D45" s="15" t="n"/>
      <c r="E45" s="15" t="n"/>
      <c r="H45" s="18">
        <f>IF(G45="","",IF(COUNTIF(Inventory!$D$3:$D$1002,G45)&gt;0,"Yes","Not found"))</f>
        <v/>
      </c>
      <c r="I45" s="14" t="n"/>
      <c r="J45" s="15" t="n"/>
      <c r="K45" s="15" t="n"/>
      <c r="L45" s="14" t="n"/>
      <c r="M45" s="15" t="n"/>
      <c r="N45" s="14" t="n"/>
      <c r="O45" s="14" t="n"/>
      <c r="P45" s="14" t="n"/>
      <c r="Q45" s="19">
        <f>IF(OR(E45="",M45&lt;&gt;"",L45="Closed",L45="Written off",I45="Kept with approval"),"",TODAY()-E45)</f>
        <v/>
      </c>
      <c r="R45" s="18">
        <f>IF(Q45="","",IF(Q45&gt;Summary!$B$6,"Late",IF(Q45&gt;Summary!$B$5,"Chase","On time")))</f>
        <v/>
      </c>
      <c r="S45" s="18">
        <f>IF(G45="","",IF(OR(M45&lt;&gt;"",L45="Closed",L45="Written off",I45="Kept with approval"),IF(COUNTIFS(Inventory!$D$3:$D$1002,G45,Inventory!$L$3:$L$1002,"Pending return")+COUNTIFS(Inventory!$D$3:$D$1002,G45,Inventory!$L$3:$L$1002,"Assigned")&gt;0,"Update Inventory","OK"),IF(COUNTIFS(Inventory!$D$3:$D$1002,G45,Inventory!$L$3:$L$1002,"Assigned")&gt;0,"Set Pending return","OK")))</f>
        <v/>
      </c>
    </row>
    <row r="46">
      <c r="C46" s="14" t="n"/>
      <c r="D46" s="15" t="n"/>
      <c r="E46" s="15" t="n"/>
      <c r="H46" s="18">
        <f>IF(G46="","",IF(COUNTIF(Inventory!$D$3:$D$1002,G46)&gt;0,"Yes","Not found"))</f>
        <v/>
      </c>
      <c r="I46" s="14" t="n"/>
      <c r="J46" s="15" t="n"/>
      <c r="K46" s="15" t="n"/>
      <c r="L46" s="14" t="n"/>
      <c r="M46" s="15" t="n"/>
      <c r="N46" s="14" t="n"/>
      <c r="O46" s="14" t="n"/>
      <c r="P46" s="14" t="n"/>
      <c r="Q46" s="19">
        <f>IF(OR(E46="",M46&lt;&gt;"",L46="Closed",L46="Written off",I46="Kept with approval"),"",TODAY()-E46)</f>
        <v/>
      </c>
      <c r="R46" s="18">
        <f>IF(Q46="","",IF(Q46&gt;Summary!$B$6,"Late",IF(Q46&gt;Summary!$B$5,"Chase","On time")))</f>
        <v/>
      </c>
      <c r="S46" s="18">
        <f>IF(G46="","",IF(OR(M46&lt;&gt;"",L46="Closed",L46="Written off",I46="Kept with approval"),IF(COUNTIFS(Inventory!$D$3:$D$1002,G46,Inventory!$L$3:$L$1002,"Pending return")+COUNTIFS(Inventory!$D$3:$D$1002,G46,Inventory!$L$3:$L$1002,"Assigned")&gt;0,"Update Inventory","OK"),IF(COUNTIFS(Inventory!$D$3:$D$1002,G46,Inventory!$L$3:$L$1002,"Assigned")&gt;0,"Set Pending return","OK")))</f>
        <v/>
      </c>
    </row>
    <row r="47">
      <c r="C47" s="14" t="n"/>
      <c r="D47" s="15" t="n"/>
      <c r="E47" s="15" t="n"/>
      <c r="H47" s="18">
        <f>IF(G47="","",IF(COUNTIF(Inventory!$D$3:$D$1002,G47)&gt;0,"Yes","Not found"))</f>
        <v/>
      </c>
      <c r="I47" s="14" t="n"/>
      <c r="J47" s="15" t="n"/>
      <c r="K47" s="15" t="n"/>
      <c r="L47" s="14" t="n"/>
      <c r="M47" s="15" t="n"/>
      <c r="N47" s="14" t="n"/>
      <c r="O47" s="14" t="n"/>
      <c r="P47" s="14" t="n"/>
      <c r="Q47" s="19">
        <f>IF(OR(E47="",M47&lt;&gt;"",L47="Closed",L47="Written off",I47="Kept with approval"),"",TODAY()-E47)</f>
        <v/>
      </c>
      <c r="R47" s="18">
        <f>IF(Q47="","",IF(Q47&gt;Summary!$B$6,"Late",IF(Q47&gt;Summary!$B$5,"Chase","On time")))</f>
        <v/>
      </c>
      <c r="S47" s="18">
        <f>IF(G47="","",IF(OR(M47&lt;&gt;"",L47="Closed",L47="Written off",I47="Kept with approval"),IF(COUNTIFS(Inventory!$D$3:$D$1002,G47,Inventory!$L$3:$L$1002,"Pending return")+COUNTIFS(Inventory!$D$3:$D$1002,G47,Inventory!$L$3:$L$1002,"Assigned")&gt;0,"Update Inventory","OK"),IF(COUNTIFS(Inventory!$D$3:$D$1002,G47,Inventory!$L$3:$L$1002,"Assigned")&gt;0,"Set Pending return","OK")))</f>
        <v/>
      </c>
    </row>
    <row r="48">
      <c r="C48" s="14" t="n"/>
      <c r="D48" s="15" t="n"/>
      <c r="E48" s="15" t="n"/>
      <c r="H48" s="18">
        <f>IF(G48="","",IF(COUNTIF(Inventory!$D$3:$D$1002,G48)&gt;0,"Yes","Not found"))</f>
        <v/>
      </c>
      <c r="I48" s="14" t="n"/>
      <c r="J48" s="15" t="n"/>
      <c r="K48" s="15" t="n"/>
      <c r="L48" s="14" t="n"/>
      <c r="M48" s="15" t="n"/>
      <c r="N48" s="14" t="n"/>
      <c r="O48" s="14" t="n"/>
      <c r="P48" s="14" t="n"/>
      <c r="Q48" s="19">
        <f>IF(OR(E48="",M48&lt;&gt;"",L48="Closed",L48="Written off",I48="Kept with approval"),"",TODAY()-E48)</f>
        <v/>
      </c>
      <c r="R48" s="18">
        <f>IF(Q48="","",IF(Q48&gt;Summary!$B$6,"Late",IF(Q48&gt;Summary!$B$5,"Chase","On time")))</f>
        <v/>
      </c>
      <c r="S48" s="18">
        <f>IF(G48="","",IF(OR(M48&lt;&gt;"",L48="Closed",L48="Written off",I48="Kept with approval"),IF(COUNTIFS(Inventory!$D$3:$D$1002,G48,Inventory!$L$3:$L$1002,"Pending return")+COUNTIFS(Inventory!$D$3:$D$1002,G48,Inventory!$L$3:$L$1002,"Assigned")&gt;0,"Update Inventory","OK"),IF(COUNTIFS(Inventory!$D$3:$D$1002,G48,Inventory!$L$3:$L$1002,"Assigned")&gt;0,"Set Pending return","OK")))</f>
        <v/>
      </c>
    </row>
    <row r="49">
      <c r="C49" s="14" t="n"/>
      <c r="D49" s="15" t="n"/>
      <c r="E49" s="15" t="n"/>
      <c r="H49" s="18">
        <f>IF(G49="","",IF(COUNTIF(Inventory!$D$3:$D$1002,G49)&gt;0,"Yes","Not found"))</f>
        <v/>
      </c>
      <c r="I49" s="14" t="n"/>
      <c r="J49" s="15" t="n"/>
      <c r="K49" s="15" t="n"/>
      <c r="L49" s="14" t="n"/>
      <c r="M49" s="15" t="n"/>
      <c r="N49" s="14" t="n"/>
      <c r="O49" s="14" t="n"/>
      <c r="P49" s="14" t="n"/>
      <c r="Q49" s="19">
        <f>IF(OR(E49="",M49&lt;&gt;"",L49="Closed",L49="Written off",I49="Kept with approval"),"",TODAY()-E49)</f>
        <v/>
      </c>
      <c r="R49" s="18">
        <f>IF(Q49="","",IF(Q49&gt;Summary!$B$6,"Late",IF(Q49&gt;Summary!$B$5,"Chase","On time")))</f>
        <v/>
      </c>
      <c r="S49" s="18">
        <f>IF(G49="","",IF(OR(M49&lt;&gt;"",L49="Closed",L49="Written off",I49="Kept with approval"),IF(COUNTIFS(Inventory!$D$3:$D$1002,G49,Inventory!$L$3:$L$1002,"Pending return")+COUNTIFS(Inventory!$D$3:$D$1002,G49,Inventory!$L$3:$L$1002,"Assigned")&gt;0,"Update Inventory","OK"),IF(COUNTIFS(Inventory!$D$3:$D$1002,G49,Inventory!$L$3:$L$1002,"Assigned")&gt;0,"Set Pending return","OK")))</f>
        <v/>
      </c>
    </row>
    <row r="50">
      <c r="C50" s="14" t="n"/>
      <c r="D50" s="15" t="n"/>
      <c r="E50" s="15" t="n"/>
      <c r="H50" s="18">
        <f>IF(G50="","",IF(COUNTIF(Inventory!$D$3:$D$1002,G50)&gt;0,"Yes","Not found"))</f>
        <v/>
      </c>
      <c r="I50" s="14" t="n"/>
      <c r="J50" s="15" t="n"/>
      <c r="K50" s="15" t="n"/>
      <c r="L50" s="14" t="n"/>
      <c r="M50" s="15" t="n"/>
      <c r="N50" s="14" t="n"/>
      <c r="O50" s="14" t="n"/>
      <c r="P50" s="14" t="n"/>
      <c r="Q50" s="19">
        <f>IF(OR(E50="",M50&lt;&gt;"",L50="Closed",L50="Written off",I50="Kept with approval"),"",TODAY()-E50)</f>
        <v/>
      </c>
      <c r="R50" s="18">
        <f>IF(Q50="","",IF(Q50&gt;Summary!$B$6,"Late",IF(Q50&gt;Summary!$B$5,"Chase","On time")))</f>
        <v/>
      </c>
      <c r="S50" s="18">
        <f>IF(G50="","",IF(OR(M50&lt;&gt;"",L50="Closed",L50="Written off",I50="Kept with approval"),IF(COUNTIFS(Inventory!$D$3:$D$1002,G50,Inventory!$L$3:$L$1002,"Pending return")+COUNTIFS(Inventory!$D$3:$D$1002,G50,Inventory!$L$3:$L$1002,"Assigned")&gt;0,"Update Inventory","OK"),IF(COUNTIFS(Inventory!$D$3:$D$1002,G50,Inventory!$L$3:$L$1002,"Assigned")&gt;0,"Set Pending return","OK")))</f>
        <v/>
      </c>
    </row>
    <row r="51">
      <c r="C51" s="14" t="n"/>
      <c r="D51" s="15" t="n"/>
      <c r="E51" s="15" t="n"/>
      <c r="H51" s="18">
        <f>IF(G51="","",IF(COUNTIF(Inventory!$D$3:$D$1002,G51)&gt;0,"Yes","Not found"))</f>
        <v/>
      </c>
      <c r="I51" s="14" t="n"/>
      <c r="J51" s="15" t="n"/>
      <c r="K51" s="15" t="n"/>
      <c r="L51" s="14" t="n"/>
      <c r="M51" s="15" t="n"/>
      <c r="N51" s="14" t="n"/>
      <c r="O51" s="14" t="n"/>
      <c r="P51" s="14" t="n"/>
      <c r="Q51" s="19">
        <f>IF(OR(E51="",M51&lt;&gt;"",L51="Closed",L51="Written off",I51="Kept with approval"),"",TODAY()-E51)</f>
        <v/>
      </c>
      <c r="R51" s="18">
        <f>IF(Q51="","",IF(Q51&gt;Summary!$B$6,"Late",IF(Q51&gt;Summary!$B$5,"Chase","On time")))</f>
        <v/>
      </c>
      <c r="S51" s="18">
        <f>IF(G51="","",IF(OR(M51&lt;&gt;"",L51="Closed",L51="Written off",I51="Kept with approval"),IF(COUNTIFS(Inventory!$D$3:$D$1002,G51,Inventory!$L$3:$L$1002,"Pending return")+COUNTIFS(Inventory!$D$3:$D$1002,G51,Inventory!$L$3:$L$1002,"Assigned")&gt;0,"Update Inventory","OK"),IF(COUNTIFS(Inventory!$D$3:$D$1002,G51,Inventory!$L$3:$L$1002,"Assigned")&gt;0,"Set Pending return","OK")))</f>
        <v/>
      </c>
    </row>
    <row r="52">
      <c r="C52" s="14" t="n"/>
      <c r="D52" s="15" t="n"/>
      <c r="E52" s="15" t="n"/>
      <c r="H52" s="18">
        <f>IF(G52="","",IF(COUNTIF(Inventory!$D$3:$D$1002,G52)&gt;0,"Yes","Not found"))</f>
        <v/>
      </c>
      <c r="I52" s="14" t="n"/>
      <c r="J52" s="15" t="n"/>
      <c r="K52" s="15" t="n"/>
      <c r="L52" s="14" t="n"/>
      <c r="M52" s="15" t="n"/>
      <c r="N52" s="14" t="n"/>
      <c r="O52" s="14" t="n"/>
      <c r="P52" s="14" t="n"/>
      <c r="Q52" s="19">
        <f>IF(OR(E52="",M52&lt;&gt;"",L52="Closed",L52="Written off",I52="Kept with approval"),"",TODAY()-E52)</f>
        <v/>
      </c>
      <c r="R52" s="18">
        <f>IF(Q52="","",IF(Q52&gt;Summary!$B$6,"Late",IF(Q52&gt;Summary!$B$5,"Chase","On time")))</f>
        <v/>
      </c>
      <c r="S52" s="18">
        <f>IF(G52="","",IF(OR(M52&lt;&gt;"",L52="Closed",L52="Written off",I52="Kept with approval"),IF(COUNTIFS(Inventory!$D$3:$D$1002,G52,Inventory!$L$3:$L$1002,"Pending return")+COUNTIFS(Inventory!$D$3:$D$1002,G52,Inventory!$L$3:$L$1002,"Assigned")&gt;0,"Update Inventory","OK"),IF(COUNTIFS(Inventory!$D$3:$D$1002,G52,Inventory!$L$3:$L$1002,"Assigned")&gt;0,"Set Pending return","OK")))</f>
        <v/>
      </c>
    </row>
    <row r="53">
      <c r="C53" s="14" t="n"/>
      <c r="D53" s="15" t="n"/>
      <c r="E53" s="15" t="n"/>
      <c r="H53" s="18">
        <f>IF(G53="","",IF(COUNTIF(Inventory!$D$3:$D$1002,G53)&gt;0,"Yes","Not found"))</f>
        <v/>
      </c>
      <c r="I53" s="14" t="n"/>
      <c r="J53" s="15" t="n"/>
      <c r="K53" s="15" t="n"/>
      <c r="L53" s="14" t="n"/>
      <c r="M53" s="15" t="n"/>
      <c r="N53" s="14" t="n"/>
      <c r="O53" s="14" t="n"/>
      <c r="P53" s="14" t="n"/>
      <c r="Q53" s="19">
        <f>IF(OR(E53="",M53&lt;&gt;"",L53="Closed",L53="Written off",I53="Kept with approval"),"",TODAY()-E53)</f>
        <v/>
      </c>
      <c r="R53" s="18">
        <f>IF(Q53="","",IF(Q53&gt;Summary!$B$6,"Late",IF(Q53&gt;Summary!$B$5,"Chase","On time")))</f>
        <v/>
      </c>
      <c r="S53" s="18">
        <f>IF(G53="","",IF(OR(M53&lt;&gt;"",L53="Closed",L53="Written off",I53="Kept with approval"),IF(COUNTIFS(Inventory!$D$3:$D$1002,G53,Inventory!$L$3:$L$1002,"Pending return")+COUNTIFS(Inventory!$D$3:$D$1002,G53,Inventory!$L$3:$L$1002,"Assigned")&gt;0,"Update Inventory","OK"),IF(COUNTIFS(Inventory!$D$3:$D$1002,G53,Inventory!$L$3:$L$1002,"Assigned")&gt;0,"Set Pending return","OK")))</f>
        <v/>
      </c>
    </row>
    <row r="54">
      <c r="C54" s="14" t="n"/>
      <c r="D54" s="15" t="n"/>
      <c r="E54" s="15" t="n"/>
      <c r="H54" s="18">
        <f>IF(G54="","",IF(COUNTIF(Inventory!$D$3:$D$1002,G54)&gt;0,"Yes","Not found"))</f>
        <v/>
      </c>
      <c r="I54" s="14" t="n"/>
      <c r="J54" s="15" t="n"/>
      <c r="K54" s="15" t="n"/>
      <c r="L54" s="14" t="n"/>
      <c r="M54" s="15" t="n"/>
      <c r="N54" s="14" t="n"/>
      <c r="O54" s="14" t="n"/>
      <c r="P54" s="14" t="n"/>
      <c r="Q54" s="19">
        <f>IF(OR(E54="",M54&lt;&gt;"",L54="Closed",L54="Written off",I54="Kept with approval"),"",TODAY()-E54)</f>
        <v/>
      </c>
      <c r="R54" s="18">
        <f>IF(Q54="","",IF(Q54&gt;Summary!$B$6,"Late",IF(Q54&gt;Summary!$B$5,"Chase","On time")))</f>
        <v/>
      </c>
      <c r="S54" s="18">
        <f>IF(G54="","",IF(OR(M54&lt;&gt;"",L54="Closed",L54="Written off",I54="Kept with approval"),IF(COUNTIFS(Inventory!$D$3:$D$1002,G54,Inventory!$L$3:$L$1002,"Pending return")+COUNTIFS(Inventory!$D$3:$D$1002,G54,Inventory!$L$3:$L$1002,"Assigned")&gt;0,"Update Inventory","OK"),IF(COUNTIFS(Inventory!$D$3:$D$1002,G54,Inventory!$L$3:$L$1002,"Assigned")&gt;0,"Set Pending return","OK")))</f>
        <v/>
      </c>
    </row>
    <row r="55">
      <c r="C55" s="14" t="n"/>
      <c r="D55" s="15" t="n"/>
      <c r="E55" s="15" t="n"/>
      <c r="H55" s="18">
        <f>IF(G55="","",IF(COUNTIF(Inventory!$D$3:$D$1002,G55)&gt;0,"Yes","Not found"))</f>
        <v/>
      </c>
      <c r="I55" s="14" t="n"/>
      <c r="J55" s="15" t="n"/>
      <c r="K55" s="15" t="n"/>
      <c r="L55" s="14" t="n"/>
      <c r="M55" s="15" t="n"/>
      <c r="N55" s="14" t="n"/>
      <c r="O55" s="14" t="n"/>
      <c r="P55" s="14" t="n"/>
      <c r="Q55" s="19">
        <f>IF(OR(E55="",M55&lt;&gt;"",L55="Closed",L55="Written off",I55="Kept with approval"),"",TODAY()-E55)</f>
        <v/>
      </c>
      <c r="R55" s="18">
        <f>IF(Q55="","",IF(Q55&gt;Summary!$B$6,"Late",IF(Q55&gt;Summary!$B$5,"Chase","On time")))</f>
        <v/>
      </c>
      <c r="S55" s="18">
        <f>IF(G55="","",IF(OR(M55&lt;&gt;"",L55="Closed",L55="Written off",I55="Kept with approval"),IF(COUNTIFS(Inventory!$D$3:$D$1002,G55,Inventory!$L$3:$L$1002,"Pending return")+COUNTIFS(Inventory!$D$3:$D$1002,G55,Inventory!$L$3:$L$1002,"Assigned")&gt;0,"Update Inventory","OK"),IF(COUNTIFS(Inventory!$D$3:$D$1002,G55,Inventory!$L$3:$L$1002,"Assigned")&gt;0,"Set Pending return","OK")))</f>
        <v/>
      </c>
    </row>
    <row r="56">
      <c r="C56" s="14" t="n"/>
      <c r="D56" s="15" t="n"/>
      <c r="E56" s="15" t="n"/>
      <c r="H56" s="18">
        <f>IF(G56="","",IF(COUNTIF(Inventory!$D$3:$D$1002,G56)&gt;0,"Yes","Not found"))</f>
        <v/>
      </c>
      <c r="I56" s="14" t="n"/>
      <c r="J56" s="15" t="n"/>
      <c r="K56" s="15" t="n"/>
      <c r="L56" s="14" t="n"/>
      <c r="M56" s="15" t="n"/>
      <c r="N56" s="14" t="n"/>
      <c r="O56" s="14" t="n"/>
      <c r="P56" s="14" t="n"/>
      <c r="Q56" s="19">
        <f>IF(OR(E56="",M56&lt;&gt;"",L56="Closed",L56="Written off",I56="Kept with approval"),"",TODAY()-E56)</f>
        <v/>
      </c>
      <c r="R56" s="18">
        <f>IF(Q56="","",IF(Q56&gt;Summary!$B$6,"Late",IF(Q56&gt;Summary!$B$5,"Chase","On time")))</f>
        <v/>
      </c>
      <c r="S56" s="18">
        <f>IF(G56="","",IF(OR(M56&lt;&gt;"",L56="Closed",L56="Written off",I56="Kept with approval"),IF(COUNTIFS(Inventory!$D$3:$D$1002,G56,Inventory!$L$3:$L$1002,"Pending return")+COUNTIFS(Inventory!$D$3:$D$1002,G56,Inventory!$L$3:$L$1002,"Assigned")&gt;0,"Update Inventory","OK"),IF(COUNTIFS(Inventory!$D$3:$D$1002,G56,Inventory!$L$3:$L$1002,"Assigned")&gt;0,"Set Pending return","OK")))</f>
        <v/>
      </c>
    </row>
    <row r="57">
      <c r="C57" s="14" t="n"/>
      <c r="D57" s="15" t="n"/>
      <c r="E57" s="15" t="n"/>
      <c r="H57" s="18">
        <f>IF(G57="","",IF(COUNTIF(Inventory!$D$3:$D$1002,G57)&gt;0,"Yes","Not found"))</f>
        <v/>
      </c>
      <c r="I57" s="14" t="n"/>
      <c r="J57" s="15" t="n"/>
      <c r="K57" s="15" t="n"/>
      <c r="L57" s="14" t="n"/>
      <c r="M57" s="15" t="n"/>
      <c r="N57" s="14" t="n"/>
      <c r="O57" s="14" t="n"/>
      <c r="P57" s="14" t="n"/>
      <c r="Q57" s="19">
        <f>IF(OR(E57="",M57&lt;&gt;"",L57="Closed",L57="Written off",I57="Kept with approval"),"",TODAY()-E57)</f>
        <v/>
      </c>
      <c r="R57" s="18">
        <f>IF(Q57="","",IF(Q57&gt;Summary!$B$6,"Late",IF(Q57&gt;Summary!$B$5,"Chase","On time")))</f>
        <v/>
      </c>
      <c r="S57" s="18">
        <f>IF(G57="","",IF(OR(M57&lt;&gt;"",L57="Closed",L57="Written off",I57="Kept with approval"),IF(COUNTIFS(Inventory!$D$3:$D$1002,G57,Inventory!$L$3:$L$1002,"Pending return")+COUNTIFS(Inventory!$D$3:$D$1002,G57,Inventory!$L$3:$L$1002,"Assigned")&gt;0,"Update Inventory","OK"),IF(COUNTIFS(Inventory!$D$3:$D$1002,G57,Inventory!$L$3:$L$1002,"Assigned")&gt;0,"Set Pending return","OK")))</f>
        <v/>
      </c>
    </row>
    <row r="58">
      <c r="C58" s="14" t="n"/>
      <c r="D58" s="15" t="n"/>
      <c r="E58" s="15" t="n"/>
      <c r="H58" s="18">
        <f>IF(G58="","",IF(COUNTIF(Inventory!$D$3:$D$1002,G58)&gt;0,"Yes","Not found"))</f>
        <v/>
      </c>
      <c r="I58" s="14" t="n"/>
      <c r="J58" s="15" t="n"/>
      <c r="K58" s="15" t="n"/>
      <c r="L58" s="14" t="n"/>
      <c r="M58" s="15" t="n"/>
      <c r="N58" s="14" t="n"/>
      <c r="O58" s="14" t="n"/>
      <c r="P58" s="14" t="n"/>
      <c r="Q58" s="19">
        <f>IF(OR(E58="",M58&lt;&gt;"",L58="Closed",L58="Written off",I58="Kept with approval"),"",TODAY()-E58)</f>
        <v/>
      </c>
      <c r="R58" s="18">
        <f>IF(Q58="","",IF(Q58&gt;Summary!$B$6,"Late",IF(Q58&gt;Summary!$B$5,"Chase","On time")))</f>
        <v/>
      </c>
      <c r="S58" s="18">
        <f>IF(G58="","",IF(OR(M58&lt;&gt;"",L58="Closed",L58="Written off",I58="Kept with approval"),IF(COUNTIFS(Inventory!$D$3:$D$1002,G58,Inventory!$L$3:$L$1002,"Pending return")+COUNTIFS(Inventory!$D$3:$D$1002,G58,Inventory!$L$3:$L$1002,"Assigned")&gt;0,"Update Inventory","OK"),IF(COUNTIFS(Inventory!$D$3:$D$1002,G58,Inventory!$L$3:$L$1002,"Assigned")&gt;0,"Set Pending return","OK")))</f>
        <v/>
      </c>
    </row>
    <row r="59">
      <c r="C59" s="14" t="n"/>
      <c r="D59" s="15" t="n"/>
      <c r="E59" s="15" t="n"/>
      <c r="H59" s="18">
        <f>IF(G59="","",IF(COUNTIF(Inventory!$D$3:$D$1002,G59)&gt;0,"Yes","Not found"))</f>
        <v/>
      </c>
      <c r="I59" s="14" t="n"/>
      <c r="J59" s="15" t="n"/>
      <c r="K59" s="15" t="n"/>
      <c r="L59" s="14" t="n"/>
      <c r="M59" s="15" t="n"/>
      <c r="N59" s="14" t="n"/>
      <c r="O59" s="14" t="n"/>
      <c r="P59" s="14" t="n"/>
      <c r="Q59" s="19">
        <f>IF(OR(E59="",M59&lt;&gt;"",L59="Closed",L59="Written off",I59="Kept with approval"),"",TODAY()-E59)</f>
        <v/>
      </c>
      <c r="R59" s="18">
        <f>IF(Q59="","",IF(Q59&gt;Summary!$B$6,"Late",IF(Q59&gt;Summary!$B$5,"Chase","On time")))</f>
        <v/>
      </c>
      <c r="S59" s="18">
        <f>IF(G59="","",IF(OR(M59&lt;&gt;"",L59="Closed",L59="Written off",I59="Kept with approval"),IF(COUNTIFS(Inventory!$D$3:$D$1002,G59,Inventory!$L$3:$L$1002,"Pending return")+COUNTIFS(Inventory!$D$3:$D$1002,G59,Inventory!$L$3:$L$1002,"Assigned")&gt;0,"Update Inventory","OK"),IF(COUNTIFS(Inventory!$D$3:$D$1002,G59,Inventory!$L$3:$L$1002,"Assigned")&gt;0,"Set Pending return","OK")))</f>
        <v/>
      </c>
    </row>
    <row r="60">
      <c r="C60" s="14" t="n"/>
      <c r="D60" s="15" t="n"/>
      <c r="E60" s="15" t="n"/>
      <c r="H60" s="18">
        <f>IF(G60="","",IF(COUNTIF(Inventory!$D$3:$D$1002,G60)&gt;0,"Yes","Not found"))</f>
        <v/>
      </c>
      <c r="I60" s="14" t="n"/>
      <c r="J60" s="15" t="n"/>
      <c r="K60" s="15" t="n"/>
      <c r="L60" s="14" t="n"/>
      <c r="M60" s="15" t="n"/>
      <c r="N60" s="14" t="n"/>
      <c r="O60" s="14" t="n"/>
      <c r="P60" s="14" t="n"/>
      <c r="Q60" s="19">
        <f>IF(OR(E60="",M60&lt;&gt;"",L60="Closed",L60="Written off",I60="Kept with approval"),"",TODAY()-E60)</f>
        <v/>
      </c>
      <c r="R60" s="18">
        <f>IF(Q60="","",IF(Q60&gt;Summary!$B$6,"Late",IF(Q60&gt;Summary!$B$5,"Chase","On time")))</f>
        <v/>
      </c>
      <c r="S60" s="18">
        <f>IF(G60="","",IF(OR(M60&lt;&gt;"",L60="Closed",L60="Written off",I60="Kept with approval"),IF(COUNTIFS(Inventory!$D$3:$D$1002,G60,Inventory!$L$3:$L$1002,"Pending return")+COUNTIFS(Inventory!$D$3:$D$1002,G60,Inventory!$L$3:$L$1002,"Assigned")&gt;0,"Update Inventory","OK"),IF(COUNTIFS(Inventory!$D$3:$D$1002,G60,Inventory!$L$3:$L$1002,"Assigned")&gt;0,"Set Pending return","OK")))</f>
        <v/>
      </c>
    </row>
    <row r="61">
      <c r="C61" s="14" t="n"/>
      <c r="D61" s="15" t="n"/>
      <c r="E61" s="15" t="n"/>
      <c r="H61" s="18">
        <f>IF(G61="","",IF(COUNTIF(Inventory!$D$3:$D$1002,G61)&gt;0,"Yes","Not found"))</f>
        <v/>
      </c>
      <c r="I61" s="14" t="n"/>
      <c r="J61" s="15" t="n"/>
      <c r="K61" s="15" t="n"/>
      <c r="L61" s="14" t="n"/>
      <c r="M61" s="15" t="n"/>
      <c r="N61" s="14" t="n"/>
      <c r="O61" s="14" t="n"/>
      <c r="P61" s="14" t="n"/>
      <c r="Q61" s="19">
        <f>IF(OR(E61="",M61&lt;&gt;"",L61="Closed",L61="Written off",I61="Kept with approval"),"",TODAY()-E61)</f>
        <v/>
      </c>
      <c r="R61" s="18">
        <f>IF(Q61="","",IF(Q61&gt;Summary!$B$6,"Late",IF(Q61&gt;Summary!$B$5,"Chase","On time")))</f>
        <v/>
      </c>
      <c r="S61" s="18">
        <f>IF(G61="","",IF(OR(M61&lt;&gt;"",L61="Closed",L61="Written off",I61="Kept with approval"),IF(COUNTIFS(Inventory!$D$3:$D$1002,G61,Inventory!$L$3:$L$1002,"Pending return")+COUNTIFS(Inventory!$D$3:$D$1002,G61,Inventory!$L$3:$L$1002,"Assigned")&gt;0,"Update Inventory","OK"),IF(COUNTIFS(Inventory!$D$3:$D$1002,G61,Inventory!$L$3:$L$1002,"Assigned")&gt;0,"Set Pending return","OK")))</f>
        <v/>
      </c>
    </row>
    <row r="62">
      <c r="C62" s="14" t="n"/>
      <c r="D62" s="15" t="n"/>
      <c r="E62" s="15" t="n"/>
      <c r="H62" s="18">
        <f>IF(G62="","",IF(COUNTIF(Inventory!$D$3:$D$1002,G62)&gt;0,"Yes","Not found"))</f>
        <v/>
      </c>
      <c r="I62" s="14" t="n"/>
      <c r="J62" s="15" t="n"/>
      <c r="K62" s="15" t="n"/>
      <c r="L62" s="14" t="n"/>
      <c r="M62" s="15" t="n"/>
      <c r="N62" s="14" t="n"/>
      <c r="O62" s="14" t="n"/>
      <c r="P62" s="14" t="n"/>
      <c r="Q62" s="19">
        <f>IF(OR(E62="",M62&lt;&gt;"",L62="Closed",L62="Written off",I62="Kept with approval"),"",TODAY()-E62)</f>
        <v/>
      </c>
      <c r="R62" s="18">
        <f>IF(Q62="","",IF(Q62&gt;Summary!$B$6,"Late",IF(Q62&gt;Summary!$B$5,"Chase","On time")))</f>
        <v/>
      </c>
      <c r="S62" s="18">
        <f>IF(G62="","",IF(OR(M62&lt;&gt;"",L62="Closed",L62="Written off",I62="Kept with approval"),IF(COUNTIFS(Inventory!$D$3:$D$1002,G62,Inventory!$L$3:$L$1002,"Pending return")+COUNTIFS(Inventory!$D$3:$D$1002,G62,Inventory!$L$3:$L$1002,"Assigned")&gt;0,"Update Inventory","OK"),IF(COUNTIFS(Inventory!$D$3:$D$1002,G62,Inventory!$L$3:$L$1002,"Assigned")&gt;0,"Set Pending return","OK")))</f>
        <v/>
      </c>
    </row>
    <row r="63">
      <c r="C63" s="14" t="n"/>
      <c r="D63" s="15" t="n"/>
      <c r="E63" s="15" t="n"/>
      <c r="H63" s="18">
        <f>IF(G63="","",IF(COUNTIF(Inventory!$D$3:$D$1002,G63)&gt;0,"Yes","Not found"))</f>
        <v/>
      </c>
      <c r="I63" s="14" t="n"/>
      <c r="J63" s="15" t="n"/>
      <c r="K63" s="15" t="n"/>
      <c r="L63" s="14" t="n"/>
      <c r="M63" s="15" t="n"/>
      <c r="N63" s="14" t="n"/>
      <c r="O63" s="14" t="n"/>
      <c r="P63" s="14" t="n"/>
      <c r="Q63" s="19">
        <f>IF(OR(E63="",M63&lt;&gt;"",L63="Closed",L63="Written off",I63="Kept with approval"),"",TODAY()-E63)</f>
        <v/>
      </c>
      <c r="R63" s="18">
        <f>IF(Q63="","",IF(Q63&gt;Summary!$B$6,"Late",IF(Q63&gt;Summary!$B$5,"Chase","On time")))</f>
        <v/>
      </c>
      <c r="S63" s="18">
        <f>IF(G63="","",IF(OR(M63&lt;&gt;"",L63="Closed",L63="Written off",I63="Kept with approval"),IF(COUNTIFS(Inventory!$D$3:$D$1002,G63,Inventory!$L$3:$L$1002,"Pending return")+COUNTIFS(Inventory!$D$3:$D$1002,G63,Inventory!$L$3:$L$1002,"Assigned")&gt;0,"Update Inventory","OK"),IF(COUNTIFS(Inventory!$D$3:$D$1002,G63,Inventory!$L$3:$L$1002,"Assigned")&gt;0,"Set Pending return","OK")))</f>
        <v/>
      </c>
    </row>
    <row r="64">
      <c r="C64" s="14" t="n"/>
      <c r="D64" s="15" t="n"/>
      <c r="E64" s="15" t="n"/>
      <c r="H64" s="18">
        <f>IF(G64="","",IF(COUNTIF(Inventory!$D$3:$D$1002,G64)&gt;0,"Yes","Not found"))</f>
        <v/>
      </c>
      <c r="I64" s="14" t="n"/>
      <c r="J64" s="15" t="n"/>
      <c r="K64" s="15" t="n"/>
      <c r="L64" s="14" t="n"/>
      <c r="M64" s="15" t="n"/>
      <c r="N64" s="14" t="n"/>
      <c r="O64" s="14" t="n"/>
      <c r="P64" s="14" t="n"/>
      <c r="Q64" s="19">
        <f>IF(OR(E64="",M64&lt;&gt;"",L64="Closed",L64="Written off",I64="Kept with approval"),"",TODAY()-E64)</f>
        <v/>
      </c>
      <c r="R64" s="18">
        <f>IF(Q64="","",IF(Q64&gt;Summary!$B$6,"Late",IF(Q64&gt;Summary!$B$5,"Chase","On time")))</f>
        <v/>
      </c>
      <c r="S64" s="18">
        <f>IF(G64="","",IF(OR(M64&lt;&gt;"",L64="Closed",L64="Written off",I64="Kept with approval"),IF(COUNTIFS(Inventory!$D$3:$D$1002,G64,Inventory!$L$3:$L$1002,"Pending return")+COUNTIFS(Inventory!$D$3:$D$1002,G64,Inventory!$L$3:$L$1002,"Assigned")&gt;0,"Update Inventory","OK"),IF(COUNTIFS(Inventory!$D$3:$D$1002,G64,Inventory!$L$3:$L$1002,"Assigned")&gt;0,"Set Pending return","OK")))</f>
        <v/>
      </c>
    </row>
    <row r="65">
      <c r="C65" s="14" t="n"/>
      <c r="D65" s="15" t="n"/>
      <c r="E65" s="15" t="n"/>
      <c r="H65" s="18">
        <f>IF(G65="","",IF(COUNTIF(Inventory!$D$3:$D$1002,G65)&gt;0,"Yes","Not found"))</f>
        <v/>
      </c>
      <c r="I65" s="14" t="n"/>
      <c r="J65" s="15" t="n"/>
      <c r="K65" s="15" t="n"/>
      <c r="L65" s="14" t="n"/>
      <c r="M65" s="15" t="n"/>
      <c r="N65" s="14" t="n"/>
      <c r="O65" s="14" t="n"/>
      <c r="P65" s="14" t="n"/>
      <c r="Q65" s="19">
        <f>IF(OR(E65="",M65&lt;&gt;"",L65="Closed",L65="Written off",I65="Kept with approval"),"",TODAY()-E65)</f>
        <v/>
      </c>
      <c r="R65" s="18">
        <f>IF(Q65="","",IF(Q65&gt;Summary!$B$6,"Late",IF(Q65&gt;Summary!$B$5,"Chase","On time")))</f>
        <v/>
      </c>
      <c r="S65" s="18">
        <f>IF(G65="","",IF(OR(M65&lt;&gt;"",L65="Closed",L65="Written off",I65="Kept with approval"),IF(COUNTIFS(Inventory!$D$3:$D$1002,G65,Inventory!$L$3:$L$1002,"Pending return")+COUNTIFS(Inventory!$D$3:$D$1002,G65,Inventory!$L$3:$L$1002,"Assigned")&gt;0,"Update Inventory","OK"),IF(COUNTIFS(Inventory!$D$3:$D$1002,G65,Inventory!$L$3:$L$1002,"Assigned")&gt;0,"Set Pending return","OK")))</f>
        <v/>
      </c>
    </row>
    <row r="66">
      <c r="C66" s="14" t="n"/>
      <c r="D66" s="15" t="n"/>
      <c r="E66" s="15" t="n"/>
      <c r="H66" s="18">
        <f>IF(G66="","",IF(COUNTIF(Inventory!$D$3:$D$1002,G66)&gt;0,"Yes","Not found"))</f>
        <v/>
      </c>
      <c r="I66" s="14" t="n"/>
      <c r="J66" s="15" t="n"/>
      <c r="K66" s="15" t="n"/>
      <c r="L66" s="14" t="n"/>
      <c r="M66" s="15" t="n"/>
      <c r="N66" s="14" t="n"/>
      <c r="O66" s="14" t="n"/>
      <c r="P66" s="14" t="n"/>
      <c r="Q66" s="19">
        <f>IF(OR(E66="",M66&lt;&gt;"",L66="Closed",L66="Written off",I66="Kept with approval"),"",TODAY()-E66)</f>
        <v/>
      </c>
      <c r="R66" s="18">
        <f>IF(Q66="","",IF(Q66&gt;Summary!$B$6,"Late",IF(Q66&gt;Summary!$B$5,"Chase","On time")))</f>
        <v/>
      </c>
      <c r="S66" s="18">
        <f>IF(G66="","",IF(OR(M66&lt;&gt;"",L66="Closed",L66="Written off",I66="Kept with approval"),IF(COUNTIFS(Inventory!$D$3:$D$1002,G66,Inventory!$L$3:$L$1002,"Pending return")+COUNTIFS(Inventory!$D$3:$D$1002,G66,Inventory!$L$3:$L$1002,"Assigned")&gt;0,"Update Inventory","OK"),IF(COUNTIFS(Inventory!$D$3:$D$1002,G66,Inventory!$L$3:$L$1002,"Assigned")&gt;0,"Set Pending return","OK")))</f>
        <v/>
      </c>
    </row>
    <row r="67">
      <c r="C67" s="14" t="n"/>
      <c r="D67" s="15" t="n"/>
      <c r="E67" s="15" t="n"/>
      <c r="H67" s="18">
        <f>IF(G67="","",IF(COUNTIF(Inventory!$D$3:$D$1002,G67)&gt;0,"Yes","Not found"))</f>
        <v/>
      </c>
      <c r="I67" s="14" t="n"/>
      <c r="J67" s="15" t="n"/>
      <c r="K67" s="15" t="n"/>
      <c r="L67" s="14" t="n"/>
      <c r="M67" s="15" t="n"/>
      <c r="N67" s="14" t="n"/>
      <c r="O67" s="14" t="n"/>
      <c r="P67" s="14" t="n"/>
      <c r="Q67" s="19">
        <f>IF(OR(E67="",M67&lt;&gt;"",L67="Closed",L67="Written off",I67="Kept with approval"),"",TODAY()-E67)</f>
        <v/>
      </c>
      <c r="R67" s="18">
        <f>IF(Q67="","",IF(Q67&gt;Summary!$B$6,"Late",IF(Q67&gt;Summary!$B$5,"Chase","On time")))</f>
        <v/>
      </c>
      <c r="S67" s="18">
        <f>IF(G67="","",IF(OR(M67&lt;&gt;"",L67="Closed",L67="Written off",I67="Kept with approval"),IF(COUNTIFS(Inventory!$D$3:$D$1002,G67,Inventory!$L$3:$L$1002,"Pending return")+COUNTIFS(Inventory!$D$3:$D$1002,G67,Inventory!$L$3:$L$1002,"Assigned")&gt;0,"Update Inventory","OK"),IF(COUNTIFS(Inventory!$D$3:$D$1002,G67,Inventory!$L$3:$L$1002,"Assigned")&gt;0,"Set Pending return","OK")))</f>
        <v/>
      </c>
    </row>
    <row r="68">
      <c r="C68" s="14" t="n"/>
      <c r="D68" s="15" t="n"/>
      <c r="E68" s="15" t="n"/>
      <c r="H68" s="18">
        <f>IF(G68="","",IF(COUNTIF(Inventory!$D$3:$D$1002,G68)&gt;0,"Yes","Not found"))</f>
        <v/>
      </c>
      <c r="I68" s="14" t="n"/>
      <c r="J68" s="15" t="n"/>
      <c r="K68" s="15" t="n"/>
      <c r="L68" s="14" t="n"/>
      <c r="M68" s="15" t="n"/>
      <c r="N68" s="14" t="n"/>
      <c r="O68" s="14" t="n"/>
      <c r="P68" s="14" t="n"/>
      <c r="Q68" s="19">
        <f>IF(OR(E68="",M68&lt;&gt;"",L68="Closed",L68="Written off",I68="Kept with approval"),"",TODAY()-E68)</f>
        <v/>
      </c>
      <c r="R68" s="18">
        <f>IF(Q68="","",IF(Q68&gt;Summary!$B$6,"Late",IF(Q68&gt;Summary!$B$5,"Chase","On time")))</f>
        <v/>
      </c>
      <c r="S68" s="18">
        <f>IF(G68="","",IF(OR(M68&lt;&gt;"",L68="Closed",L68="Written off",I68="Kept with approval"),IF(COUNTIFS(Inventory!$D$3:$D$1002,G68,Inventory!$L$3:$L$1002,"Pending return")+COUNTIFS(Inventory!$D$3:$D$1002,G68,Inventory!$L$3:$L$1002,"Assigned")&gt;0,"Update Inventory","OK"),IF(COUNTIFS(Inventory!$D$3:$D$1002,G68,Inventory!$L$3:$L$1002,"Assigned")&gt;0,"Set Pending return","OK")))</f>
        <v/>
      </c>
    </row>
    <row r="69">
      <c r="C69" s="14" t="n"/>
      <c r="D69" s="15" t="n"/>
      <c r="E69" s="15" t="n"/>
      <c r="H69" s="18">
        <f>IF(G69="","",IF(COUNTIF(Inventory!$D$3:$D$1002,G69)&gt;0,"Yes","Not found"))</f>
        <v/>
      </c>
      <c r="I69" s="14" t="n"/>
      <c r="J69" s="15" t="n"/>
      <c r="K69" s="15" t="n"/>
      <c r="L69" s="14" t="n"/>
      <c r="M69" s="15" t="n"/>
      <c r="N69" s="14" t="n"/>
      <c r="O69" s="14" t="n"/>
      <c r="P69" s="14" t="n"/>
      <c r="Q69" s="19">
        <f>IF(OR(E69="",M69&lt;&gt;"",L69="Closed",L69="Written off",I69="Kept with approval"),"",TODAY()-E69)</f>
        <v/>
      </c>
      <c r="R69" s="18">
        <f>IF(Q69="","",IF(Q69&gt;Summary!$B$6,"Late",IF(Q69&gt;Summary!$B$5,"Chase","On time")))</f>
        <v/>
      </c>
      <c r="S69" s="18">
        <f>IF(G69="","",IF(OR(M69&lt;&gt;"",L69="Closed",L69="Written off",I69="Kept with approval"),IF(COUNTIFS(Inventory!$D$3:$D$1002,G69,Inventory!$L$3:$L$1002,"Pending return")+COUNTIFS(Inventory!$D$3:$D$1002,G69,Inventory!$L$3:$L$1002,"Assigned")&gt;0,"Update Inventory","OK"),IF(COUNTIFS(Inventory!$D$3:$D$1002,G69,Inventory!$L$3:$L$1002,"Assigned")&gt;0,"Set Pending return","OK")))</f>
        <v/>
      </c>
    </row>
    <row r="70">
      <c r="C70" s="14" t="n"/>
      <c r="D70" s="15" t="n"/>
      <c r="E70" s="15" t="n"/>
      <c r="H70" s="18">
        <f>IF(G70="","",IF(COUNTIF(Inventory!$D$3:$D$1002,G70)&gt;0,"Yes","Not found"))</f>
        <v/>
      </c>
      <c r="I70" s="14" t="n"/>
      <c r="J70" s="15" t="n"/>
      <c r="K70" s="15" t="n"/>
      <c r="L70" s="14" t="n"/>
      <c r="M70" s="15" t="n"/>
      <c r="N70" s="14" t="n"/>
      <c r="O70" s="14" t="n"/>
      <c r="P70" s="14" t="n"/>
      <c r="Q70" s="19">
        <f>IF(OR(E70="",M70&lt;&gt;"",L70="Closed",L70="Written off",I70="Kept with approval"),"",TODAY()-E70)</f>
        <v/>
      </c>
      <c r="R70" s="18">
        <f>IF(Q70="","",IF(Q70&gt;Summary!$B$6,"Late",IF(Q70&gt;Summary!$B$5,"Chase","On time")))</f>
        <v/>
      </c>
      <c r="S70" s="18">
        <f>IF(G70="","",IF(OR(M70&lt;&gt;"",L70="Closed",L70="Written off",I70="Kept with approval"),IF(COUNTIFS(Inventory!$D$3:$D$1002,G70,Inventory!$L$3:$L$1002,"Pending return")+COUNTIFS(Inventory!$D$3:$D$1002,G70,Inventory!$L$3:$L$1002,"Assigned")&gt;0,"Update Inventory","OK"),IF(COUNTIFS(Inventory!$D$3:$D$1002,G70,Inventory!$L$3:$L$1002,"Assigned")&gt;0,"Set Pending return","OK")))</f>
        <v/>
      </c>
    </row>
    <row r="71">
      <c r="C71" s="14" t="n"/>
      <c r="D71" s="15" t="n"/>
      <c r="E71" s="15" t="n"/>
      <c r="H71" s="18">
        <f>IF(G71="","",IF(COUNTIF(Inventory!$D$3:$D$1002,G71)&gt;0,"Yes","Not found"))</f>
        <v/>
      </c>
      <c r="I71" s="14" t="n"/>
      <c r="J71" s="15" t="n"/>
      <c r="K71" s="15" t="n"/>
      <c r="L71" s="14" t="n"/>
      <c r="M71" s="15" t="n"/>
      <c r="N71" s="14" t="n"/>
      <c r="O71" s="14" t="n"/>
      <c r="P71" s="14" t="n"/>
      <c r="Q71" s="19">
        <f>IF(OR(E71="",M71&lt;&gt;"",L71="Closed",L71="Written off",I71="Kept with approval"),"",TODAY()-E71)</f>
        <v/>
      </c>
      <c r="R71" s="18">
        <f>IF(Q71="","",IF(Q71&gt;Summary!$B$6,"Late",IF(Q71&gt;Summary!$B$5,"Chase","On time")))</f>
        <v/>
      </c>
      <c r="S71" s="18">
        <f>IF(G71="","",IF(OR(M71&lt;&gt;"",L71="Closed",L71="Written off",I71="Kept with approval"),IF(COUNTIFS(Inventory!$D$3:$D$1002,G71,Inventory!$L$3:$L$1002,"Pending return")+COUNTIFS(Inventory!$D$3:$D$1002,G71,Inventory!$L$3:$L$1002,"Assigned")&gt;0,"Update Inventory","OK"),IF(COUNTIFS(Inventory!$D$3:$D$1002,G71,Inventory!$L$3:$L$1002,"Assigned")&gt;0,"Set Pending return","OK")))</f>
        <v/>
      </c>
    </row>
    <row r="72">
      <c r="C72" s="14" t="n"/>
      <c r="D72" s="15" t="n"/>
      <c r="E72" s="15" t="n"/>
      <c r="H72" s="18">
        <f>IF(G72="","",IF(COUNTIF(Inventory!$D$3:$D$1002,G72)&gt;0,"Yes","Not found"))</f>
        <v/>
      </c>
      <c r="I72" s="14" t="n"/>
      <c r="J72" s="15" t="n"/>
      <c r="K72" s="15" t="n"/>
      <c r="L72" s="14" t="n"/>
      <c r="M72" s="15" t="n"/>
      <c r="N72" s="14" t="n"/>
      <c r="O72" s="14" t="n"/>
      <c r="P72" s="14" t="n"/>
      <c r="Q72" s="19">
        <f>IF(OR(E72="",M72&lt;&gt;"",L72="Closed",L72="Written off",I72="Kept with approval"),"",TODAY()-E72)</f>
        <v/>
      </c>
      <c r="R72" s="18">
        <f>IF(Q72="","",IF(Q72&gt;Summary!$B$6,"Late",IF(Q72&gt;Summary!$B$5,"Chase","On time")))</f>
        <v/>
      </c>
      <c r="S72" s="18">
        <f>IF(G72="","",IF(OR(M72&lt;&gt;"",L72="Closed",L72="Written off",I72="Kept with approval"),IF(COUNTIFS(Inventory!$D$3:$D$1002,G72,Inventory!$L$3:$L$1002,"Pending return")+COUNTIFS(Inventory!$D$3:$D$1002,G72,Inventory!$L$3:$L$1002,"Assigned")&gt;0,"Update Inventory","OK"),IF(COUNTIFS(Inventory!$D$3:$D$1002,G72,Inventory!$L$3:$L$1002,"Assigned")&gt;0,"Set Pending return","OK")))</f>
        <v/>
      </c>
    </row>
    <row r="73">
      <c r="C73" s="14" t="n"/>
      <c r="D73" s="15" t="n"/>
      <c r="E73" s="15" t="n"/>
      <c r="H73" s="18">
        <f>IF(G73="","",IF(COUNTIF(Inventory!$D$3:$D$1002,G73)&gt;0,"Yes","Not found"))</f>
        <v/>
      </c>
      <c r="I73" s="14" t="n"/>
      <c r="J73" s="15" t="n"/>
      <c r="K73" s="15" t="n"/>
      <c r="L73" s="14" t="n"/>
      <c r="M73" s="15" t="n"/>
      <c r="N73" s="14" t="n"/>
      <c r="O73" s="14" t="n"/>
      <c r="P73" s="14" t="n"/>
      <c r="Q73" s="19">
        <f>IF(OR(E73="",M73&lt;&gt;"",L73="Closed",L73="Written off",I73="Kept with approval"),"",TODAY()-E73)</f>
        <v/>
      </c>
      <c r="R73" s="18">
        <f>IF(Q73="","",IF(Q73&gt;Summary!$B$6,"Late",IF(Q73&gt;Summary!$B$5,"Chase","On time")))</f>
        <v/>
      </c>
      <c r="S73" s="18">
        <f>IF(G73="","",IF(OR(M73&lt;&gt;"",L73="Closed",L73="Written off",I73="Kept with approval"),IF(COUNTIFS(Inventory!$D$3:$D$1002,G73,Inventory!$L$3:$L$1002,"Pending return")+COUNTIFS(Inventory!$D$3:$D$1002,G73,Inventory!$L$3:$L$1002,"Assigned")&gt;0,"Update Inventory","OK"),IF(COUNTIFS(Inventory!$D$3:$D$1002,G73,Inventory!$L$3:$L$1002,"Assigned")&gt;0,"Set Pending return","OK")))</f>
        <v/>
      </c>
    </row>
    <row r="74">
      <c r="C74" s="14" t="n"/>
      <c r="D74" s="15" t="n"/>
      <c r="E74" s="15" t="n"/>
      <c r="H74" s="18">
        <f>IF(G74="","",IF(COUNTIF(Inventory!$D$3:$D$1002,G74)&gt;0,"Yes","Not found"))</f>
        <v/>
      </c>
      <c r="I74" s="14" t="n"/>
      <c r="J74" s="15" t="n"/>
      <c r="K74" s="15" t="n"/>
      <c r="L74" s="14" t="n"/>
      <c r="M74" s="15" t="n"/>
      <c r="N74" s="14" t="n"/>
      <c r="O74" s="14" t="n"/>
      <c r="P74" s="14" t="n"/>
      <c r="Q74" s="19">
        <f>IF(OR(E74="",M74&lt;&gt;"",L74="Closed",L74="Written off",I74="Kept with approval"),"",TODAY()-E74)</f>
        <v/>
      </c>
      <c r="R74" s="18">
        <f>IF(Q74="","",IF(Q74&gt;Summary!$B$6,"Late",IF(Q74&gt;Summary!$B$5,"Chase","On time")))</f>
        <v/>
      </c>
      <c r="S74" s="18">
        <f>IF(G74="","",IF(OR(M74&lt;&gt;"",L74="Closed",L74="Written off",I74="Kept with approval"),IF(COUNTIFS(Inventory!$D$3:$D$1002,G74,Inventory!$L$3:$L$1002,"Pending return")+COUNTIFS(Inventory!$D$3:$D$1002,G74,Inventory!$L$3:$L$1002,"Assigned")&gt;0,"Update Inventory","OK"),IF(COUNTIFS(Inventory!$D$3:$D$1002,G74,Inventory!$L$3:$L$1002,"Assigned")&gt;0,"Set Pending return","OK")))</f>
        <v/>
      </c>
    </row>
    <row r="75">
      <c r="C75" s="14" t="n"/>
      <c r="D75" s="15" t="n"/>
      <c r="E75" s="15" t="n"/>
      <c r="H75" s="18">
        <f>IF(G75="","",IF(COUNTIF(Inventory!$D$3:$D$1002,G75)&gt;0,"Yes","Not found"))</f>
        <v/>
      </c>
      <c r="I75" s="14" t="n"/>
      <c r="J75" s="15" t="n"/>
      <c r="K75" s="15" t="n"/>
      <c r="L75" s="14" t="n"/>
      <c r="M75" s="15" t="n"/>
      <c r="N75" s="14" t="n"/>
      <c r="O75" s="14" t="n"/>
      <c r="P75" s="14" t="n"/>
      <c r="Q75" s="19">
        <f>IF(OR(E75="",M75&lt;&gt;"",L75="Closed",L75="Written off",I75="Kept with approval"),"",TODAY()-E75)</f>
        <v/>
      </c>
      <c r="R75" s="18">
        <f>IF(Q75="","",IF(Q75&gt;Summary!$B$6,"Late",IF(Q75&gt;Summary!$B$5,"Chase","On time")))</f>
        <v/>
      </c>
      <c r="S75" s="18">
        <f>IF(G75="","",IF(OR(M75&lt;&gt;"",L75="Closed",L75="Written off",I75="Kept with approval"),IF(COUNTIFS(Inventory!$D$3:$D$1002,G75,Inventory!$L$3:$L$1002,"Pending return")+COUNTIFS(Inventory!$D$3:$D$1002,G75,Inventory!$L$3:$L$1002,"Assigned")&gt;0,"Update Inventory","OK"),IF(COUNTIFS(Inventory!$D$3:$D$1002,G75,Inventory!$L$3:$L$1002,"Assigned")&gt;0,"Set Pending return","OK")))</f>
        <v/>
      </c>
    </row>
    <row r="76">
      <c r="C76" s="14" t="n"/>
      <c r="D76" s="15" t="n"/>
      <c r="E76" s="15" t="n"/>
      <c r="H76" s="18">
        <f>IF(G76="","",IF(COUNTIF(Inventory!$D$3:$D$1002,G76)&gt;0,"Yes","Not found"))</f>
        <v/>
      </c>
      <c r="I76" s="14" t="n"/>
      <c r="J76" s="15" t="n"/>
      <c r="K76" s="15" t="n"/>
      <c r="L76" s="14" t="n"/>
      <c r="M76" s="15" t="n"/>
      <c r="N76" s="14" t="n"/>
      <c r="O76" s="14" t="n"/>
      <c r="P76" s="14" t="n"/>
      <c r="Q76" s="19">
        <f>IF(OR(E76="",M76&lt;&gt;"",L76="Closed",L76="Written off",I76="Kept with approval"),"",TODAY()-E76)</f>
        <v/>
      </c>
      <c r="R76" s="18">
        <f>IF(Q76="","",IF(Q76&gt;Summary!$B$6,"Late",IF(Q76&gt;Summary!$B$5,"Chase","On time")))</f>
        <v/>
      </c>
      <c r="S76" s="18">
        <f>IF(G76="","",IF(OR(M76&lt;&gt;"",L76="Closed",L76="Written off",I76="Kept with approval"),IF(COUNTIFS(Inventory!$D$3:$D$1002,G76,Inventory!$L$3:$L$1002,"Pending return")+COUNTIFS(Inventory!$D$3:$D$1002,G76,Inventory!$L$3:$L$1002,"Assigned")&gt;0,"Update Inventory","OK"),IF(COUNTIFS(Inventory!$D$3:$D$1002,G76,Inventory!$L$3:$L$1002,"Assigned")&gt;0,"Set Pending return","OK")))</f>
        <v/>
      </c>
    </row>
    <row r="77">
      <c r="C77" s="14" t="n"/>
      <c r="D77" s="15" t="n"/>
      <c r="E77" s="15" t="n"/>
      <c r="H77" s="18">
        <f>IF(G77="","",IF(COUNTIF(Inventory!$D$3:$D$1002,G77)&gt;0,"Yes","Not found"))</f>
        <v/>
      </c>
      <c r="I77" s="14" t="n"/>
      <c r="J77" s="15" t="n"/>
      <c r="K77" s="15" t="n"/>
      <c r="L77" s="14" t="n"/>
      <c r="M77" s="15" t="n"/>
      <c r="N77" s="14" t="n"/>
      <c r="O77" s="14" t="n"/>
      <c r="P77" s="14" t="n"/>
      <c r="Q77" s="19">
        <f>IF(OR(E77="",M77&lt;&gt;"",L77="Closed",L77="Written off",I77="Kept with approval"),"",TODAY()-E77)</f>
        <v/>
      </c>
      <c r="R77" s="18">
        <f>IF(Q77="","",IF(Q77&gt;Summary!$B$6,"Late",IF(Q77&gt;Summary!$B$5,"Chase","On time")))</f>
        <v/>
      </c>
      <c r="S77" s="18">
        <f>IF(G77="","",IF(OR(M77&lt;&gt;"",L77="Closed",L77="Written off",I77="Kept with approval"),IF(COUNTIFS(Inventory!$D$3:$D$1002,G77,Inventory!$L$3:$L$1002,"Pending return")+COUNTIFS(Inventory!$D$3:$D$1002,G77,Inventory!$L$3:$L$1002,"Assigned")&gt;0,"Update Inventory","OK"),IF(COUNTIFS(Inventory!$D$3:$D$1002,G77,Inventory!$L$3:$L$1002,"Assigned")&gt;0,"Set Pending return","OK")))</f>
        <v/>
      </c>
    </row>
    <row r="78">
      <c r="C78" s="14" t="n"/>
      <c r="D78" s="15" t="n"/>
      <c r="E78" s="15" t="n"/>
      <c r="H78" s="18">
        <f>IF(G78="","",IF(COUNTIF(Inventory!$D$3:$D$1002,G78)&gt;0,"Yes","Not found"))</f>
        <v/>
      </c>
      <c r="I78" s="14" t="n"/>
      <c r="J78" s="15" t="n"/>
      <c r="K78" s="15" t="n"/>
      <c r="L78" s="14" t="n"/>
      <c r="M78" s="15" t="n"/>
      <c r="N78" s="14" t="n"/>
      <c r="O78" s="14" t="n"/>
      <c r="P78" s="14" t="n"/>
      <c r="Q78" s="19">
        <f>IF(OR(E78="",M78&lt;&gt;"",L78="Closed",L78="Written off",I78="Kept with approval"),"",TODAY()-E78)</f>
        <v/>
      </c>
      <c r="R78" s="18">
        <f>IF(Q78="","",IF(Q78&gt;Summary!$B$6,"Late",IF(Q78&gt;Summary!$B$5,"Chase","On time")))</f>
        <v/>
      </c>
      <c r="S78" s="18">
        <f>IF(G78="","",IF(OR(M78&lt;&gt;"",L78="Closed",L78="Written off",I78="Kept with approval"),IF(COUNTIFS(Inventory!$D$3:$D$1002,G78,Inventory!$L$3:$L$1002,"Pending return")+COUNTIFS(Inventory!$D$3:$D$1002,G78,Inventory!$L$3:$L$1002,"Assigned")&gt;0,"Update Inventory","OK"),IF(COUNTIFS(Inventory!$D$3:$D$1002,G78,Inventory!$L$3:$L$1002,"Assigned")&gt;0,"Set Pending return","OK")))</f>
        <v/>
      </c>
    </row>
    <row r="79">
      <c r="C79" s="14" t="n"/>
      <c r="D79" s="15" t="n"/>
      <c r="E79" s="15" t="n"/>
      <c r="H79" s="18">
        <f>IF(G79="","",IF(COUNTIF(Inventory!$D$3:$D$1002,G79)&gt;0,"Yes","Not found"))</f>
        <v/>
      </c>
      <c r="I79" s="14" t="n"/>
      <c r="J79" s="15" t="n"/>
      <c r="K79" s="15" t="n"/>
      <c r="L79" s="14" t="n"/>
      <c r="M79" s="15" t="n"/>
      <c r="N79" s="14" t="n"/>
      <c r="O79" s="14" t="n"/>
      <c r="P79" s="14" t="n"/>
      <c r="Q79" s="19">
        <f>IF(OR(E79="",M79&lt;&gt;"",L79="Closed",L79="Written off",I79="Kept with approval"),"",TODAY()-E79)</f>
        <v/>
      </c>
      <c r="R79" s="18">
        <f>IF(Q79="","",IF(Q79&gt;Summary!$B$6,"Late",IF(Q79&gt;Summary!$B$5,"Chase","On time")))</f>
        <v/>
      </c>
      <c r="S79" s="18">
        <f>IF(G79="","",IF(OR(M79&lt;&gt;"",L79="Closed",L79="Written off",I79="Kept with approval"),IF(COUNTIFS(Inventory!$D$3:$D$1002,G79,Inventory!$L$3:$L$1002,"Pending return")+COUNTIFS(Inventory!$D$3:$D$1002,G79,Inventory!$L$3:$L$1002,"Assigned")&gt;0,"Update Inventory","OK"),IF(COUNTIFS(Inventory!$D$3:$D$1002,G79,Inventory!$L$3:$L$1002,"Assigned")&gt;0,"Set Pending return","OK")))</f>
        <v/>
      </c>
    </row>
    <row r="80">
      <c r="C80" s="14" t="n"/>
      <c r="D80" s="15" t="n"/>
      <c r="E80" s="15" t="n"/>
      <c r="H80" s="18">
        <f>IF(G80="","",IF(COUNTIF(Inventory!$D$3:$D$1002,G80)&gt;0,"Yes","Not found"))</f>
        <v/>
      </c>
      <c r="I80" s="14" t="n"/>
      <c r="J80" s="15" t="n"/>
      <c r="K80" s="15" t="n"/>
      <c r="L80" s="14" t="n"/>
      <c r="M80" s="15" t="n"/>
      <c r="N80" s="14" t="n"/>
      <c r="O80" s="14" t="n"/>
      <c r="P80" s="14" t="n"/>
      <c r="Q80" s="19">
        <f>IF(OR(E80="",M80&lt;&gt;"",L80="Closed",L80="Written off",I80="Kept with approval"),"",TODAY()-E80)</f>
        <v/>
      </c>
      <c r="R80" s="18">
        <f>IF(Q80="","",IF(Q80&gt;Summary!$B$6,"Late",IF(Q80&gt;Summary!$B$5,"Chase","On time")))</f>
        <v/>
      </c>
      <c r="S80" s="18">
        <f>IF(G80="","",IF(OR(M80&lt;&gt;"",L80="Closed",L80="Written off",I80="Kept with approval"),IF(COUNTIFS(Inventory!$D$3:$D$1002,G80,Inventory!$L$3:$L$1002,"Pending return")+COUNTIFS(Inventory!$D$3:$D$1002,G80,Inventory!$L$3:$L$1002,"Assigned")&gt;0,"Update Inventory","OK"),IF(COUNTIFS(Inventory!$D$3:$D$1002,G80,Inventory!$L$3:$L$1002,"Assigned")&gt;0,"Set Pending return","OK")))</f>
        <v/>
      </c>
    </row>
    <row r="81">
      <c r="C81" s="14" t="n"/>
      <c r="D81" s="15" t="n"/>
      <c r="E81" s="15" t="n"/>
      <c r="H81" s="18">
        <f>IF(G81="","",IF(COUNTIF(Inventory!$D$3:$D$1002,G81)&gt;0,"Yes","Not found"))</f>
        <v/>
      </c>
      <c r="I81" s="14" t="n"/>
      <c r="J81" s="15" t="n"/>
      <c r="K81" s="15" t="n"/>
      <c r="L81" s="14" t="n"/>
      <c r="M81" s="15" t="n"/>
      <c r="N81" s="14" t="n"/>
      <c r="O81" s="14" t="n"/>
      <c r="P81" s="14" t="n"/>
      <c r="Q81" s="19">
        <f>IF(OR(E81="",M81&lt;&gt;"",L81="Closed",L81="Written off",I81="Kept with approval"),"",TODAY()-E81)</f>
        <v/>
      </c>
      <c r="R81" s="18">
        <f>IF(Q81="","",IF(Q81&gt;Summary!$B$6,"Late",IF(Q81&gt;Summary!$B$5,"Chase","On time")))</f>
        <v/>
      </c>
      <c r="S81" s="18">
        <f>IF(G81="","",IF(OR(M81&lt;&gt;"",L81="Closed",L81="Written off",I81="Kept with approval"),IF(COUNTIFS(Inventory!$D$3:$D$1002,G81,Inventory!$L$3:$L$1002,"Pending return")+COUNTIFS(Inventory!$D$3:$D$1002,G81,Inventory!$L$3:$L$1002,"Assigned")&gt;0,"Update Inventory","OK"),IF(COUNTIFS(Inventory!$D$3:$D$1002,G81,Inventory!$L$3:$L$1002,"Assigned")&gt;0,"Set Pending return","OK")))</f>
        <v/>
      </c>
    </row>
    <row r="82">
      <c r="C82" s="14" t="n"/>
      <c r="D82" s="15" t="n"/>
      <c r="E82" s="15" t="n"/>
      <c r="H82" s="18">
        <f>IF(G82="","",IF(COUNTIF(Inventory!$D$3:$D$1002,G82)&gt;0,"Yes","Not found"))</f>
        <v/>
      </c>
      <c r="I82" s="14" t="n"/>
      <c r="J82" s="15" t="n"/>
      <c r="K82" s="15" t="n"/>
      <c r="L82" s="14" t="n"/>
      <c r="M82" s="15" t="n"/>
      <c r="N82" s="14" t="n"/>
      <c r="O82" s="14" t="n"/>
      <c r="P82" s="14" t="n"/>
      <c r="Q82" s="19">
        <f>IF(OR(E82="",M82&lt;&gt;"",L82="Closed",L82="Written off",I82="Kept with approval"),"",TODAY()-E82)</f>
        <v/>
      </c>
      <c r="R82" s="18">
        <f>IF(Q82="","",IF(Q82&gt;Summary!$B$6,"Late",IF(Q82&gt;Summary!$B$5,"Chase","On time")))</f>
        <v/>
      </c>
      <c r="S82" s="18">
        <f>IF(G82="","",IF(OR(M82&lt;&gt;"",L82="Closed",L82="Written off",I82="Kept with approval"),IF(COUNTIFS(Inventory!$D$3:$D$1002,G82,Inventory!$L$3:$L$1002,"Pending return")+COUNTIFS(Inventory!$D$3:$D$1002,G82,Inventory!$L$3:$L$1002,"Assigned")&gt;0,"Update Inventory","OK"),IF(COUNTIFS(Inventory!$D$3:$D$1002,G82,Inventory!$L$3:$L$1002,"Assigned")&gt;0,"Set Pending return","OK")))</f>
        <v/>
      </c>
    </row>
    <row r="83">
      <c r="C83" s="14" t="n"/>
      <c r="D83" s="15" t="n"/>
      <c r="E83" s="15" t="n"/>
      <c r="H83" s="18">
        <f>IF(G83="","",IF(COUNTIF(Inventory!$D$3:$D$1002,G83)&gt;0,"Yes","Not found"))</f>
        <v/>
      </c>
      <c r="I83" s="14" t="n"/>
      <c r="J83" s="15" t="n"/>
      <c r="K83" s="15" t="n"/>
      <c r="L83" s="14" t="n"/>
      <c r="M83" s="15" t="n"/>
      <c r="N83" s="14" t="n"/>
      <c r="O83" s="14" t="n"/>
      <c r="P83" s="14" t="n"/>
      <c r="Q83" s="19">
        <f>IF(OR(E83="",M83&lt;&gt;"",L83="Closed",L83="Written off",I83="Kept with approval"),"",TODAY()-E83)</f>
        <v/>
      </c>
      <c r="R83" s="18">
        <f>IF(Q83="","",IF(Q83&gt;Summary!$B$6,"Late",IF(Q83&gt;Summary!$B$5,"Chase","On time")))</f>
        <v/>
      </c>
      <c r="S83" s="18">
        <f>IF(G83="","",IF(OR(M83&lt;&gt;"",L83="Closed",L83="Written off",I83="Kept with approval"),IF(COUNTIFS(Inventory!$D$3:$D$1002,G83,Inventory!$L$3:$L$1002,"Pending return")+COUNTIFS(Inventory!$D$3:$D$1002,G83,Inventory!$L$3:$L$1002,"Assigned")&gt;0,"Update Inventory","OK"),IF(COUNTIFS(Inventory!$D$3:$D$1002,G83,Inventory!$L$3:$L$1002,"Assigned")&gt;0,"Set Pending return","OK")))</f>
        <v/>
      </c>
    </row>
    <row r="84">
      <c r="C84" s="14" t="n"/>
      <c r="D84" s="15" t="n"/>
      <c r="E84" s="15" t="n"/>
      <c r="H84" s="18">
        <f>IF(G84="","",IF(COUNTIF(Inventory!$D$3:$D$1002,G84)&gt;0,"Yes","Not found"))</f>
        <v/>
      </c>
      <c r="I84" s="14" t="n"/>
      <c r="J84" s="15" t="n"/>
      <c r="K84" s="15" t="n"/>
      <c r="L84" s="14" t="n"/>
      <c r="M84" s="15" t="n"/>
      <c r="N84" s="14" t="n"/>
      <c r="O84" s="14" t="n"/>
      <c r="P84" s="14" t="n"/>
      <c r="Q84" s="19">
        <f>IF(OR(E84="",M84&lt;&gt;"",L84="Closed",L84="Written off",I84="Kept with approval"),"",TODAY()-E84)</f>
        <v/>
      </c>
      <c r="R84" s="18">
        <f>IF(Q84="","",IF(Q84&gt;Summary!$B$6,"Late",IF(Q84&gt;Summary!$B$5,"Chase","On time")))</f>
        <v/>
      </c>
      <c r="S84" s="18">
        <f>IF(G84="","",IF(OR(M84&lt;&gt;"",L84="Closed",L84="Written off",I84="Kept with approval"),IF(COUNTIFS(Inventory!$D$3:$D$1002,G84,Inventory!$L$3:$L$1002,"Pending return")+COUNTIFS(Inventory!$D$3:$D$1002,G84,Inventory!$L$3:$L$1002,"Assigned")&gt;0,"Update Inventory","OK"),IF(COUNTIFS(Inventory!$D$3:$D$1002,G84,Inventory!$L$3:$L$1002,"Assigned")&gt;0,"Set Pending return","OK")))</f>
        <v/>
      </c>
    </row>
    <row r="85">
      <c r="C85" s="14" t="n"/>
      <c r="D85" s="15" t="n"/>
      <c r="E85" s="15" t="n"/>
      <c r="H85" s="18">
        <f>IF(G85="","",IF(COUNTIF(Inventory!$D$3:$D$1002,G85)&gt;0,"Yes","Not found"))</f>
        <v/>
      </c>
      <c r="I85" s="14" t="n"/>
      <c r="J85" s="15" t="n"/>
      <c r="K85" s="15" t="n"/>
      <c r="L85" s="14" t="n"/>
      <c r="M85" s="15" t="n"/>
      <c r="N85" s="14" t="n"/>
      <c r="O85" s="14" t="n"/>
      <c r="P85" s="14" t="n"/>
      <c r="Q85" s="19">
        <f>IF(OR(E85="",M85&lt;&gt;"",L85="Closed",L85="Written off",I85="Kept with approval"),"",TODAY()-E85)</f>
        <v/>
      </c>
      <c r="R85" s="18">
        <f>IF(Q85="","",IF(Q85&gt;Summary!$B$6,"Late",IF(Q85&gt;Summary!$B$5,"Chase","On time")))</f>
        <v/>
      </c>
      <c r="S85" s="18">
        <f>IF(G85="","",IF(OR(M85&lt;&gt;"",L85="Closed",L85="Written off",I85="Kept with approval"),IF(COUNTIFS(Inventory!$D$3:$D$1002,G85,Inventory!$L$3:$L$1002,"Pending return")+COUNTIFS(Inventory!$D$3:$D$1002,G85,Inventory!$L$3:$L$1002,"Assigned")&gt;0,"Update Inventory","OK"),IF(COUNTIFS(Inventory!$D$3:$D$1002,G85,Inventory!$L$3:$L$1002,"Assigned")&gt;0,"Set Pending return","OK")))</f>
        <v/>
      </c>
    </row>
    <row r="86">
      <c r="C86" s="14" t="n"/>
      <c r="D86" s="15" t="n"/>
      <c r="E86" s="15" t="n"/>
      <c r="H86" s="18">
        <f>IF(G86="","",IF(COUNTIF(Inventory!$D$3:$D$1002,G86)&gt;0,"Yes","Not found"))</f>
        <v/>
      </c>
      <c r="I86" s="14" t="n"/>
      <c r="J86" s="15" t="n"/>
      <c r="K86" s="15" t="n"/>
      <c r="L86" s="14" t="n"/>
      <c r="M86" s="15" t="n"/>
      <c r="N86" s="14" t="n"/>
      <c r="O86" s="14" t="n"/>
      <c r="P86" s="14" t="n"/>
      <c r="Q86" s="19">
        <f>IF(OR(E86="",M86&lt;&gt;"",L86="Closed",L86="Written off",I86="Kept with approval"),"",TODAY()-E86)</f>
        <v/>
      </c>
      <c r="R86" s="18">
        <f>IF(Q86="","",IF(Q86&gt;Summary!$B$6,"Late",IF(Q86&gt;Summary!$B$5,"Chase","On time")))</f>
        <v/>
      </c>
      <c r="S86" s="18">
        <f>IF(G86="","",IF(OR(M86&lt;&gt;"",L86="Closed",L86="Written off",I86="Kept with approval"),IF(COUNTIFS(Inventory!$D$3:$D$1002,G86,Inventory!$L$3:$L$1002,"Pending return")+COUNTIFS(Inventory!$D$3:$D$1002,G86,Inventory!$L$3:$L$1002,"Assigned")&gt;0,"Update Inventory","OK"),IF(COUNTIFS(Inventory!$D$3:$D$1002,G86,Inventory!$L$3:$L$1002,"Assigned")&gt;0,"Set Pending return","OK")))</f>
        <v/>
      </c>
    </row>
    <row r="87">
      <c r="C87" s="14" t="n"/>
      <c r="D87" s="15" t="n"/>
      <c r="E87" s="15" t="n"/>
      <c r="H87" s="18">
        <f>IF(G87="","",IF(COUNTIF(Inventory!$D$3:$D$1002,G87)&gt;0,"Yes","Not found"))</f>
        <v/>
      </c>
      <c r="I87" s="14" t="n"/>
      <c r="J87" s="15" t="n"/>
      <c r="K87" s="15" t="n"/>
      <c r="L87" s="14" t="n"/>
      <c r="M87" s="15" t="n"/>
      <c r="N87" s="14" t="n"/>
      <c r="O87" s="14" t="n"/>
      <c r="P87" s="14" t="n"/>
      <c r="Q87" s="19">
        <f>IF(OR(E87="",M87&lt;&gt;"",L87="Closed",L87="Written off",I87="Kept with approval"),"",TODAY()-E87)</f>
        <v/>
      </c>
      <c r="R87" s="18">
        <f>IF(Q87="","",IF(Q87&gt;Summary!$B$6,"Late",IF(Q87&gt;Summary!$B$5,"Chase","On time")))</f>
        <v/>
      </c>
      <c r="S87" s="18">
        <f>IF(G87="","",IF(OR(M87&lt;&gt;"",L87="Closed",L87="Written off",I87="Kept with approval"),IF(COUNTIFS(Inventory!$D$3:$D$1002,G87,Inventory!$L$3:$L$1002,"Pending return")+COUNTIFS(Inventory!$D$3:$D$1002,G87,Inventory!$L$3:$L$1002,"Assigned")&gt;0,"Update Inventory","OK"),IF(COUNTIFS(Inventory!$D$3:$D$1002,G87,Inventory!$L$3:$L$1002,"Assigned")&gt;0,"Set Pending return","OK")))</f>
        <v/>
      </c>
    </row>
    <row r="88">
      <c r="C88" s="14" t="n"/>
      <c r="D88" s="15" t="n"/>
      <c r="E88" s="15" t="n"/>
      <c r="H88" s="18">
        <f>IF(G88="","",IF(COUNTIF(Inventory!$D$3:$D$1002,G88)&gt;0,"Yes","Not found"))</f>
        <v/>
      </c>
      <c r="I88" s="14" t="n"/>
      <c r="J88" s="15" t="n"/>
      <c r="K88" s="15" t="n"/>
      <c r="L88" s="14" t="n"/>
      <c r="M88" s="15" t="n"/>
      <c r="N88" s="14" t="n"/>
      <c r="O88" s="14" t="n"/>
      <c r="P88" s="14" t="n"/>
      <c r="Q88" s="19">
        <f>IF(OR(E88="",M88&lt;&gt;"",L88="Closed",L88="Written off",I88="Kept with approval"),"",TODAY()-E88)</f>
        <v/>
      </c>
      <c r="R88" s="18">
        <f>IF(Q88="","",IF(Q88&gt;Summary!$B$6,"Late",IF(Q88&gt;Summary!$B$5,"Chase","On time")))</f>
        <v/>
      </c>
      <c r="S88" s="18">
        <f>IF(G88="","",IF(OR(M88&lt;&gt;"",L88="Closed",L88="Written off",I88="Kept with approval"),IF(COUNTIFS(Inventory!$D$3:$D$1002,G88,Inventory!$L$3:$L$1002,"Pending return")+COUNTIFS(Inventory!$D$3:$D$1002,G88,Inventory!$L$3:$L$1002,"Assigned")&gt;0,"Update Inventory","OK"),IF(COUNTIFS(Inventory!$D$3:$D$1002,G88,Inventory!$L$3:$L$1002,"Assigned")&gt;0,"Set Pending return","OK")))</f>
        <v/>
      </c>
    </row>
    <row r="89">
      <c r="C89" s="14" t="n"/>
      <c r="D89" s="15" t="n"/>
      <c r="E89" s="15" t="n"/>
      <c r="H89" s="18">
        <f>IF(G89="","",IF(COUNTIF(Inventory!$D$3:$D$1002,G89)&gt;0,"Yes","Not found"))</f>
        <v/>
      </c>
      <c r="I89" s="14" t="n"/>
      <c r="J89" s="15" t="n"/>
      <c r="K89" s="15" t="n"/>
      <c r="L89" s="14" t="n"/>
      <c r="M89" s="15" t="n"/>
      <c r="N89" s="14" t="n"/>
      <c r="O89" s="14" t="n"/>
      <c r="P89" s="14" t="n"/>
      <c r="Q89" s="19">
        <f>IF(OR(E89="",M89&lt;&gt;"",L89="Closed",L89="Written off",I89="Kept with approval"),"",TODAY()-E89)</f>
        <v/>
      </c>
      <c r="R89" s="18">
        <f>IF(Q89="","",IF(Q89&gt;Summary!$B$6,"Late",IF(Q89&gt;Summary!$B$5,"Chase","On time")))</f>
        <v/>
      </c>
      <c r="S89" s="18">
        <f>IF(G89="","",IF(OR(M89&lt;&gt;"",L89="Closed",L89="Written off",I89="Kept with approval"),IF(COUNTIFS(Inventory!$D$3:$D$1002,G89,Inventory!$L$3:$L$1002,"Pending return")+COUNTIFS(Inventory!$D$3:$D$1002,G89,Inventory!$L$3:$L$1002,"Assigned")&gt;0,"Update Inventory","OK"),IF(COUNTIFS(Inventory!$D$3:$D$1002,G89,Inventory!$L$3:$L$1002,"Assigned")&gt;0,"Set Pending return","OK")))</f>
        <v/>
      </c>
    </row>
    <row r="90">
      <c r="C90" s="14" t="n"/>
      <c r="D90" s="15" t="n"/>
      <c r="E90" s="15" t="n"/>
      <c r="H90" s="18">
        <f>IF(G90="","",IF(COUNTIF(Inventory!$D$3:$D$1002,G90)&gt;0,"Yes","Not found"))</f>
        <v/>
      </c>
      <c r="I90" s="14" t="n"/>
      <c r="J90" s="15" t="n"/>
      <c r="K90" s="15" t="n"/>
      <c r="L90" s="14" t="n"/>
      <c r="M90" s="15" t="n"/>
      <c r="N90" s="14" t="n"/>
      <c r="O90" s="14" t="n"/>
      <c r="P90" s="14" t="n"/>
      <c r="Q90" s="19">
        <f>IF(OR(E90="",M90&lt;&gt;"",L90="Closed",L90="Written off",I90="Kept with approval"),"",TODAY()-E90)</f>
        <v/>
      </c>
      <c r="R90" s="18">
        <f>IF(Q90="","",IF(Q90&gt;Summary!$B$6,"Late",IF(Q90&gt;Summary!$B$5,"Chase","On time")))</f>
        <v/>
      </c>
      <c r="S90" s="18">
        <f>IF(G90="","",IF(OR(M90&lt;&gt;"",L90="Closed",L90="Written off",I90="Kept with approval"),IF(COUNTIFS(Inventory!$D$3:$D$1002,G90,Inventory!$L$3:$L$1002,"Pending return")+COUNTIFS(Inventory!$D$3:$D$1002,G90,Inventory!$L$3:$L$1002,"Assigned")&gt;0,"Update Inventory","OK"),IF(COUNTIFS(Inventory!$D$3:$D$1002,G90,Inventory!$L$3:$L$1002,"Assigned")&gt;0,"Set Pending return","OK")))</f>
        <v/>
      </c>
    </row>
    <row r="91">
      <c r="C91" s="14" t="n"/>
      <c r="D91" s="15" t="n"/>
      <c r="E91" s="15" t="n"/>
      <c r="H91" s="18">
        <f>IF(G91="","",IF(COUNTIF(Inventory!$D$3:$D$1002,G91)&gt;0,"Yes","Not found"))</f>
        <v/>
      </c>
      <c r="I91" s="14" t="n"/>
      <c r="J91" s="15" t="n"/>
      <c r="K91" s="15" t="n"/>
      <c r="L91" s="14" t="n"/>
      <c r="M91" s="15" t="n"/>
      <c r="N91" s="14" t="n"/>
      <c r="O91" s="14" t="n"/>
      <c r="P91" s="14" t="n"/>
      <c r="Q91" s="19">
        <f>IF(OR(E91="",M91&lt;&gt;"",L91="Closed",L91="Written off",I91="Kept with approval"),"",TODAY()-E91)</f>
        <v/>
      </c>
      <c r="R91" s="18">
        <f>IF(Q91="","",IF(Q91&gt;Summary!$B$6,"Late",IF(Q91&gt;Summary!$B$5,"Chase","On time")))</f>
        <v/>
      </c>
      <c r="S91" s="18">
        <f>IF(G91="","",IF(OR(M91&lt;&gt;"",L91="Closed",L91="Written off",I91="Kept with approval"),IF(COUNTIFS(Inventory!$D$3:$D$1002,G91,Inventory!$L$3:$L$1002,"Pending return")+COUNTIFS(Inventory!$D$3:$D$1002,G91,Inventory!$L$3:$L$1002,"Assigned")&gt;0,"Update Inventory","OK"),IF(COUNTIFS(Inventory!$D$3:$D$1002,G91,Inventory!$L$3:$L$1002,"Assigned")&gt;0,"Set Pending return","OK")))</f>
        <v/>
      </c>
    </row>
    <row r="92">
      <c r="C92" s="14" t="n"/>
      <c r="D92" s="15" t="n"/>
      <c r="E92" s="15" t="n"/>
      <c r="H92" s="18">
        <f>IF(G92="","",IF(COUNTIF(Inventory!$D$3:$D$1002,G92)&gt;0,"Yes","Not found"))</f>
        <v/>
      </c>
      <c r="I92" s="14" t="n"/>
      <c r="J92" s="15" t="n"/>
      <c r="K92" s="15" t="n"/>
      <c r="L92" s="14" t="n"/>
      <c r="M92" s="15" t="n"/>
      <c r="N92" s="14" t="n"/>
      <c r="O92" s="14" t="n"/>
      <c r="P92" s="14" t="n"/>
      <c r="Q92" s="19">
        <f>IF(OR(E92="",M92&lt;&gt;"",L92="Closed",L92="Written off",I92="Kept with approval"),"",TODAY()-E92)</f>
        <v/>
      </c>
      <c r="R92" s="18">
        <f>IF(Q92="","",IF(Q92&gt;Summary!$B$6,"Late",IF(Q92&gt;Summary!$B$5,"Chase","On time")))</f>
        <v/>
      </c>
      <c r="S92" s="18">
        <f>IF(G92="","",IF(OR(M92&lt;&gt;"",L92="Closed",L92="Written off",I92="Kept with approval"),IF(COUNTIFS(Inventory!$D$3:$D$1002,G92,Inventory!$L$3:$L$1002,"Pending return")+COUNTIFS(Inventory!$D$3:$D$1002,G92,Inventory!$L$3:$L$1002,"Assigned")&gt;0,"Update Inventory","OK"),IF(COUNTIFS(Inventory!$D$3:$D$1002,G92,Inventory!$L$3:$L$1002,"Assigned")&gt;0,"Set Pending return","OK")))</f>
        <v/>
      </c>
    </row>
    <row r="93">
      <c r="C93" s="14" t="n"/>
      <c r="D93" s="15" t="n"/>
      <c r="E93" s="15" t="n"/>
      <c r="H93" s="18">
        <f>IF(G93="","",IF(COUNTIF(Inventory!$D$3:$D$1002,G93)&gt;0,"Yes","Not found"))</f>
        <v/>
      </c>
      <c r="I93" s="14" t="n"/>
      <c r="J93" s="15" t="n"/>
      <c r="K93" s="15" t="n"/>
      <c r="L93" s="14" t="n"/>
      <c r="M93" s="15" t="n"/>
      <c r="N93" s="14" t="n"/>
      <c r="O93" s="14" t="n"/>
      <c r="P93" s="14" t="n"/>
      <c r="Q93" s="19">
        <f>IF(OR(E93="",M93&lt;&gt;"",L93="Closed",L93="Written off",I93="Kept with approval"),"",TODAY()-E93)</f>
        <v/>
      </c>
      <c r="R93" s="18">
        <f>IF(Q93="","",IF(Q93&gt;Summary!$B$6,"Late",IF(Q93&gt;Summary!$B$5,"Chase","On time")))</f>
        <v/>
      </c>
      <c r="S93" s="18">
        <f>IF(G93="","",IF(OR(M93&lt;&gt;"",L93="Closed",L93="Written off",I93="Kept with approval"),IF(COUNTIFS(Inventory!$D$3:$D$1002,G93,Inventory!$L$3:$L$1002,"Pending return")+COUNTIFS(Inventory!$D$3:$D$1002,G93,Inventory!$L$3:$L$1002,"Assigned")&gt;0,"Update Inventory","OK"),IF(COUNTIFS(Inventory!$D$3:$D$1002,G93,Inventory!$L$3:$L$1002,"Assigned")&gt;0,"Set Pending return","OK")))</f>
        <v/>
      </c>
    </row>
    <row r="94">
      <c r="C94" s="14" t="n"/>
      <c r="D94" s="15" t="n"/>
      <c r="E94" s="15" t="n"/>
      <c r="H94" s="18">
        <f>IF(G94="","",IF(COUNTIF(Inventory!$D$3:$D$1002,G94)&gt;0,"Yes","Not found"))</f>
        <v/>
      </c>
      <c r="I94" s="14" t="n"/>
      <c r="J94" s="15" t="n"/>
      <c r="K94" s="15" t="n"/>
      <c r="L94" s="14" t="n"/>
      <c r="M94" s="15" t="n"/>
      <c r="N94" s="14" t="n"/>
      <c r="O94" s="14" t="n"/>
      <c r="P94" s="14" t="n"/>
      <c r="Q94" s="19">
        <f>IF(OR(E94="",M94&lt;&gt;"",L94="Closed",L94="Written off",I94="Kept with approval"),"",TODAY()-E94)</f>
        <v/>
      </c>
      <c r="R94" s="18">
        <f>IF(Q94="","",IF(Q94&gt;Summary!$B$6,"Late",IF(Q94&gt;Summary!$B$5,"Chase","On time")))</f>
        <v/>
      </c>
      <c r="S94" s="18">
        <f>IF(G94="","",IF(OR(M94&lt;&gt;"",L94="Closed",L94="Written off",I94="Kept with approval"),IF(COUNTIFS(Inventory!$D$3:$D$1002,G94,Inventory!$L$3:$L$1002,"Pending return")+COUNTIFS(Inventory!$D$3:$D$1002,G94,Inventory!$L$3:$L$1002,"Assigned")&gt;0,"Update Inventory","OK"),IF(COUNTIFS(Inventory!$D$3:$D$1002,G94,Inventory!$L$3:$L$1002,"Assigned")&gt;0,"Set Pending return","OK")))</f>
        <v/>
      </c>
    </row>
    <row r="95">
      <c r="C95" s="14" t="n"/>
      <c r="D95" s="15" t="n"/>
      <c r="E95" s="15" t="n"/>
      <c r="H95" s="18">
        <f>IF(G95="","",IF(COUNTIF(Inventory!$D$3:$D$1002,G95)&gt;0,"Yes","Not found"))</f>
        <v/>
      </c>
      <c r="I95" s="14" t="n"/>
      <c r="J95" s="15" t="n"/>
      <c r="K95" s="15" t="n"/>
      <c r="L95" s="14" t="n"/>
      <c r="M95" s="15" t="n"/>
      <c r="N95" s="14" t="n"/>
      <c r="O95" s="14" t="n"/>
      <c r="P95" s="14" t="n"/>
      <c r="Q95" s="19">
        <f>IF(OR(E95="",M95&lt;&gt;"",L95="Closed",L95="Written off",I95="Kept with approval"),"",TODAY()-E95)</f>
        <v/>
      </c>
      <c r="R95" s="18">
        <f>IF(Q95="","",IF(Q95&gt;Summary!$B$6,"Late",IF(Q95&gt;Summary!$B$5,"Chase","On time")))</f>
        <v/>
      </c>
      <c r="S95" s="18">
        <f>IF(G95="","",IF(OR(M95&lt;&gt;"",L95="Closed",L95="Written off",I95="Kept with approval"),IF(COUNTIFS(Inventory!$D$3:$D$1002,G95,Inventory!$L$3:$L$1002,"Pending return")+COUNTIFS(Inventory!$D$3:$D$1002,G95,Inventory!$L$3:$L$1002,"Assigned")&gt;0,"Update Inventory","OK"),IF(COUNTIFS(Inventory!$D$3:$D$1002,G95,Inventory!$L$3:$L$1002,"Assigned")&gt;0,"Set Pending return","OK")))</f>
        <v/>
      </c>
    </row>
    <row r="96">
      <c r="C96" s="14" t="n"/>
      <c r="D96" s="15" t="n"/>
      <c r="E96" s="15" t="n"/>
      <c r="H96" s="18">
        <f>IF(G96="","",IF(COUNTIF(Inventory!$D$3:$D$1002,G96)&gt;0,"Yes","Not found"))</f>
        <v/>
      </c>
      <c r="I96" s="14" t="n"/>
      <c r="J96" s="15" t="n"/>
      <c r="K96" s="15" t="n"/>
      <c r="L96" s="14" t="n"/>
      <c r="M96" s="15" t="n"/>
      <c r="N96" s="14" t="n"/>
      <c r="O96" s="14" t="n"/>
      <c r="P96" s="14" t="n"/>
      <c r="Q96" s="19">
        <f>IF(OR(E96="",M96&lt;&gt;"",L96="Closed",L96="Written off",I96="Kept with approval"),"",TODAY()-E96)</f>
        <v/>
      </c>
      <c r="R96" s="18">
        <f>IF(Q96="","",IF(Q96&gt;Summary!$B$6,"Late",IF(Q96&gt;Summary!$B$5,"Chase","On time")))</f>
        <v/>
      </c>
      <c r="S96" s="18">
        <f>IF(G96="","",IF(OR(M96&lt;&gt;"",L96="Closed",L96="Written off",I96="Kept with approval"),IF(COUNTIFS(Inventory!$D$3:$D$1002,G96,Inventory!$L$3:$L$1002,"Pending return")+COUNTIFS(Inventory!$D$3:$D$1002,G96,Inventory!$L$3:$L$1002,"Assigned")&gt;0,"Update Inventory","OK"),IF(COUNTIFS(Inventory!$D$3:$D$1002,G96,Inventory!$L$3:$L$1002,"Assigned")&gt;0,"Set Pending return","OK")))</f>
        <v/>
      </c>
    </row>
    <row r="97">
      <c r="C97" s="14" t="n"/>
      <c r="D97" s="15" t="n"/>
      <c r="E97" s="15" t="n"/>
      <c r="H97" s="18">
        <f>IF(G97="","",IF(COUNTIF(Inventory!$D$3:$D$1002,G97)&gt;0,"Yes","Not found"))</f>
        <v/>
      </c>
      <c r="I97" s="14" t="n"/>
      <c r="J97" s="15" t="n"/>
      <c r="K97" s="15" t="n"/>
      <c r="L97" s="14" t="n"/>
      <c r="M97" s="15" t="n"/>
      <c r="N97" s="14" t="n"/>
      <c r="O97" s="14" t="n"/>
      <c r="P97" s="14" t="n"/>
      <c r="Q97" s="19">
        <f>IF(OR(E97="",M97&lt;&gt;"",L97="Closed",L97="Written off",I97="Kept with approval"),"",TODAY()-E97)</f>
        <v/>
      </c>
      <c r="R97" s="18">
        <f>IF(Q97="","",IF(Q97&gt;Summary!$B$6,"Late",IF(Q97&gt;Summary!$B$5,"Chase","On time")))</f>
        <v/>
      </c>
      <c r="S97" s="18">
        <f>IF(G97="","",IF(OR(M97&lt;&gt;"",L97="Closed",L97="Written off",I97="Kept with approval"),IF(COUNTIFS(Inventory!$D$3:$D$1002,G97,Inventory!$L$3:$L$1002,"Pending return")+COUNTIFS(Inventory!$D$3:$D$1002,G97,Inventory!$L$3:$L$1002,"Assigned")&gt;0,"Update Inventory","OK"),IF(COUNTIFS(Inventory!$D$3:$D$1002,G97,Inventory!$L$3:$L$1002,"Assigned")&gt;0,"Set Pending return","OK")))</f>
        <v/>
      </c>
    </row>
    <row r="98">
      <c r="C98" s="14" t="n"/>
      <c r="D98" s="15" t="n"/>
      <c r="E98" s="15" t="n"/>
      <c r="H98" s="18">
        <f>IF(G98="","",IF(COUNTIF(Inventory!$D$3:$D$1002,G98)&gt;0,"Yes","Not found"))</f>
        <v/>
      </c>
      <c r="I98" s="14" t="n"/>
      <c r="J98" s="15" t="n"/>
      <c r="K98" s="15" t="n"/>
      <c r="L98" s="14" t="n"/>
      <c r="M98" s="15" t="n"/>
      <c r="N98" s="14" t="n"/>
      <c r="O98" s="14" t="n"/>
      <c r="P98" s="14" t="n"/>
      <c r="Q98" s="19">
        <f>IF(OR(E98="",M98&lt;&gt;"",L98="Closed",L98="Written off",I98="Kept with approval"),"",TODAY()-E98)</f>
        <v/>
      </c>
      <c r="R98" s="18">
        <f>IF(Q98="","",IF(Q98&gt;Summary!$B$6,"Late",IF(Q98&gt;Summary!$B$5,"Chase","On time")))</f>
        <v/>
      </c>
      <c r="S98" s="18">
        <f>IF(G98="","",IF(OR(M98&lt;&gt;"",L98="Closed",L98="Written off",I98="Kept with approval"),IF(COUNTIFS(Inventory!$D$3:$D$1002,G98,Inventory!$L$3:$L$1002,"Pending return")+COUNTIFS(Inventory!$D$3:$D$1002,G98,Inventory!$L$3:$L$1002,"Assigned")&gt;0,"Update Inventory","OK"),IF(COUNTIFS(Inventory!$D$3:$D$1002,G98,Inventory!$L$3:$L$1002,"Assigned")&gt;0,"Set Pending return","OK")))</f>
        <v/>
      </c>
    </row>
    <row r="99">
      <c r="C99" s="14" t="n"/>
      <c r="D99" s="15" t="n"/>
      <c r="E99" s="15" t="n"/>
      <c r="H99" s="18">
        <f>IF(G99="","",IF(COUNTIF(Inventory!$D$3:$D$1002,G99)&gt;0,"Yes","Not found"))</f>
        <v/>
      </c>
      <c r="I99" s="14" t="n"/>
      <c r="J99" s="15" t="n"/>
      <c r="K99" s="15" t="n"/>
      <c r="L99" s="14" t="n"/>
      <c r="M99" s="15" t="n"/>
      <c r="N99" s="14" t="n"/>
      <c r="O99" s="14" t="n"/>
      <c r="P99" s="14" t="n"/>
      <c r="Q99" s="19">
        <f>IF(OR(E99="",M99&lt;&gt;"",L99="Closed",L99="Written off",I99="Kept with approval"),"",TODAY()-E99)</f>
        <v/>
      </c>
      <c r="R99" s="18">
        <f>IF(Q99="","",IF(Q99&gt;Summary!$B$6,"Late",IF(Q99&gt;Summary!$B$5,"Chase","On time")))</f>
        <v/>
      </c>
      <c r="S99" s="18">
        <f>IF(G99="","",IF(OR(M99&lt;&gt;"",L99="Closed",L99="Written off",I99="Kept with approval"),IF(COUNTIFS(Inventory!$D$3:$D$1002,G99,Inventory!$L$3:$L$1002,"Pending return")+COUNTIFS(Inventory!$D$3:$D$1002,G99,Inventory!$L$3:$L$1002,"Assigned")&gt;0,"Update Inventory","OK"),IF(COUNTIFS(Inventory!$D$3:$D$1002,G99,Inventory!$L$3:$L$1002,"Assigned")&gt;0,"Set Pending return","OK")))</f>
        <v/>
      </c>
    </row>
    <row r="100">
      <c r="C100" s="14" t="n"/>
      <c r="D100" s="15" t="n"/>
      <c r="E100" s="15" t="n"/>
      <c r="H100" s="18">
        <f>IF(G100="","",IF(COUNTIF(Inventory!$D$3:$D$1002,G100)&gt;0,"Yes","Not found"))</f>
        <v/>
      </c>
      <c r="I100" s="14" t="n"/>
      <c r="J100" s="15" t="n"/>
      <c r="K100" s="15" t="n"/>
      <c r="L100" s="14" t="n"/>
      <c r="M100" s="15" t="n"/>
      <c r="N100" s="14" t="n"/>
      <c r="O100" s="14" t="n"/>
      <c r="P100" s="14" t="n"/>
      <c r="Q100" s="19">
        <f>IF(OR(E100="",M100&lt;&gt;"",L100="Closed",L100="Written off",I100="Kept with approval"),"",TODAY()-E100)</f>
        <v/>
      </c>
      <c r="R100" s="18">
        <f>IF(Q100="","",IF(Q100&gt;Summary!$B$6,"Late",IF(Q100&gt;Summary!$B$5,"Chase","On time")))</f>
        <v/>
      </c>
      <c r="S100" s="18">
        <f>IF(G100="","",IF(OR(M100&lt;&gt;"",L100="Closed",L100="Written off",I100="Kept with approval"),IF(COUNTIFS(Inventory!$D$3:$D$1002,G100,Inventory!$L$3:$L$1002,"Pending return")+COUNTIFS(Inventory!$D$3:$D$1002,G100,Inventory!$L$3:$L$1002,"Assigned")&gt;0,"Update Inventory","OK"),IF(COUNTIFS(Inventory!$D$3:$D$1002,G100,Inventory!$L$3:$L$1002,"Assigned")&gt;0,"Set Pending return","OK")))</f>
        <v/>
      </c>
    </row>
    <row r="101">
      <c r="C101" s="14" t="n"/>
      <c r="D101" s="15" t="n"/>
      <c r="E101" s="15" t="n"/>
      <c r="H101" s="18">
        <f>IF(G101="","",IF(COUNTIF(Inventory!$D$3:$D$1002,G101)&gt;0,"Yes","Not found"))</f>
        <v/>
      </c>
      <c r="I101" s="14" t="n"/>
      <c r="J101" s="15" t="n"/>
      <c r="K101" s="15" t="n"/>
      <c r="L101" s="14" t="n"/>
      <c r="M101" s="15" t="n"/>
      <c r="N101" s="14" t="n"/>
      <c r="O101" s="14" t="n"/>
      <c r="P101" s="14" t="n"/>
      <c r="Q101" s="19">
        <f>IF(OR(E101="",M101&lt;&gt;"",L101="Closed",L101="Written off",I101="Kept with approval"),"",TODAY()-E101)</f>
        <v/>
      </c>
      <c r="R101" s="18">
        <f>IF(Q101="","",IF(Q101&gt;Summary!$B$6,"Late",IF(Q101&gt;Summary!$B$5,"Chase","On time")))</f>
        <v/>
      </c>
      <c r="S101" s="18">
        <f>IF(G101="","",IF(OR(M101&lt;&gt;"",L101="Closed",L101="Written off",I101="Kept with approval"),IF(COUNTIFS(Inventory!$D$3:$D$1002,G101,Inventory!$L$3:$L$1002,"Pending return")+COUNTIFS(Inventory!$D$3:$D$1002,G101,Inventory!$L$3:$L$1002,"Assigned")&gt;0,"Update Inventory","OK"),IF(COUNTIFS(Inventory!$D$3:$D$1002,G101,Inventory!$L$3:$L$1002,"Assigned")&gt;0,"Set Pending return","OK")))</f>
        <v/>
      </c>
    </row>
    <row r="102">
      <c r="C102" s="14" t="n"/>
      <c r="D102" s="15" t="n"/>
      <c r="E102" s="15" t="n"/>
      <c r="H102" s="18">
        <f>IF(G102="","",IF(COUNTIF(Inventory!$D$3:$D$1002,G102)&gt;0,"Yes","Not found"))</f>
        <v/>
      </c>
      <c r="I102" s="14" t="n"/>
      <c r="J102" s="15" t="n"/>
      <c r="K102" s="15" t="n"/>
      <c r="L102" s="14" t="n"/>
      <c r="M102" s="15" t="n"/>
      <c r="N102" s="14" t="n"/>
      <c r="O102" s="14" t="n"/>
      <c r="P102" s="14" t="n"/>
      <c r="Q102" s="19">
        <f>IF(OR(E102="",M102&lt;&gt;"",L102="Closed",L102="Written off",I102="Kept with approval"),"",TODAY()-E102)</f>
        <v/>
      </c>
      <c r="R102" s="18">
        <f>IF(Q102="","",IF(Q102&gt;Summary!$B$6,"Late",IF(Q102&gt;Summary!$B$5,"Chase","On time")))</f>
        <v/>
      </c>
      <c r="S102" s="18">
        <f>IF(G102="","",IF(OR(M102&lt;&gt;"",L102="Closed",L102="Written off",I102="Kept with approval"),IF(COUNTIFS(Inventory!$D$3:$D$1002,G102,Inventory!$L$3:$L$1002,"Pending return")+COUNTIFS(Inventory!$D$3:$D$1002,G102,Inventory!$L$3:$L$1002,"Assigned")&gt;0,"Update Inventory","OK"),IF(COUNTIFS(Inventory!$D$3:$D$1002,G102,Inventory!$L$3:$L$1002,"Assigned")&gt;0,"Set Pending return","OK")))</f>
        <v/>
      </c>
    </row>
    <row r="103">
      <c r="C103" s="14" t="n"/>
      <c r="D103" s="15" t="n"/>
      <c r="E103" s="15" t="n"/>
      <c r="H103" s="18">
        <f>IF(G103="","",IF(COUNTIF(Inventory!$D$3:$D$1002,G103)&gt;0,"Yes","Not found"))</f>
        <v/>
      </c>
      <c r="I103" s="14" t="n"/>
      <c r="J103" s="15" t="n"/>
      <c r="K103" s="15" t="n"/>
      <c r="L103" s="14" t="n"/>
      <c r="M103" s="15" t="n"/>
      <c r="N103" s="14" t="n"/>
      <c r="O103" s="14" t="n"/>
      <c r="P103" s="14" t="n"/>
      <c r="Q103" s="19">
        <f>IF(OR(E103="",M103&lt;&gt;"",L103="Closed",L103="Written off",I103="Kept with approval"),"",TODAY()-E103)</f>
        <v/>
      </c>
      <c r="R103" s="18">
        <f>IF(Q103="","",IF(Q103&gt;Summary!$B$6,"Late",IF(Q103&gt;Summary!$B$5,"Chase","On time")))</f>
        <v/>
      </c>
      <c r="S103" s="18">
        <f>IF(G103="","",IF(OR(M103&lt;&gt;"",L103="Closed",L103="Written off",I103="Kept with approval"),IF(COUNTIFS(Inventory!$D$3:$D$1002,G103,Inventory!$L$3:$L$1002,"Pending return")+COUNTIFS(Inventory!$D$3:$D$1002,G103,Inventory!$L$3:$L$1002,"Assigned")&gt;0,"Update Inventory","OK"),IF(COUNTIFS(Inventory!$D$3:$D$1002,G103,Inventory!$L$3:$L$1002,"Assigned")&gt;0,"Set Pending return","OK")))</f>
        <v/>
      </c>
    </row>
    <row r="104">
      <c r="C104" s="14" t="n"/>
      <c r="D104" s="15" t="n"/>
      <c r="E104" s="15" t="n"/>
      <c r="H104" s="18">
        <f>IF(G104="","",IF(COUNTIF(Inventory!$D$3:$D$1002,G104)&gt;0,"Yes","Not found"))</f>
        <v/>
      </c>
      <c r="I104" s="14" t="n"/>
      <c r="J104" s="15" t="n"/>
      <c r="K104" s="15" t="n"/>
      <c r="L104" s="14" t="n"/>
      <c r="M104" s="15" t="n"/>
      <c r="N104" s="14" t="n"/>
      <c r="O104" s="14" t="n"/>
      <c r="P104" s="14" t="n"/>
      <c r="Q104" s="19">
        <f>IF(OR(E104="",M104&lt;&gt;"",L104="Closed",L104="Written off",I104="Kept with approval"),"",TODAY()-E104)</f>
        <v/>
      </c>
      <c r="R104" s="18">
        <f>IF(Q104="","",IF(Q104&gt;Summary!$B$6,"Late",IF(Q104&gt;Summary!$B$5,"Chase","On time")))</f>
        <v/>
      </c>
      <c r="S104" s="18">
        <f>IF(G104="","",IF(OR(M104&lt;&gt;"",L104="Closed",L104="Written off",I104="Kept with approval"),IF(COUNTIFS(Inventory!$D$3:$D$1002,G104,Inventory!$L$3:$L$1002,"Pending return")+COUNTIFS(Inventory!$D$3:$D$1002,G104,Inventory!$L$3:$L$1002,"Assigned")&gt;0,"Update Inventory","OK"),IF(COUNTIFS(Inventory!$D$3:$D$1002,G104,Inventory!$L$3:$L$1002,"Assigned")&gt;0,"Set Pending return","OK")))</f>
        <v/>
      </c>
    </row>
    <row r="105">
      <c r="C105" s="14" t="n"/>
      <c r="D105" s="15" t="n"/>
      <c r="E105" s="15" t="n"/>
      <c r="H105" s="18">
        <f>IF(G105="","",IF(COUNTIF(Inventory!$D$3:$D$1002,G105)&gt;0,"Yes","Not found"))</f>
        <v/>
      </c>
      <c r="I105" s="14" t="n"/>
      <c r="J105" s="15" t="n"/>
      <c r="K105" s="15" t="n"/>
      <c r="L105" s="14" t="n"/>
      <c r="M105" s="15" t="n"/>
      <c r="N105" s="14" t="n"/>
      <c r="O105" s="14" t="n"/>
      <c r="P105" s="14" t="n"/>
      <c r="Q105" s="19">
        <f>IF(OR(E105="",M105&lt;&gt;"",L105="Closed",L105="Written off",I105="Kept with approval"),"",TODAY()-E105)</f>
        <v/>
      </c>
      <c r="R105" s="18">
        <f>IF(Q105="","",IF(Q105&gt;Summary!$B$6,"Late",IF(Q105&gt;Summary!$B$5,"Chase","On time")))</f>
        <v/>
      </c>
      <c r="S105" s="18">
        <f>IF(G105="","",IF(OR(M105&lt;&gt;"",L105="Closed",L105="Written off",I105="Kept with approval"),IF(COUNTIFS(Inventory!$D$3:$D$1002,G105,Inventory!$L$3:$L$1002,"Pending return")+COUNTIFS(Inventory!$D$3:$D$1002,G105,Inventory!$L$3:$L$1002,"Assigned")&gt;0,"Update Inventory","OK"),IF(COUNTIFS(Inventory!$D$3:$D$1002,G105,Inventory!$L$3:$L$1002,"Assigned")&gt;0,"Set Pending return","OK")))</f>
        <v/>
      </c>
    </row>
    <row r="106">
      <c r="C106" s="14" t="n"/>
      <c r="D106" s="15" t="n"/>
      <c r="E106" s="15" t="n"/>
      <c r="H106" s="18">
        <f>IF(G106="","",IF(COUNTIF(Inventory!$D$3:$D$1002,G106)&gt;0,"Yes","Not found"))</f>
        <v/>
      </c>
      <c r="I106" s="14" t="n"/>
      <c r="J106" s="15" t="n"/>
      <c r="K106" s="15" t="n"/>
      <c r="L106" s="14" t="n"/>
      <c r="M106" s="15" t="n"/>
      <c r="N106" s="14" t="n"/>
      <c r="O106" s="14" t="n"/>
      <c r="P106" s="14" t="n"/>
      <c r="Q106" s="19">
        <f>IF(OR(E106="",M106&lt;&gt;"",L106="Closed",L106="Written off",I106="Kept with approval"),"",TODAY()-E106)</f>
        <v/>
      </c>
      <c r="R106" s="18">
        <f>IF(Q106="","",IF(Q106&gt;Summary!$B$6,"Late",IF(Q106&gt;Summary!$B$5,"Chase","On time")))</f>
        <v/>
      </c>
      <c r="S106" s="18">
        <f>IF(G106="","",IF(OR(M106&lt;&gt;"",L106="Closed",L106="Written off",I106="Kept with approval"),IF(COUNTIFS(Inventory!$D$3:$D$1002,G106,Inventory!$L$3:$L$1002,"Pending return")+COUNTIFS(Inventory!$D$3:$D$1002,G106,Inventory!$L$3:$L$1002,"Assigned")&gt;0,"Update Inventory","OK"),IF(COUNTIFS(Inventory!$D$3:$D$1002,G106,Inventory!$L$3:$L$1002,"Assigned")&gt;0,"Set Pending return","OK")))</f>
        <v/>
      </c>
    </row>
    <row r="107">
      <c r="C107" s="14" t="n"/>
      <c r="D107" s="15" t="n"/>
      <c r="E107" s="15" t="n"/>
      <c r="H107" s="18">
        <f>IF(G107="","",IF(COUNTIF(Inventory!$D$3:$D$1002,G107)&gt;0,"Yes","Not found"))</f>
        <v/>
      </c>
      <c r="I107" s="14" t="n"/>
      <c r="J107" s="15" t="n"/>
      <c r="K107" s="15" t="n"/>
      <c r="L107" s="14" t="n"/>
      <c r="M107" s="15" t="n"/>
      <c r="N107" s="14" t="n"/>
      <c r="O107" s="14" t="n"/>
      <c r="P107" s="14" t="n"/>
      <c r="Q107" s="19">
        <f>IF(OR(E107="",M107&lt;&gt;"",L107="Closed",L107="Written off",I107="Kept with approval"),"",TODAY()-E107)</f>
        <v/>
      </c>
      <c r="R107" s="18">
        <f>IF(Q107="","",IF(Q107&gt;Summary!$B$6,"Late",IF(Q107&gt;Summary!$B$5,"Chase","On time")))</f>
        <v/>
      </c>
      <c r="S107" s="18">
        <f>IF(G107="","",IF(OR(M107&lt;&gt;"",L107="Closed",L107="Written off",I107="Kept with approval"),IF(COUNTIFS(Inventory!$D$3:$D$1002,G107,Inventory!$L$3:$L$1002,"Pending return")+COUNTIFS(Inventory!$D$3:$D$1002,G107,Inventory!$L$3:$L$1002,"Assigned")&gt;0,"Update Inventory","OK"),IF(COUNTIFS(Inventory!$D$3:$D$1002,G107,Inventory!$L$3:$L$1002,"Assigned")&gt;0,"Set Pending return","OK")))</f>
        <v/>
      </c>
    </row>
    <row r="108">
      <c r="C108" s="14" t="n"/>
      <c r="D108" s="15" t="n"/>
      <c r="E108" s="15" t="n"/>
      <c r="H108" s="18">
        <f>IF(G108="","",IF(COUNTIF(Inventory!$D$3:$D$1002,G108)&gt;0,"Yes","Not found"))</f>
        <v/>
      </c>
      <c r="I108" s="14" t="n"/>
      <c r="J108" s="15" t="n"/>
      <c r="K108" s="15" t="n"/>
      <c r="L108" s="14" t="n"/>
      <c r="M108" s="15" t="n"/>
      <c r="N108" s="14" t="n"/>
      <c r="O108" s="14" t="n"/>
      <c r="P108" s="14" t="n"/>
      <c r="Q108" s="19">
        <f>IF(OR(E108="",M108&lt;&gt;"",L108="Closed",L108="Written off",I108="Kept with approval"),"",TODAY()-E108)</f>
        <v/>
      </c>
      <c r="R108" s="18">
        <f>IF(Q108="","",IF(Q108&gt;Summary!$B$6,"Late",IF(Q108&gt;Summary!$B$5,"Chase","On time")))</f>
        <v/>
      </c>
      <c r="S108" s="18">
        <f>IF(G108="","",IF(OR(M108&lt;&gt;"",L108="Closed",L108="Written off",I108="Kept with approval"),IF(COUNTIFS(Inventory!$D$3:$D$1002,G108,Inventory!$L$3:$L$1002,"Pending return")+COUNTIFS(Inventory!$D$3:$D$1002,G108,Inventory!$L$3:$L$1002,"Assigned")&gt;0,"Update Inventory","OK"),IF(COUNTIFS(Inventory!$D$3:$D$1002,G108,Inventory!$L$3:$L$1002,"Assigned")&gt;0,"Set Pending return","OK")))</f>
        <v/>
      </c>
    </row>
    <row r="109">
      <c r="C109" s="14" t="n"/>
      <c r="D109" s="15" t="n"/>
      <c r="E109" s="15" t="n"/>
      <c r="H109" s="18">
        <f>IF(G109="","",IF(COUNTIF(Inventory!$D$3:$D$1002,G109)&gt;0,"Yes","Not found"))</f>
        <v/>
      </c>
      <c r="I109" s="14" t="n"/>
      <c r="J109" s="15" t="n"/>
      <c r="K109" s="15" t="n"/>
      <c r="L109" s="14" t="n"/>
      <c r="M109" s="15" t="n"/>
      <c r="N109" s="14" t="n"/>
      <c r="O109" s="14" t="n"/>
      <c r="P109" s="14" t="n"/>
      <c r="Q109" s="19">
        <f>IF(OR(E109="",M109&lt;&gt;"",L109="Closed",L109="Written off",I109="Kept with approval"),"",TODAY()-E109)</f>
        <v/>
      </c>
      <c r="R109" s="18">
        <f>IF(Q109="","",IF(Q109&gt;Summary!$B$6,"Late",IF(Q109&gt;Summary!$B$5,"Chase","On time")))</f>
        <v/>
      </c>
      <c r="S109" s="18">
        <f>IF(G109="","",IF(OR(M109&lt;&gt;"",L109="Closed",L109="Written off",I109="Kept with approval"),IF(COUNTIFS(Inventory!$D$3:$D$1002,G109,Inventory!$L$3:$L$1002,"Pending return")+COUNTIFS(Inventory!$D$3:$D$1002,G109,Inventory!$L$3:$L$1002,"Assigned")&gt;0,"Update Inventory","OK"),IF(COUNTIFS(Inventory!$D$3:$D$1002,G109,Inventory!$L$3:$L$1002,"Assigned")&gt;0,"Set Pending return","OK")))</f>
        <v/>
      </c>
    </row>
    <row r="110">
      <c r="C110" s="14" t="n"/>
      <c r="D110" s="15" t="n"/>
      <c r="E110" s="15" t="n"/>
      <c r="H110" s="18">
        <f>IF(G110="","",IF(COUNTIF(Inventory!$D$3:$D$1002,G110)&gt;0,"Yes","Not found"))</f>
        <v/>
      </c>
      <c r="I110" s="14" t="n"/>
      <c r="J110" s="15" t="n"/>
      <c r="K110" s="15" t="n"/>
      <c r="L110" s="14" t="n"/>
      <c r="M110" s="15" t="n"/>
      <c r="N110" s="14" t="n"/>
      <c r="O110" s="14" t="n"/>
      <c r="P110" s="14" t="n"/>
      <c r="Q110" s="19">
        <f>IF(OR(E110="",M110&lt;&gt;"",L110="Closed",L110="Written off",I110="Kept with approval"),"",TODAY()-E110)</f>
        <v/>
      </c>
      <c r="R110" s="18">
        <f>IF(Q110="","",IF(Q110&gt;Summary!$B$6,"Late",IF(Q110&gt;Summary!$B$5,"Chase","On time")))</f>
        <v/>
      </c>
      <c r="S110" s="18">
        <f>IF(G110="","",IF(OR(M110&lt;&gt;"",L110="Closed",L110="Written off",I110="Kept with approval"),IF(COUNTIFS(Inventory!$D$3:$D$1002,G110,Inventory!$L$3:$L$1002,"Pending return")+COUNTIFS(Inventory!$D$3:$D$1002,G110,Inventory!$L$3:$L$1002,"Assigned")&gt;0,"Update Inventory","OK"),IF(COUNTIFS(Inventory!$D$3:$D$1002,G110,Inventory!$L$3:$L$1002,"Assigned")&gt;0,"Set Pending return","OK")))</f>
        <v/>
      </c>
    </row>
    <row r="111">
      <c r="C111" s="14" t="n"/>
      <c r="D111" s="15" t="n"/>
      <c r="E111" s="15" t="n"/>
      <c r="H111" s="18">
        <f>IF(G111="","",IF(COUNTIF(Inventory!$D$3:$D$1002,G111)&gt;0,"Yes","Not found"))</f>
        <v/>
      </c>
      <c r="I111" s="14" t="n"/>
      <c r="J111" s="15" t="n"/>
      <c r="K111" s="15" t="n"/>
      <c r="L111" s="14" t="n"/>
      <c r="M111" s="15" t="n"/>
      <c r="N111" s="14" t="n"/>
      <c r="O111" s="14" t="n"/>
      <c r="P111" s="14" t="n"/>
      <c r="Q111" s="19">
        <f>IF(OR(E111="",M111&lt;&gt;"",L111="Closed",L111="Written off",I111="Kept with approval"),"",TODAY()-E111)</f>
        <v/>
      </c>
      <c r="R111" s="18">
        <f>IF(Q111="","",IF(Q111&gt;Summary!$B$6,"Late",IF(Q111&gt;Summary!$B$5,"Chase","On time")))</f>
        <v/>
      </c>
      <c r="S111" s="18">
        <f>IF(G111="","",IF(OR(M111&lt;&gt;"",L111="Closed",L111="Written off",I111="Kept with approval"),IF(COUNTIFS(Inventory!$D$3:$D$1002,G111,Inventory!$L$3:$L$1002,"Pending return")+COUNTIFS(Inventory!$D$3:$D$1002,G111,Inventory!$L$3:$L$1002,"Assigned")&gt;0,"Update Inventory","OK"),IF(COUNTIFS(Inventory!$D$3:$D$1002,G111,Inventory!$L$3:$L$1002,"Assigned")&gt;0,"Set Pending return","OK")))</f>
        <v/>
      </c>
    </row>
    <row r="112">
      <c r="C112" s="14" t="n"/>
      <c r="D112" s="15" t="n"/>
      <c r="E112" s="15" t="n"/>
      <c r="H112" s="18">
        <f>IF(G112="","",IF(COUNTIF(Inventory!$D$3:$D$1002,G112)&gt;0,"Yes","Not found"))</f>
        <v/>
      </c>
      <c r="I112" s="14" t="n"/>
      <c r="J112" s="15" t="n"/>
      <c r="K112" s="15" t="n"/>
      <c r="L112" s="14" t="n"/>
      <c r="M112" s="15" t="n"/>
      <c r="N112" s="14" t="n"/>
      <c r="O112" s="14" t="n"/>
      <c r="P112" s="14" t="n"/>
      <c r="Q112" s="19">
        <f>IF(OR(E112="",M112&lt;&gt;"",L112="Closed",L112="Written off",I112="Kept with approval"),"",TODAY()-E112)</f>
        <v/>
      </c>
      <c r="R112" s="18">
        <f>IF(Q112="","",IF(Q112&gt;Summary!$B$6,"Late",IF(Q112&gt;Summary!$B$5,"Chase","On time")))</f>
        <v/>
      </c>
      <c r="S112" s="18">
        <f>IF(G112="","",IF(OR(M112&lt;&gt;"",L112="Closed",L112="Written off",I112="Kept with approval"),IF(COUNTIFS(Inventory!$D$3:$D$1002,G112,Inventory!$L$3:$L$1002,"Pending return")+COUNTIFS(Inventory!$D$3:$D$1002,G112,Inventory!$L$3:$L$1002,"Assigned")&gt;0,"Update Inventory","OK"),IF(COUNTIFS(Inventory!$D$3:$D$1002,G112,Inventory!$L$3:$L$1002,"Assigned")&gt;0,"Set Pending return","OK")))</f>
        <v/>
      </c>
    </row>
    <row r="113">
      <c r="C113" s="14" t="n"/>
      <c r="D113" s="15" t="n"/>
      <c r="E113" s="15" t="n"/>
      <c r="H113" s="18">
        <f>IF(G113="","",IF(COUNTIF(Inventory!$D$3:$D$1002,G113)&gt;0,"Yes","Not found"))</f>
        <v/>
      </c>
      <c r="I113" s="14" t="n"/>
      <c r="J113" s="15" t="n"/>
      <c r="K113" s="15" t="n"/>
      <c r="L113" s="14" t="n"/>
      <c r="M113" s="15" t="n"/>
      <c r="N113" s="14" t="n"/>
      <c r="O113" s="14" t="n"/>
      <c r="P113" s="14" t="n"/>
      <c r="Q113" s="19">
        <f>IF(OR(E113="",M113&lt;&gt;"",L113="Closed",L113="Written off",I113="Kept with approval"),"",TODAY()-E113)</f>
        <v/>
      </c>
      <c r="R113" s="18">
        <f>IF(Q113="","",IF(Q113&gt;Summary!$B$6,"Late",IF(Q113&gt;Summary!$B$5,"Chase","On time")))</f>
        <v/>
      </c>
      <c r="S113" s="18">
        <f>IF(G113="","",IF(OR(M113&lt;&gt;"",L113="Closed",L113="Written off",I113="Kept with approval"),IF(COUNTIFS(Inventory!$D$3:$D$1002,G113,Inventory!$L$3:$L$1002,"Pending return")+COUNTIFS(Inventory!$D$3:$D$1002,G113,Inventory!$L$3:$L$1002,"Assigned")&gt;0,"Update Inventory","OK"),IF(COUNTIFS(Inventory!$D$3:$D$1002,G113,Inventory!$L$3:$L$1002,"Assigned")&gt;0,"Set Pending return","OK")))</f>
        <v/>
      </c>
    </row>
    <row r="114">
      <c r="C114" s="14" t="n"/>
      <c r="D114" s="15" t="n"/>
      <c r="E114" s="15" t="n"/>
      <c r="H114" s="18">
        <f>IF(G114="","",IF(COUNTIF(Inventory!$D$3:$D$1002,G114)&gt;0,"Yes","Not found"))</f>
        <v/>
      </c>
      <c r="I114" s="14" t="n"/>
      <c r="J114" s="15" t="n"/>
      <c r="K114" s="15" t="n"/>
      <c r="L114" s="14" t="n"/>
      <c r="M114" s="15" t="n"/>
      <c r="N114" s="14" t="n"/>
      <c r="O114" s="14" t="n"/>
      <c r="P114" s="14" t="n"/>
      <c r="Q114" s="19">
        <f>IF(OR(E114="",M114&lt;&gt;"",L114="Closed",L114="Written off",I114="Kept with approval"),"",TODAY()-E114)</f>
        <v/>
      </c>
      <c r="R114" s="18">
        <f>IF(Q114="","",IF(Q114&gt;Summary!$B$6,"Late",IF(Q114&gt;Summary!$B$5,"Chase","On time")))</f>
        <v/>
      </c>
      <c r="S114" s="18">
        <f>IF(G114="","",IF(OR(M114&lt;&gt;"",L114="Closed",L114="Written off",I114="Kept with approval"),IF(COUNTIFS(Inventory!$D$3:$D$1002,G114,Inventory!$L$3:$L$1002,"Pending return")+COUNTIFS(Inventory!$D$3:$D$1002,G114,Inventory!$L$3:$L$1002,"Assigned")&gt;0,"Update Inventory","OK"),IF(COUNTIFS(Inventory!$D$3:$D$1002,G114,Inventory!$L$3:$L$1002,"Assigned")&gt;0,"Set Pending return","OK")))</f>
        <v/>
      </c>
    </row>
    <row r="115">
      <c r="C115" s="14" t="n"/>
      <c r="D115" s="15" t="n"/>
      <c r="E115" s="15" t="n"/>
      <c r="H115" s="18">
        <f>IF(G115="","",IF(COUNTIF(Inventory!$D$3:$D$1002,G115)&gt;0,"Yes","Not found"))</f>
        <v/>
      </c>
      <c r="I115" s="14" t="n"/>
      <c r="J115" s="15" t="n"/>
      <c r="K115" s="15" t="n"/>
      <c r="L115" s="14" t="n"/>
      <c r="M115" s="15" t="n"/>
      <c r="N115" s="14" t="n"/>
      <c r="O115" s="14" t="n"/>
      <c r="P115" s="14" t="n"/>
      <c r="Q115" s="19">
        <f>IF(OR(E115="",M115&lt;&gt;"",L115="Closed",L115="Written off",I115="Kept with approval"),"",TODAY()-E115)</f>
        <v/>
      </c>
      <c r="R115" s="18">
        <f>IF(Q115="","",IF(Q115&gt;Summary!$B$6,"Late",IF(Q115&gt;Summary!$B$5,"Chase","On time")))</f>
        <v/>
      </c>
      <c r="S115" s="18">
        <f>IF(G115="","",IF(OR(M115&lt;&gt;"",L115="Closed",L115="Written off",I115="Kept with approval"),IF(COUNTIFS(Inventory!$D$3:$D$1002,G115,Inventory!$L$3:$L$1002,"Pending return")+COUNTIFS(Inventory!$D$3:$D$1002,G115,Inventory!$L$3:$L$1002,"Assigned")&gt;0,"Update Inventory","OK"),IF(COUNTIFS(Inventory!$D$3:$D$1002,G115,Inventory!$L$3:$L$1002,"Assigned")&gt;0,"Set Pending return","OK")))</f>
        <v/>
      </c>
    </row>
    <row r="116">
      <c r="C116" s="14" t="n"/>
      <c r="D116" s="15" t="n"/>
      <c r="E116" s="15" t="n"/>
      <c r="H116" s="18">
        <f>IF(G116="","",IF(COUNTIF(Inventory!$D$3:$D$1002,G116)&gt;0,"Yes","Not found"))</f>
        <v/>
      </c>
      <c r="I116" s="14" t="n"/>
      <c r="J116" s="15" t="n"/>
      <c r="K116" s="15" t="n"/>
      <c r="L116" s="14" t="n"/>
      <c r="M116" s="15" t="n"/>
      <c r="N116" s="14" t="n"/>
      <c r="O116" s="14" t="n"/>
      <c r="P116" s="14" t="n"/>
      <c r="Q116" s="19">
        <f>IF(OR(E116="",M116&lt;&gt;"",L116="Closed",L116="Written off",I116="Kept with approval"),"",TODAY()-E116)</f>
        <v/>
      </c>
      <c r="R116" s="18">
        <f>IF(Q116="","",IF(Q116&gt;Summary!$B$6,"Late",IF(Q116&gt;Summary!$B$5,"Chase","On time")))</f>
        <v/>
      </c>
      <c r="S116" s="18">
        <f>IF(G116="","",IF(OR(M116&lt;&gt;"",L116="Closed",L116="Written off",I116="Kept with approval"),IF(COUNTIFS(Inventory!$D$3:$D$1002,G116,Inventory!$L$3:$L$1002,"Pending return")+COUNTIFS(Inventory!$D$3:$D$1002,G116,Inventory!$L$3:$L$1002,"Assigned")&gt;0,"Update Inventory","OK"),IF(COUNTIFS(Inventory!$D$3:$D$1002,G116,Inventory!$L$3:$L$1002,"Assigned")&gt;0,"Set Pending return","OK")))</f>
        <v/>
      </c>
    </row>
    <row r="117">
      <c r="C117" s="14" t="n"/>
      <c r="D117" s="15" t="n"/>
      <c r="E117" s="15" t="n"/>
      <c r="H117" s="18">
        <f>IF(G117="","",IF(COUNTIF(Inventory!$D$3:$D$1002,G117)&gt;0,"Yes","Not found"))</f>
        <v/>
      </c>
      <c r="I117" s="14" t="n"/>
      <c r="J117" s="15" t="n"/>
      <c r="K117" s="15" t="n"/>
      <c r="L117" s="14" t="n"/>
      <c r="M117" s="15" t="n"/>
      <c r="N117" s="14" t="n"/>
      <c r="O117" s="14" t="n"/>
      <c r="P117" s="14" t="n"/>
      <c r="Q117" s="19">
        <f>IF(OR(E117="",M117&lt;&gt;"",L117="Closed",L117="Written off",I117="Kept with approval"),"",TODAY()-E117)</f>
        <v/>
      </c>
      <c r="R117" s="18">
        <f>IF(Q117="","",IF(Q117&gt;Summary!$B$6,"Late",IF(Q117&gt;Summary!$B$5,"Chase","On time")))</f>
        <v/>
      </c>
      <c r="S117" s="18">
        <f>IF(G117="","",IF(OR(M117&lt;&gt;"",L117="Closed",L117="Written off",I117="Kept with approval"),IF(COUNTIFS(Inventory!$D$3:$D$1002,G117,Inventory!$L$3:$L$1002,"Pending return")+COUNTIFS(Inventory!$D$3:$D$1002,G117,Inventory!$L$3:$L$1002,"Assigned")&gt;0,"Update Inventory","OK"),IF(COUNTIFS(Inventory!$D$3:$D$1002,G117,Inventory!$L$3:$L$1002,"Assigned")&gt;0,"Set Pending return","OK")))</f>
        <v/>
      </c>
    </row>
    <row r="118">
      <c r="C118" s="14" t="n"/>
      <c r="D118" s="15" t="n"/>
      <c r="E118" s="15" t="n"/>
      <c r="H118" s="18">
        <f>IF(G118="","",IF(COUNTIF(Inventory!$D$3:$D$1002,G118)&gt;0,"Yes","Not found"))</f>
        <v/>
      </c>
      <c r="I118" s="14" t="n"/>
      <c r="J118" s="15" t="n"/>
      <c r="K118" s="15" t="n"/>
      <c r="L118" s="14" t="n"/>
      <c r="M118" s="15" t="n"/>
      <c r="N118" s="14" t="n"/>
      <c r="O118" s="14" t="n"/>
      <c r="P118" s="14" t="n"/>
      <c r="Q118" s="19">
        <f>IF(OR(E118="",M118&lt;&gt;"",L118="Closed",L118="Written off",I118="Kept with approval"),"",TODAY()-E118)</f>
        <v/>
      </c>
      <c r="R118" s="18">
        <f>IF(Q118="","",IF(Q118&gt;Summary!$B$6,"Late",IF(Q118&gt;Summary!$B$5,"Chase","On time")))</f>
        <v/>
      </c>
      <c r="S118" s="18">
        <f>IF(G118="","",IF(OR(M118&lt;&gt;"",L118="Closed",L118="Written off",I118="Kept with approval"),IF(COUNTIFS(Inventory!$D$3:$D$1002,G118,Inventory!$L$3:$L$1002,"Pending return")+COUNTIFS(Inventory!$D$3:$D$1002,G118,Inventory!$L$3:$L$1002,"Assigned")&gt;0,"Update Inventory","OK"),IF(COUNTIFS(Inventory!$D$3:$D$1002,G118,Inventory!$L$3:$L$1002,"Assigned")&gt;0,"Set Pending return","OK")))</f>
        <v/>
      </c>
    </row>
    <row r="119">
      <c r="C119" s="14" t="n"/>
      <c r="D119" s="15" t="n"/>
      <c r="E119" s="15" t="n"/>
      <c r="H119" s="18">
        <f>IF(G119="","",IF(COUNTIF(Inventory!$D$3:$D$1002,G119)&gt;0,"Yes","Not found"))</f>
        <v/>
      </c>
      <c r="I119" s="14" t="n"/>
      <c r="J119" s="15" t="n"/>
      <c r="K119" s="15" t="n"/>
      <c r="L119" s="14" t="n"/>
      <c r="M119" s="15" t="n"/>
      <c r="N119" s="14" t="n"/>
      <c r="O119" s="14" t="n"/>
      <c r="P119" s="14" t="n"/>
      <c r="Q119" s="19">
        <f>IF(OR(E119="",M119&lt;&gt;"",L119="Closed",L119="Written off",I119="Kept with approval"),"",TODAY()-E119)</f>
        <v/>
      </c>
      <c r="R119" s="18">
        <f>IF(Q119="","",IF(Q119&gt;Summary!$B$6,"Late",IF(Q119&gt;Summary!$B$5,"Chase","On time")))</f>
        <v/>
      </c>
      <c r="S119" s="18">
        <f>IF(G119="","",IF(OR(M119&lt;&gt;"",L119="Closed",L119="Written off",I119="Kept with approval"),IF(COUNTIFS(Inventory!$D$3:$D$1002,G119,Inventory!$L$3:$L$1002,"Pending return")+COUNTIFS(Inventory!$D$3:$D$1002,G119,Inventory!$L$3:$L$1002,"Assigned")&gt;0,"Update Inventory","OK"),IF(COUNTIFS(Inventory!$D$3:$D$1002,G119,Inventory!$L$3:$L$1002,"Assigned")&gt;0,"Set Pending return","OK")))</f>
        <v/>
      </c>
    </row>
    <row r="120">
      <c r="C120" s="14" t="n"/>
      <c r="D120" s="15" t="n"/>
      <c r="E120" s="15" t="n"/>
      <c r="H120" s="18">
        <f>IF(G120="","",IF(COUNTIF(Inventory!$D$3:$D$1002,G120)&gt;0,"Yes","Not found"))</f>
        <v/>
      </c>
      <c r="I120" s="14" t="n"/>
      <c r="J120" s="15" t="n"/>
      <c r="K120" s="15" t="n"/>
      <c r="L120" s="14" t="n"/>
      <c r="M120" s="15" t="n"/>
      <c r="N120" s="14" t="n"/>
      <c r="O120" s="14" t="n"/>
      <c r="P120" s="14" t="n"/>
      <c r="Q120" s="19">
        <f>IF(OR(E120="",M120&lt;&gt;"",L120="Closed",L120="Written off",I120="Kept with approval"),"",TODAY()-E120)</f>
        <v/>
      </c>
      <c r="R120" s="18">
        <f>IF(Q120="","",IF(Q120&gt;Summary!$B$6,"Late",IF(Q120&gt;Summary!$B$5,"Chase","On time")))</f>
        <v/>
      </c>
      <c r="S120" s="18">
        <f>IF(G120="","",IF(OR(M120&lt;&gt;"",L120="Closed",L120="Written off",I120="Kept with approval"),IF(COUNTIFS(Inventory!$D$3:$D$1002,G120,Inventory!$L$3:$L$1002,"Pending return")+COUNTIFS(Inventory!$D$3:$D$1002,G120,Inventory!$L$3:$L$1002,"Assigned")&gt;0,"Update Inventory","OK"),IF(COUNTIFS(Inventory!$D$3:$D$1002,G120,Inventory!$L$3:$L$1002,"Assigned")&gt;0,"Set Pending return","OK")))</f>
        <v/>
      </c>
    </row>
    <row r="121">
      <c r="C121" s="14" t="n"/>
      <c r="D121" s="15" t="n"/>
      <c r="E121" s="15" t="n"/>
      <c r="H121" s="18">
        <f>IF(G121="","",IF(COUNTIF(Inventory!$D$3:$D$1002,G121)&gt;0,"Yes","Not found"))</f>
        <v/>
      </c>
      <c r="I121" s="14" t="n"/>
      <c r="J121" s="15" t="n"/>
      <c r="K121" s="15" t="n"/>
      <c r="L121" s="14" t="n"/>
      <c r="M121" s="15" t="n"/>
      <c r="N121" s="14" t="n"/>
      <c r="O121" s="14" t="n"/>
      <c r="P121" s="14" t="n"/>
      <c r="Q121" s="19">
        <f>IF(OR(E121="",M121&lt;&gt;"",L121="Closed",L121="Written off",I121="Kept with approval"),"",TODAY()-E121)</f>
        <v/>
      </c>
      <c r="R121" s="18">
        <f>IF(Q121="","",IF(Q121&gt;Summary!$B$6,"Late",IF(Q121&gt;Summary!$B$5,"Chase","On time")))</f>
        <v/>
      </c>
      <c r="S121" s="18">
        <f>IF(G121="","",IF(OR(M121&lt;&gt;"",L121="Closed",L121="Written off",I121="Kept with approval"),IF(COUNTIFS(Inventory!$D$3:$D$1002,G121,Inventory!$L$3:$L$1002,"Pending return")+COUNTIFS(Inventory!$D$3:$D$1002,G121,Inventory!$L$3:$L$1002,"Assigned")&gt;0,"Update Inventory","OK"),IF(COUNTIFS(Inventory!$D$3:$D$1002,G121,Inventory!$L$3:$L$1002,"Assigned")&gt;0,"Set Pending return","OK")))</f>
        <v/>
      </c>
    </row>
    <row r="122">
      <c r="C122" s="14" t="n"/>
      <c r="D122" s="15" t="n"/>
      <c r="E122" s="15" t="n"/>
      <c r="H122" s="18">
        <f>IF(G122="","",IF(COUNTIF(Inventory!$D$3:$D$1002,G122)&gt;0,"Yes","Not found"))</f>
        <v/>
      </c>
      <c r="I122" s="14" t="n"/>
      <c r="J122" s="15" t="n"/>
      <c r="K122" s="15" t="n"/>
      <c r="L122" s="14" t="n"/>
      <c r="M122" s="15" t="n"/>
      <c r="N122" s="14" t="n"/>
      <c r="O122" s="14" t="n"/>
      <c r="P122" s="14" t="n"/>
      <c r="Q122" s="19">
        <f>IF(OR(E122="",M122&lt;&gt;"",L122="Closed",L122="Written off",I122="Kept with approval"),"",TODAY()-E122)</f>
        <v/>
      </c>
      <c r="R122" s="18">
        <f>IF(Q122="","",IF(Q122&gt;Summary!$B$6,"Late",IF(Q122&gt;Summary!$B$5,"Chase","On time")))</f>
        <v/>
      </c>
      <c r="S122" s="18">
        <f>IF(G122="","",IF(OR(M122&lt;&gt;"",L122="Closed",L122="Written off",I122="Kept with approval"),IF(COUNTIFS(Inventory!$D$3:$D$1002,G122,Inventory!$L$3:$L$1002,"Pending return")+COUNTIFS(Inventory!$D$3:$D$1002,G122,Inventory!$L$3:$L$1002,"Assigned")&gt;0,"Update Inventory","OK"),IF(COUNTIFS(Inventory!$D$3:$D$1002,G122,Inventory!$L$3:$L$1002,"Assigned")&gt;0,"Set Pending return","OK")))</f>
        <v/>
      </c>
    </row>
    <row r="123">
      <c r="C123" s="14" t="n"/>
      <c r="D123" s="15" t="n"/>
      <c r="E123" s="15" t="n"/>
      <c r="H123" s="18">
        <f>IF(G123="","",IF(COUNTIF(Inventory!$D$3:$D$1002,G123)&gt;0,"Yes","Not found"))</f>
        <v/>
      </c>
      <c r="I123" s="14" t="n"/>
      <c r="J123" s="15" t="n"/>
      <c r="K123" s="15" t="n"/>
      <c r="L123" s="14" t="n"/>
      <c r="M123" s="15" t="n"/>
      <c r="N123" s="14" t="n"/>
      <c r="O123" s="14" t="n"/>
      <c r="P123" s="14" t="n"/>
      <c r="Q123" s="19">
        <f>IF(OR(E123="",M123&lt;&gt;"",L123="Closed",L123="Written off",I123="Kept with approval"),"",TODAY()-E123)</f>
        <v/>
      </c>
      <c r="R123" s="18">
        <f>IF(Q123="","",IF(Q123&gt;Summary!$B$6,"Late",IF(Q123&gt;Summary!$B$5,"Chase","On time")))</f>
        <v/>
      </c>
      <c r="S123" s="18">
        <f>IF(G123="","",IF(OR(M123&lt;&gt;"",L123="Closed",L123="Written off",I123="Kept with approval"),IF(COUNTIFS(Inventory!$D$3:$D$1002,G123,Inventory!$L$3:$L$1002,"Pending return")+COUNTIFS(Inventory!$D$3:$D$1002,G123,Inventory!$L$3:$L$1002,"Assigned")&gt;0,"Update Inventory","OK"),IF(COUNTIFS(Inventory!$D$3:$D$1002,G123,Inventory!$L$3:$L$1002,"Assigned")&gt;0,"Set Pending return","OK")))</f>
        <v/>
      </c>
    </row>
    <row r="124">
      <c r="C124" s="14" t="n"/>
      <c r="D124" s="15" t="n"/>
      <c r="E124" s="15" t="n"/>
      <c r="H124" s="18">
        <f>IF(G124="","",IF(COUNTIF(Inventory!$D$3:$D$1002,G124)&gt;0,"Yes","Not found"))</f>
        <v/>
      </c>
      <c r="I124" s="14" t="n"/>
      <c r="J124" s="15" t="n"/>
      <c r="K124" s="15" t="n"/>
      <c r="L124" s="14" t="n"/>
      <c r="M124" s="15" t="n"/>
      <c r="N124" s="14" t="n"/>
      <c r="O124" s="14" t="n"/>
      <c r="P124" s="14" t="n"/>
      <c r="Q124" s="19">
        <f>IF(OR(E124="",M124&lt;&gt;"",L124="Closed",L124="Written off",I124="Kept with approval"),"",TODAY()-E124)</f>
        <v/>
      </c>
      <c r="R124" s="18">
        <f>IF(Q124="","",IF(Q124&gt;Summary!$B$6,"Late",IF(Q124&gt;Summary!$B$5,"Chase","On time")))</f>
        <v/>
      </c>
      <c r="S124" s="18">
        <f>IF(G124="","",IF(OR(M124&lt;&gt;"",L124="Closed",L124="Written off",I124="Kept with approval"),IF(COUNTIFS(Inventory!$D$3:$D$1002,G124,Inventory!$L$3:$L$1002,"Pending return")+COUNTIFS(Inventory!$D$3:$D$1002,G124,Inventory!$L$3:$L$1002,"Assigned")&gt;0,"Update Inventory","OK"),IF(COUNTIFS(Inventory!$D$3:$D$1002,G124,Inventory!$L$3:$L$1002,"Assigned")&gt;0,"Set Pending return","OK")))</f>
        <v/>
      </c>
    </row>
    <row r="125">
      <c r="C125" s="14" t="n"/>
      <c r="D125" s="15" t="n"/>
      <c r="E125" s="15" t="n"/>
      <c r="H125" s="18">
        <f>IF(G125="","",IF(COUNTIF(Inventory!$D$3:$D$1002,G125)&gt;0,"Yes","Not found"))</f>
        <v/>
      </c>
      <c r="I125" s="14" t="n"/>
      <c r="J125" s="15" t="n"/>
      <c r="K125" s="15" t="n"/>
      <c r="L125" s="14" t="n"/>
      <c r="M125" s="15" t="n"/>
      <c r="N125" s="14" t="n"/>
      <c r="O125" s="14" t="n"/>
      <c r="P125" s="14" t="n"/>
      <c r="Q125" s="19">
        <f>IF(OR(E125="",M125&lt;&gt;"",L125="Closed",L125="Written off",I125="Kept with approval"),"",TODAY()-E125)</f>
        <v/>
      </c>
      <c r="R125" s="18">
        <f>IF(Q125="","",IF(Q125&gt;Summary!$B$6,"Late",IF(Q125&gt;Summary!$B$5,"Chase","On time")))</f>
        <v/>
      </c>
      <c r="S125" s="18">
        <f>IF(G125="","",IF(OR(M125&lt;&gt;"",L125="Closed",L125="Written off",I125="Kept with approval"),IF(COUNTIFS(Inventory!$D$3:$D$1002,G125,Inventory!$L$3:$L$1002,"Pending return")+COUNTIFS(Inventory!$D$3:$D$1002,G125,Inventory!$L$3:$L$1002,"Assigned")&gt;0,"Update Inventory","OK"),IF(COUNTIFS(Inventory!$D$3:$D$1002,G125,Inventory!$L$3:$L$1002,"Assigned")&gt;0,"Set Pending return","OK")))</f>
        <v/>
      </c>
    </row>
    <row r="126">
      <c r="C126" s="14" t="n"/>
      <c r="D126" s="15" t="n"/>
      <c r="E126" s="15" t="n"/>
      <c r="H126" s="18">
        <f>IF(G126="","",IF(COUNTIF(Inventory!$D$3:$D$1002,G126)&gt;0,"Yes","Not found"))</f>
        <v/>
      </c>
      <c r="I126" s="14" t="n"/>
      <c r="J126" s="15" t="n"/>
      <c r="K126" s="15" t="n"/>
      <c r="L126" s="14" t="n"/>
      <c r="M126" s="15" t="n"/>
      <c r="N126" s="14" t="n"/>
      <c r="O126" s="14" t="n"/>
      <c r="P126" s="14" t="n"/>
      <c r="Q126" s="19">
        <f>IF(OR(E126="",M126&lt;&gt;"",L126="Closed",L126="Written off",I126="Kept with approval"),"",TODAY()-E126)</f>
        <v/>
      </c>
      <c r="R126" s="18">
        <f>IF(Q126="","",IF(Q126&gt;Summary!$B$6,"Late",IF(Q126&gt;Summary!$B$5,"Chase","On time")))</f>
        <v/>
      </c>
      <c r="S126" s="18">
        <f>IF(G126="","",IF(OR(M126&lt;&gt;"",L126="Closed",L126="Written off",I126="Kept with approval"),IF(COUNTIFS(Inventory!$D$3:$D$1002,G126,Inventory!$L$3:$L$1002,"Pending return")+COUNTIFS(Inventory!$D$3:$D$1002,G126,Inventory!$L$3:$L$1002,"Assigned")&gt;0,"Update Inventory","OK"),IF(COUNTIFS(Inventory!$D$3:$D$1002,G126,Inventory!$L$3:$L$1002,"Assigned")&gt;0,"Set Pending return","OK")))</f>
        <v/>
      </c>
    </row>
    <row r="127">
      <c r="C127" s="14" t="n"/>
      <c r="D127" s="15" t="n"/>
      <c r="E127" s="15" t="n"/>
      <c r="H127" s="18">
        <f>IF(G127="","",IF(COUNTIF(Inventory!$D$3:$D$1002,G127)&gt;0,"Yes","Not found"))</f>
        <v/>
      </c>
      <c r="I127" s="14" t="n"/>
      <c r="J127" s="15" t="n"/>
      <c r="K127" s="15" t="n"/>
      <c r="L127" s="14" t="n"/>
      <c r="M127" s="15" t="n"/>
      <c r="N127" s="14" t="n"/>
      <c r="O127" s="14" t="n"/>
      <c r="P127" s="14" t="n"/>
      <c r="Q127" s="19">
        <f>IF(OR(E127="",M127&lt;&gt;"",L127="Closed",L127="Written off",I127="Kept with approval"),"",TODAY()-E127)</f>
        <v/>
      </c>
      <c r="R127" s="18">
        <f>IF(Q127="","",IF(Q127&gt;Summary!$B$6,"Late",IF(Q127&gt;Summary!$B$5,"Chase","On time")))</f>
        <v/>
      </c>
      <c r="S127" s="18">
        <f>IF(G127="","",IF(OR(M127&lt;&gt;"",L127="Closed",L127="Written off",I127="Kept with approval"),IF(COUNTIFS(Inventory!$D$3:$D$1002,G127,Inventory!$L$3:$L$1002,"Pending return")+COUNTIFS(Inventory!$D$3:$D$1002,G127,Inventory!$L$3:$L$1002,"Assigned")&gt;0,"Update Inventory","OK"),IF(COUNTIFS(Inventory!$D$3:$D$1002,G127,Inventory!$L$3:$L$1002,"Assigned")&gt;0,"Set Pending return","OK")))</f>
        <v/>
      </c>
    </row>
    <row r="128">
      <c r="C128" s="14" t="n"/>
      <c r="D128" s="15" t="n"/>
      <c r="E128" s="15" t="n"/>
      <c r="H128" s="18">
        <f>IF(G128="","",IF(COUNTIF(Inventory!$D$3:$D$1002,G128)&gt;0,"Yes","Not found"))</f>
        <v/>
      </c>
      <c r="I128" s="14" t="n"/>
      <c r="J128" s="15" t="n"/>
      <c r="K128" s="15" t="n"/>
      <c r="L128" s="14" t="n"/>
      <c r="M128" s="15" t="n"/>
      <c r="N128" s="14" t="n"/>
      <c r="O128" s="14" t="n"/>
      <c r="P128" s="14" t="n"/>
      <c r="Q128" s="19">
        <f>IF(OR(E128="",M128&lt;&gt;"",L128="Closed",L128="Written off",I128="Kept with approval"),"",TODAY()-E128)</f>
        <v/>
      </c>
      <c r="R128" s="18">
        <f>IF(Q128="","",IF(Q128&gt;Summary!$B$6,"Late",IF(Q128&gt;Summary!$B$5,"Chase","On time")))</f>
        <v/>
      </c>
      <c r="S128" s="18">
        <f>IF(G128="","",IF(OR(M128&lt;&gt;"",L128="Closed",L128="Written off",I128="Kept with approval"),IF(COUNTIFS(Inventory!$D$3:$D$1002,G128,Inventory!$L$3:$L$1002,"Pending return")+COUNTIFS(Inventory!$D$3:$D$1002,G128,Inventory!$L$3:$L$1002,"Assigned")&gt;0,"Update Inventory","OK"),IF(COUNTIFS(Inventory!$D$3:$D$1002,G128,Inventory!$L$3:$L$1002,"Assigned")&gt;0,"Set Pending return","OK")))</f>
        <v/>
      </c>
    </row>
    <row r="129">
      <c r="C129" s="14" t="n"/>
      <c r="D129" s="15" t="n"/>
      <c r="E129" s="15" t="n"/>
      <c r="H129" s="18">
        <f>IF(G129="","",IF(COUNTIF(Inventory!$D$3:$D$1002,G129)&gt;0,"Yes","Not found"))</f>
        <v/>
      </c>
      <c r="I129" s="14" t="n"/>
      <c r="J129" s="15" t="n"/>
      <c r="K129" s="15" t="n"/>
      <c r="L129" s="14" t="n"/>
      <c r="M129" s="15" t="n"/>
      <c r="N129" s="14" t="n"/>
      <c r="O129" s="14" t="n"/>
      <c r="P129" s="14" t="n"/>
      <c r="Q129" s="19">
        <f>IF(OR(E129="",M129&lt;&gt;"",L129="Closed",L129="Written off",I129="Kept with approval"),"",TODAY()-E129)</f>
        <v/>
      </c>
      <c r="R129" s="18">
        <f>IF(Q129="","",IF(Q129&gt;Summary!$B$6,"Late",IF(Q129&gt;Summary!$B$5,"Chase","On time")))</f>
        <v/>
      </c>
      <c r="S129" s="18">
        <f>IF(G129="","",IF(OR(M129&lt;&gt;"",L129="Closed",L129="Written off",I129="Kept with approval"),IF(COUNTIFS(Inventory!$D$3:$D$1002,G129,Inventory!$L$3:$L$1002,"Pending return")+COUNTIFS(Inventory!$D$3:$D$1002,G129,Inventory!$L$3:$L$1002,"Assigned")&gt;0,"Update Inventory","OK"),IF(COUNTIFS(Inventory!$D$3:$D$1002,G129,Inventory!$L$3:$L$1002,"Assigned")&gt;0,"Set Pending return","OK")))</f>
        <v/>
      </c>
    </row>
    <row r="130">
      <c r="C130" s="14" t="n"/>
      <c r="D130" s="15" t="n"/>
      <c r="E130" s="15" t="n"/>
      <c r="H130" s="18">
        <f>IF(G130="","",IF(COUNTIF(Inventory!$D$3:$D$1002,G130)&gt;0,"Yes","Not found"))</f>
        <v/>
      </c>
      <c r="I130" s="14" t="n"/>
      <c r="J130" s="15" t="n"/>
      <c r="K130" s="15" t="n"/>
      <c r="L130" s="14" t="n"/>
      <c r="M130" s="15" t="n"/>
      <c r="N130" s="14" t="n"/>
      <c r="O130" s="14" t="n"/>
      <c r="P130" s="14" t="n"/>
      <c r="Q130" s="19">
        <f>IF(OR(E130="",M130&lt;&gt;"",L130="Closed",L130="Written off",I130="Kept with approval"),"",TODAY()-E130)</f>
        <v/>
      </c>
      <c r="R130" s="18">
        <f>IF(Q130="","",IF(Q130&gt;Summary!$B$6,"Late",IF(Q130&gt;Summary!$B$5,"Chase","On time")))</f>
        <v/>
      </c>
      <c r="S130" s="18">
        <f>IF(G130="","",IF(OR(M130&lt;&gt;"",L130="Closed",L130="Written off",I130="Kept with approval"),IF(COUNTIFS(Inventory!$D$3:$D$1002,G130,Inventory!$L$3:$L$1002,"Pending return")+COUNTIFS(Inventory!$D$3:$D$1002,G130,Inventory!$L$3:$L$1002,"Assigned")&gt;0,"Update Inventory","OK"),IF(COUNTIFS(Inventory!$D$3:$D$1002,G130,Inventory!$L$3:$L$1002,"Assigned")&gt;0,"Set Pending return","OK")))</f>
        <v/>
      </c>
    </row>
    <row r="131">
      <c r="C131" s="14" t="n"/>
      <c r="D131" s="15" t="n"/>
      <c r="E131" s="15" t="n"/>
      <c r="H131" s="18">
        <f>IF(G131="","",IF(COUNTIF(Inventory!$D$3:$D$1002,G131)&gt;0,"Yes","Not found"))</f>
        <v/>
      </c>
      <c r="I131" s="14" t="n"/>
      <c r="J131" s="15" t="n"/>
      <c r="K131" s="15" t="n"/>
      <c r="L131" s="14" t="n"/>
      <c r="M131" s="15" t="n"/>
      <c r="N131" s="14" t="n"/>
      <c r="O131" s="14" t="n"/>
      <c r="P131" s="14" t="n"/>
      <c r="Q131" s="19">
        <f>IF(OR(E131="",M131&lt;&gt;"",L131="Closed",L131="Written off",I131="Kept with approval"),"",TODAY()-E131)</f>
        <v/>
      </c>
      <c r="R131" s="18">
        <f>IF(Q131="","",IF(Q131&gt;Summary!$B$6,"Late",IF(Q131&gt;Summary!$B$5,"Chase","On time")))</f>
        <v/>
      </c>
      <c r="S131" s="18">
        <f>IF(G131="","",IF(OR(M131&lt;&gt;"",L131="Closed",L131="Written off",I131="Kept with approval"),IF(COUNTIFS(Inventory!$D$3:$D$1002,G131,Inventory!$L$3:$L$1002,"Pending return")+COUNTIFS(Inventory!$D$3:$D$1002,G131,Inventory!$L$3:$L$1002,"Assigned")&gt;0,"Update Inventory","OK"),IF(COUNTIFS(Inventory!$D$3:$D$1002,G131,Inventory!$L$3:$L$1002,"Assigned")&gt;0,"Set Pending return","OK")))</f>
        <v/>
      </c>
    </row>
    <row r="132">
      <c r="C132" s="14" t="n"/>
      <c r="D132" s="15" t="n"/>
      <c r="E132" s="15" t="n"/>
      <c r="H132" s="18">
        <f>IF(G132="","",IF(COUNTIF(Inventory!$D$3:$D$1002,G132)&gt;0,"Yes","Not found"))</f>
        <v/>
      </c>
      <c r="I132" s="14" t="n"/>
      <c r="J132" s="15" t="n"/>
      <c r="K132" s="15" t="n"/>
      <c r="L132" s="14" t="n"/>
      <c r="M132" s="15" t="n"/>
      <c r="N132" s="14" t="n"/>
      <c r="O132" s="14" t="n"/>
      <c r="P132" s="14" t="n"/>
      <c r="Q132" s="19">
        <f>IF(OR(E132="",M132&lt;&gt;"",L132="Closed",L132="Written off",I132="Kept with approval"),"",TODAY()-E132)</f>
        <v/>
      </c>
      <c r="R132" s="18">
        <f>IF(Q132="","",IF(Q132&gt;Summary!$B$6,"Late",IF(Q132&gt;Summary!$B$5,"Chase","On time")))</f>
        <v/>
      </c>
      <c r="S132" s="18">
        <f>IF(G132="","",IF(OR(M132&lt;&gt;"",L132="Closed",L132="Written off",I132="Kept with approval"),IF(COUNTIFS(Inventory!$D$3:$D$1002,G132,Inventory!$L$3:$L$1002,"Pending return")+COUNTIFS(Inventory!$D$3:$D$1002,G132,Inventory!$L$3:$L$1002,"Assigned")&gt;0,"Update Inventory","OK"),IF(COUNTIFS(Inventory!$D$3:$D$1002,G132,Inventory!$L$3:$L$1002,"Assigned")&gt;0,"Set Pending return","OK")))</f>
        <v/>
      </c>
    </row>
    <row r="133">
      <c r="C133" s="14" t="n"/>
      <c r="D133" s="15" t="n"/>
      <c r="E133" s="15" t="n"/>
      <c r="H133" s="18">
        <f>IF(G133="","",IF(COUNTIF(Inventory!$D$3:$D$1002,G133)&gt;0,"Yes","Not found"))</f>
        <v/>
      </c>
      <c r="I133" s="14" t="n"/>
      <c r="J133" s="15" t="n"/>
      <c r="K133" s="15" t="n"/>
      <c r="L133" s="14" t="n"/>
      <c r="M133" s="15" t="n"/>
      <c r="N133" s="14" t="n"/>
      <c r="O133" s="14" t="n"/>
      <c r="P133" s="14" t="n"/>
      <c r="Q133" s="19">
        <f>IF(OR(E133="",M133&lt;&gt;"",L133="Closed",L133="Written off",I133="Kept with approval"),"",TODAY()-E133)</f>
        <v/>
      </c>
      <c r="R133" s="18">
        <f>IF(Q133="","",IF(Q133&gt;Summary!$B$6,"Late",IF(Q133&gt;Summary!$B$5,"Chase","On time")))</f>
        <v/>
      </c>
      <c r="S133" s="18">
        <f>IF(G133="","",IF(OR(M133&lt;&gt;"",L133="Closed",L133="Written off",I133="Kept with approval"),IF(COUNTIFS(Inventory!$D$3:$D$1002,G133,Inventory!$L$3:$L$1002,"Pending return")+COUNTIFS(Inventory!$D$3:$D$1002,G133,Inventory!$L$3:$L$1002,"Assigned")&gt;0,"Update Inventory","OK"),IF(COUNTIFS(Inventory!$D$3:$D$1002,G133,Inventory!$L$3:$L$1002,"Assigned")&gt;0,"Set Pending return","OK")))</f>
        <v/>
      </c>
    </row>
    <row r="134">
      <c r="C134" s="14" t="n"/>
      <c r="D134" s="15" t="n"/>
      <c r="E134" s="15" t="n"/>
      <c r="H134" s="18">
        <f>IF(G134="","",IF(COUNTIF(Inventory!$D$3:$D$1002,G134)&gt;0,"Yes","Not found"))</f>
        <v/>
      </c>
      <c r="I134" s="14" t="n"/>
      <c r="J134" s="15" t="n"/>
      <c r="K134" s="15" t="n"/>
      <c r="L134" s="14" t="n"/>
      <c r="M134" s="15" t="n"/>
      <c r="N134" s="14" t="n"/>
      <c r="O134" s="14" t="n"/>
      <c r="P134" s="14" t="n"/>
      <c r="Q134" s="19">
        <f>IF(OR(E134="",M134&lt;&gt;"",L134="Closed",L134="Written off",I134="Kept with approval"),"",TODAY()-E134)</f>
        <v/>
      </c>
      <c r="R134" s="18">
        <f>IF(Q134="","",IF(Q134&gt;Summary!$B$6,"Late",IF(Q134&gt;Summary!$B$5,"Chase","On time")))</f>
        <v/>
      </c>
      <c r="S134" s="18">
        <f>IF(G134="","",IF(OR(M134&lt;&gt;"",L134="Closed",L134="Written off",I134="Kept with approval"),IF(COUNTIFS(Inventory!$D$3:$D$1002,G134,Inventory!$L$3:$L$1002,"Pending return")+COUNTIFS(Inventory!$D$3:$D$1002,G134,Inventory!$L$3:$L$1002,"Assigned")&gt;0,"Update Inventory","OK"),IF(COUNTIFS(Inventory!$D$3:$D$1002,G134,Inventory!$L$3:$L$1002,"Assigned")&gt;0,"Set Pending return","OK")))</f>
        <v/>
      </c>
    </row>
    <row r="135">
      <c r="C135" s="14" t="n"/>
      <c r="D135" s="15" t="n"/>
      <c r="E135" s="15" t="n"/>
      <c r="H135" s="18">
        <f>IF(G135="","",IF(COUNTIF(Inventory!$D$3:$D$1002,G135)&gt;0,"Yes","Not found"))</f>
        <v/>
      </c>
      <c r="I135" s="14" t="n"/>
      <c r="J135" s="15" t="n"/>
      <c r="K135" s="15" t="n"/>
      <c r="L135" s="14" t="n"/>
      <c r="M135" s="15" t="n"/>
      <c r="N135" s="14" t="n"/>
      <c r="O135" s="14" t="n"/>
      <c r="P135" s="14" t="n"/>
      <c r="Q135" s="19">
        <f>IF(OR(E135="",M135&lt;&gt;"",L135="Closed",L135="Written off",I135="Kept with approval"),"",TODAY()-E135)</f>
        <v/>
      </c>
      <c r="R135" s="18">
        <f>IF(Q135="","",IF(Q135&gt;Summary!$B$6,"Late",IF(Q135&gt;Summary!$B$5,"Chase","On time")))</f>
        <v/>
      </c>
      <c r="S135" s="18">
        <f>IF(G135="","",IF(OR(M135&lt;&gt;"",L135="Closed",L135="Written off",I135="Kept with approval"),IF(COUNTIFS(Inventory!$D$3:$D$1002,G135,Inventory!$L$3:$L$1002,"Pending return")+COUNTIFS(Inventory!$D$3:$D$1002,G135,Inventory!$L$3:$L$1002,"Assigned")&gt;0,"Update Inventory","OK"),IF(COUNTIFS(Inventory!$D$3:$D$1002,G135,Inventory!$L$3:$L$1002,"Assigned")&gt;0,"Set Pending return","OK")))</f>
        <v/>
      </c>
    </row>
    <row r="136">
      <c r="C136" s="14" t="n"/>
      <c r="D136" s="15" t="n"/>
      <c r="E136" s="15" t="n"/>
      <c r="H136" s="18">
        <f>IF(G136="","",IF(COUNTIF(Inventory!$D$3:$D$1002,G136)&gt;0,"Yes","Not found"))</f>
        <v/>
      </c>
      <c r="I136" s="14" t="n"/>
      <c r="J136" s="15" t="n"/>
      <c r="K136" s="15" t="n"/>
      <c r="L136" s="14" t="n"/>
      <c r="M136" s="15" t="n"/>
      <c r="N136" s="14" t="n"/>
      <c r="O136" s="14" t="n"/>
      <c r="P136" s="14" t="n"/>
      <c r="Q136" s="19">
        <f>IF(OR(E136="",M136&lt;&gt;"",L136="Closed",L136="Written off",I136="Kept with approval"),"",TODAY()-E136)</f>
        <v/>
      </c>
      <c r="R136" s="18">
        <f>IF(Q136="","",IF(Q136&gt;Summary!$B$6,"Late",IF(Q136&gt;Summary!$B$5,"Chase","On time")))</f>
        <v/>
      </c>
      <c r="S136" s="18">
        <f>IF(G136="","",IF(OR(M136&lt;&gt;"",L136="Closed",L136="Written off",I136="Kept with approval"),IF(COUNTIFS(Inventory!$D$3:$D$1002,G136,Inventory!$L$3:$L$1002,"Pending return")+COUNTIFS(Inventory!$D$3:$D$1002,G136,Inventory!$L$3:$L$1002,"Assigned")&gt;0,"Update Inventory","OK"),IF(COUNTIFS(Inventory!$D$3:$D$1002,G136,Inventory!$L$3:$L$1002,"Assigned")&gt;0,"Set Pending return","OK")))</f>
        <v/>
      </c>
    </row>
    <row r="137">
      <c r="C137" s="14" t="n"/>
      <c r="D137" s="15" t="n"/>
      <c r="E137" s="15" t="n"/>
      <c r="H137" s="18">
        <f>IF(G137="","",IF(COUNTIF(Inventory!$D$3:$D$1002,G137)&gt;0,"Yes","Not found"))</f>
        <v/>
      </c>
      <c r="I137" s="14" t="n"/>
      <c r="J137" s="15" t="n"/>
      <c r="K137" s="15" t="n"/>
      <c r="L137" s="14" t="n"/>
      <c r="M137" s="15" t="n"/>
      <c r="N137" s="14" t="n"/>
      <c r="O137" s="14" t="n"/>
      <c r="P137" s="14" t="n"/>
      <c r="Q137" s="19">
        <f>IF(OR(E137="",M137&lt;&gt;"",L137="Closed",L137="Written off",I137="Kept with approval"),"",TODAY()-E137)</f>
        <v/>
      </c>
      <c r="R137" s="18">
        <f>IF(Q137="","",IF(Q137&gt;Summary!$B$6,"Late",IF(Q137&gt;Summary!$B$5,"Chase","On time")))</f>
        <v/>
      </c>
      <c r="S137" s="18">
        <f>IF(G137="","",IF(OR(M137&lt;&gt;"",L137="Closed",L137="Written off",I137="Kept with approval"),IF(COUNTIFS(Inventory!$D$3:$D$1002,G137,Inventory!$L$3:$L$1002,"Pending return")+COUNTIFS(Inventory!$D$3:$D$1002,G137,Inventory!$L$3:$L$1002,"Assigned")&gt;0,"Update Inventory","OK"),IF(COUNTIFS(Inventory!$D$3:$D$1002,G137,Inventory!$L$3:$L$1002,"Assigned")&gt;0,"Set Pending return","OK")))</f>
        <v/>
      </c>
    </row>
    <row r="138">
      <c r="C138" s="14" t="n"/>
      <c r="D138" s="15" t="n"/>
      <c r="E138" s="15" t="n"/>
      <c r="H138" s="18">
        <f>IF(G138="","",IF(COUNTIF(Inventory!$D$3:$D$1002,G138)&gt;0,"Yes","Not found"))</f>
        <v/>
      </c>
      <c r="I138" s="14" t="n"/>
      <c r="J138" s="15" t="n"/>
      <c r="K138" s="15" t="n"/>
      <c r="L138" s="14" t="n"/>
      <c r="M138" s="15" t="n"/>
      <c r="N138" s="14" t="n"/>
      <c r="O138" s="14" t="n"/>
      <c r="P138" s="14" t="n"/>
      <c r="Q138" s="19">
        <f>IF(OR(E138="",M138&lt;&gt;"",L138="Closed",L138="Written off",I138="Kept with approval"),"",TODAY()-E138)</f>
        <v/>
      </c>
      <c r="R138" s="18">
        <f>IF(Q138="","",IF(Q138&gt;Summary!$B$6,"Late",IF(Q138&gt;Summary!$B$5,"Chase","On time")))</f>
        <v/>
      </c>
      <c r="S138" s="18">
        <f>IF(G138="","",IF(OR(M138&lt;&gt;"",L138="Closed",L138="Written off",I138="Kept with approval"),IF(COUNTIFS(Inventory!$D$3:$D$1002,G138,Inventory!$L$3:$L$1002,"Pending return")+COUNTIFS(Inventory!$D$3:$D$1002,G138,Inventory!$L$3:$L$1002,"Assigned")&gt;0,"Update Inventory","OK"),IF(COUNTIFS(Inventory!$D$3:$D$1002,G138,Inventory!$L$3:$L$1002,"Assigned")&gt;0,"Set Pending return","OK")))</f>
        <v/>
      </c>
    </row>
    <row r="139">
      <c r="C139" s="14" t="n"/>
      <c r="D139" s="15" t="n"/>
      <c r="E139" s="15" t="n"/>
      <c r="H139" s="18">
        <f>IF(G139="","",IF(COUNTIF(Inventory!$D$3:$D$1002,G139)&gt;0,"Yes","Not found"))</f>
        <v/>
      </c>
      <c r="I139" s="14" t="n"/>
      <c r="J139" s="15" t="n"/>
      <c r="K139" s="15" t="n"/>
      <c r="L139" s="14" t="n"/>
      <c r="M139" s="15" t="n"/>
      <c r="N139" s="14" t="n"/>
      <c r="O139" s="14" t="n"/>
      <c r="P139" s="14" t="n"/>
      <c r="Q139" s="19">
        <f>IF(OR(E139="",M139&lt;&gt;"",L139="Closed",L139="Written off",I139="Kept with approval"),"",TODAY()-E139)</f>
        <v/>
      </c>
      <c r="R139" s="18">
        <f>IF(Q139="","",IF(Q139&gt;Summary!$B$6,"Late",IF(Q139&gt;Summary!$B$5,"Chase","On time")))</f>
        <v/>
      </c>
      <c r="S139" s="18">
        <f>IF(G139="","",IF(OR(M139&lt;&gt;"",L139="Closed",L139="Written off",I139="Kept with approval"),IF(COUNTIFS(Inventory!$D$3:$D$1002,G139,Inventory!$L$3:$L$1002,"Pending return")+COUNTIFS(Inventory!$D$3:$D$1002,G139,Inventory!$L$3:$L$1002,"Assigned")&gt;0,"Update Inventory","OK"),IF(COUNTIFS(Inventory!$D$3:$D$1002,G139,Inventory!$L$3:$L$1002,"Assigned")&gt;0,"Set Pending return","OK")))</f>
        <v/>
      </c>
    </row>
    <row r="140">
      <c r="C140" s="14" t="n"/>
      <c r="D140" s="15" t="n"/>
      <c r="E140" s="15" t="n"/>
      <c r="H140" s="18">
        <f>IF(G140="","",IF(COUNTIF(Inventory!$D$3:$D$1002,G140)&gt;0,"Yes","Not found"))</f>
        <v/>
      </c>
      <c r="I140" s="14" t="n"/>
      <c r="J140" s="15" t="n"/>
      <c r="K140" s="15" t="n"/>
      <c r="L140" s="14" t="n"/>
      <c r="M140" s="15" t="n"/>
      <c r="N140" s="14" t="n"/>
      <c r="O140" s="14" t="n"/>
      <c r="P140" s="14" t="n"/>
      <c r="Q140" s="19">
        <f>IF(OR(E140="",M140&lt;&gt;"",L140="Closed",L140="Written off",I140="Kept with approval"),"",TODAY()-E140)</f>
        <v/>
      </c>
      <c r="R140" s="18">
        <f>IF(Q140="","",IF(Q140&gt;Summary!$B$6,"Late",IF(Q140&gt;Summary!$B$5,"Chase","On time")))</f>
        <v/>
      </c>
      <c r="S140" s="18">
        <f>IF(G140="","",IF(OR(M140&lt;&gt;"",L140="Closed",L140="Written off",I140="Kept with approval"),IF(COUNTIFS(Inventory!$D$3:$D$1002,G140,Inventory!$L$3:$L$1002,"Pending return")+COUNTIFS(Inventory!$D$3:$D$1002,G140,Inventory!$L$3:$L$1002,"Assigned")&gt;0,"Update Inventory","OK"),IF(COUNTIFS(Inventory!$D$3:$D$1002,G140,Inventory!$L$3:$L$1002,"Assigned")&gt;0,"Set Pending return","OK")))</f>
        <v/>
      </c>
    </row>
    <row r="141">
      <c r="C141" s="14" t="n"/>
      <c r="D141" s="15" t="n"/>
      <c r="E141" s="15" t="n"/>
      <c r="H141" s="18">
        <f>IF(G141="","",IF(COUNTIF(Inventory!$D$3:$D$1002,G141)&gt;0,"Yes","Not found"))</f>
        <v/>
      </c>
      <c r="I141" s="14" t="n"/>
      <c r="J141" s="15" t="n"/>
      <c r="K141" s="15" t="n"/>
      <c r="L141" s="14" t="n"/>
      <c r="M141" s="15" t="n"/>
      <c r="N141" s="14" t="n"/>
      <c r="O141" s="14" t="n"/>
      <c r="P141" s="14" t="n"/>
      <c r="Q141" s="19">
        <f>IF(OR(E141="",M141&lt;&gt;"",L141="Closed",L141="Written off",I141="Kept with approval"),"",TODAY()-E141)</f>
        <v/>
      </c>
      <c r="R141" s="18">
        <f>IF(Q141="","",IF(Q141&gt;Summary!$B$6,"Late",IF(Q141&gt;Summary!$B$5,"Chase","On time")))</f>
        <v/>
      </c>
      <c r="S141" s="18">
        <f>IF(G141="","",IF(OR(M141&lt;&gt;"",L141="Closed",L141="Written off",I141="Kept with approval"),IF(COUNTIFS(Inventory!$D$3:$D$1002,G141,Inventory!$L$3:$L$1002,"Pending return")+COUNTIFS(Inventory!$D$3:$D$1002,G141,Inventory!$L$3:$L$1002,"Assigned")&gt;0,"Update Inventory","OK"),IF(COUNTIFS(Inventory!$D$3:$D$1002,G141,Inventory!$L$3:$L$1002,"Assigned")&gt;0,"Set Pending return","OK")))</f>
        <v/>
      </c>
    </row>
    <row r="142">
      <c r="C142" s="14" t="n"/>
      <c r="D142" s="15" t="n"/>
      <c r="E142" s="15" t="n"/>
      <c r="H142" s="18">
        <f>IF(G142="","",IF(COUNTIF(Inventory!$D$3:$D$1002,G142)&gt;0,"Yes","Not found"))</f>
        <v/>
      </c>
      <c r="I142" s="14" t="n"/>
      <c r="J142" s="15" t="n"/>
      <c r="K142" s="15" t="n"/>
      <c r="L142" s="14" t="n"/>
      <c r="M142" s="15" t="n"/>
      <c r="N142" s="14" t="n"/>
      <c r="O142" s="14" t="n"/>
      <c r="P142" s="14" t="n"/>
      <c r="Q142" s="19">
        <f>IF(OR(E142="",M142&lt;&gt;"",L142="Closed",L142="Written off",I142="Kept with approval"),"",TODAY()-E142)</f>
        <v/>
      </c>
      <c r="R142" s="18">
        <f>IF(Q142="","",IF(Q142&gt;Summary!$B$6,"Late",IF(Q142&gt;Summary!$B$5,"Chase","On time")))</f>
        <v/>
      </c>
      <c r="S142" s="18">
        <f>IF(G142="","",IF(OR(M142&lt;&gt;"",L142="Closed",L142="Written off",I142="Kept with approval"),IF(COUNTIFS(Inventory!$D$3:$D$1002,G142,Inventory!$L$3:$L$1002,"Pending return")+COUNTIFS(Inventory!$D$3:$D$1002,G142,Inventory!$L$3:$L$1002,"Assigned")&gt;0,"Update Inventory","OK"),IF(COUNTIFS(Inventory!$D$3:$D$1002,G142,Inventory!$L$3:$L$1002,"Assigned")&gt;0,"Set Pending return","OK")))</f>
        <v/>
      </c>
    </row>
    <row r="143">
      <c r="C143" s="14" t="n"/>
      <c r="D143" s="15" t="n"/>
      <c r="E143" s="15" t="n"/>
      <c r="H143" s="18">
        <f>IF(G143="","",IF(COUNTIF(Inventory!$D$3:$D$1002,G143)&gt;0,"Yes","Not found"))</f>
        <v/>
      </c>
      <c r="I143" s="14" t="n"/>
      <c r="J143" s="15" t="n"/>
      <c r="K143" s="15" t="n"/>
      <c r="L143" s="14" t="n"/>
      <c r="M143" s="15" t="n"/>
      <c r="N143" s="14" t="n"/>
      <c r="O143" s="14" t="n"/>
      <c r="P143" s="14" t="n"/>
      <c r="Q143" s="19">
        <f>IF(OR(E143="",M143&lt;&gt;"",L143="Closed",L143="Written off",I143="Kept with approval"),"",TODAY()-E143)</f>
        <v/>
      </c>
      <c r="R143" s="18">
        <f>IF(Q143="","",IF(Q143&gt;Summary!$B$6,"Late",IF(Q143&gt;Summary!$B$5,"Chase","On time")))</f>
        <v/>
      </c>
      <c r="S143" s="18">
        <f>IF(G143="","",IF(OR(M143&lt;&gt;"",L143="Closed",L143="Written off",I143="Kept with approval"),IF(COUNTIFS(Inventory!$D$3:$D$1002,G143,Inventory!$L$3:$L$1002,"Pending return")+COUNTIFS(Inventory!$D$3:$D$1002,G143,Inventory!$L$3:$L$1002,"Assigned")&gt;0,"Update Inventory","OK"),IF(COUNTIFS(Inventory!$D$3:$D$1002,G143,Inventory!$L$3:$L$1002,"Assigned")&gt;0,"Set Pending return","OK")))</f>
        <v/>
      </c>
    </row>
    <row r="144">
      <c r="C144" s="14" t="n"/>
      <c r="D144" s="15" t="n"/>
      <c r="E144" s="15" t="n"/>
      <c r="H144" s="18">
        <f>IF(G144="","",IF(COUNTIF(Inventory!$D$3:$D$1002,G144)&gt;0,"Yes","Not found"))</f>
        <v/>
      </c>
      <c r="I144" s="14" t="n"/>
      <c r="J144" s="15" t="n"/>
      <c r="K144" s="15" t="n"/>
      <c r="L144" s="14" t="n"/>
      <c r="M144" s="15" t="n"/>
      <c r="N144" s="14" t="n"/>
      <c r="O144" s="14" t="n"/>
      <c r="P144" s="14" t="n"/>
      <c r="Q144" s="19">
        <f>IF(OR(E144="",M144&lt;&gt;"",L144="Closed",L144="Written off",I144="Kept with approval"),"",TODAY()-E144)</f>
        <v/>
      </c>
      <c r="R144" s="18">
        <f>IF(Q144="","",IF(Q144&gt;Summary!$B$6,"Late",IF(Q144&gt;Summary!$B$5,"Chase","On time")))</f>
        <v/>
      </c>
      <c r="S144" s="18">
        <f>IF(G144="","",IF(OR(M144&lt;&gt;"",L144="Closed",L144="Written off",I144="Kept with approval"),IF(COUNTIFS(Inventory!$D$3:$D$1002,G144,Inventory!$L$3:$L$1002,"Pending return")+COUNTIFS(Inventory!$D$3:$D$1002,G144,Inventory!$L$3:$L$1002,"Assigned")&gt;0,"Update Inventory","OK"),IF(COUNTIFS(Inventory!$D$3:$D$1002,G144,Inventory!$L$3:$L$1002,"Assigned")&gt;0,"Set Pending return","OK")))</f>
        <v/>
      </c>
    </row>
    <row r="145">
      <c r="C145" s="14" t="n"/>
      <c r="D145" s="15" t="n"/>
      <c r="E145" s="15" t="n"/>
      <c r="H145" s="18">
        <f>IF(G145="","",IF(COUNTIF(Inventory!$D$3:$D$1002,G145)&gt;0,"Yes","Not found"))</f>
        <v/>
      </c>
      <c r="I145" s="14" t="n"/>
      <c r="J145" s="15" t="n"/>
      <c r="K145" s="15" t="n"/>
      <c r="L145" s="14" t="n"/>
      <c r="M145" s="15" t="n"/>
      <c r="N145" s="14" t="n"/>
      <c r="O145" s="14" t="n"/>
      <c r="P145" s="14" t="n"/>
      <c r="Q145" s="19">
        <f>IF(OR(E145="",M145&lt;&gt;"",L145="Closed",L145="Written off",I145="Kept with approval"),"",TODAY()-E145)</f>
        <v/>
      </c>
      <c r="R145" s="18">
        <f>IF(Q145="","",IF(Q145&gt;Summary!$B$6,"Late",IF(Q145&gt;Summary!$B$5,"Chase","On time")))</f>
        <v/>
      </c>
      <c r="S145" s="18">
        <f>IF(G145="","",IF(OR(M145&lt;&gt;"",L145="Closed",L145="Written off",I145="Kept with approval"),IF(COUNTIFS(Inventory!$D$3:$D$1002,G145,Inventory!$L$3:$L$1002,"Pending return")+COUNTIFS(Inventory!$D$3:$D$1002,G145,Inventory!$L$3:$L$1002,"Assigned")&gt;0,"Update Inventory","OK"),IF(COUNTIFS(Inventory!$D$3:$D$1002,G145,Inventory!$L$3:$L$1002,"Assigned")&gt;0,"Set Pending return","OK")))</f>
        <v/>
      </c>
    </row>
    <row r="146">
      <c r="C146" s="14" t="n"/>
      <c r="D146" s="15" t="n"/>
      <c r="E146" s="15" t="n"/>
      <c r="H146" s="18">
        <f>IF(G146="","",IF(COUNTIF(Inventory!$D$3:$D$1002,G146)&gt;0,"Yes","Not found"))</f>
        <v/>
      </c>
      <c r="I146" s="14" t="n"/>
      <c r="J146" s="15" t="n"/>
      <c r="K146" s="15" t="n"/>
      <c r="L146" s="14" t="n"/>
      <c r="M146" s="15" t="n"/>
      <c r="N146" s="14" t="n"/>
      <c r="O146" s="14" t="n"/>
      <c r="P146" s="14" t="n"/>
      <c r="Q146" s="19">
        <f>IF(OR(E146="",M146&lt;&gt;"",L146="Closed",L146="Written off",I146="Kept with approval"),"",TODAY()-E146)</f>
        <v/>
      </c>
      <c r="R146" s="18">
        <f>IF(Q146="","",IF(Q146&gt;Summary!$B$6,"Late",IF(Q146&gt;Summary!$B$5,"Chase","On time")))</f>
        <v/>
      </c>
      <c r="S146" s="18">
        <f>IF(G146="","",IF(OR(M146&lt;&gt;"",L146="Closed",L146="Written off",I146="Kept with approval"),IF(COUNTIFS(Inventory!$D$3:$D$1002,G146,Inventory!$L$3:$L$1002,"Pending return")+COUNTIFS(Inventory!$D$3:$D$1002,G146,Inventory!$L$3:$L$1002,"Assigned")&gt;0,"Update Inventory","OK"),IF(COUNTIFS(Inventory!$D$3:$D$1002,G146,Inventory!$L$3:$L$1002,"Assigned")&gt;0,"Set Pending return","OK")))</f>
        <v/>
      </c>
    </row>
    <row r="147">
      <c r="C147" s="14" t="n"/>
      <c r="D147" s="15" t="n"/>
      <c r="E147" s="15" t="n"/>
      <c r="H147" s="18">
        <f>IF(G147="","",IF(COUNTIF(Inventory!$D$3:$D$1002,G147)&gt;0,"Yes","Not found"))</f>
        <v/>
      </c>
      <c r="I147" s="14" t="n"/>
      <c r="J147" s="15" t="n"/>
      <c r="K147" s="15" t="n"/>
      <c r="L147" s="14" t="n"/>
      <c r="M147" s="15" t="n"/>
      <c r="N147" s="14" t="n"/>
      <c r="O147" s="14" t="n"/>
      <c r="P147" s="14" t="n"/>
      <c r="Q147" s="19">
        <f>IF(OR(E147="",M147&lt;&gt;"",L147="Closed",L147="Written off",I147="Kept with approval"),"",TODAY()-E147)</f>
        <v/>
      </c>
      <c r="R147" s="18">
        <f>IF(Q147="","",IF(Q147&gt;Summary!$B$6,"Late",IF(Q147&gt;Summary!$B$5,"Chase","On time")))</f>
        <v/>
      </c>
      <c r="S147" s="18">
        <f>IF(G147="","",IF(OR(M147&lt;&gt;"",L147="Closed",L147="Written off",I147="Kept with approval"),IF(COUNTIFS(Inventory!$D$3:$D$1002,G147,Inventory!$L$3:$L$1002,"Pending return")+COUNTIFS(Inventory!$D$3:$D$1002,G147,Inventory!$L$3:$L$1002,"Assigned")&gt;0,"Update Inventory","OK"),IF(COUNTIFS(Inventory!$D$3:$D$1002,G147,Inventory!$L$3:$L$1002,"Assigned")&gt;0,"Set Pending return","OK")))</f>
        <v/>
      </c>
    </row>
    <row r="148">
      <c r="C148" s="14" t="n"/>
      <c r="D148" s="15" t="n"/>
      <c r="E148" s="15" t="n"/>
      <c r="H148" s="18">
        <f>IF(G148="","",IF(COUNTIF(Inventory!$D$3:$D$1002,G148)&gt;0,"Yes","Not found"))</f>
        <v/>
      </c>
      <c r="I148" s="14" t="n"/>
      <c r="J148" s="15" t="n"/>
      <c r="K148" s="15" t="n"/>
      <c r="L148" s="14" t="n"/>
      <c r="M148" s="15" t="n"/>
      <c r="N148" s="14" t="n"/>
      <c r="O148" s="14" t="n"/>
      <c r="P148" s="14" t="n"/>
      <c r="Q148" s="19">
        <f>IF(OR(E148="",M148&lt;&gt;"",L148="Closed",L148="Written off",I148="Kept with approval"),"",TODAY()-E148)</f>
        <v/>
      </c>
      <c r="R148" s="18">
        <f>IF(Q148="","",IF(Q148&gt;Summary!$B$6,"Late",IF(Q148&gt;Summary!$B$5,"Chase","On time")))</f>
        <v/>
      </c>
      <c r="S148" s="18">
        <f>IF(G148="","",IF(OR(M148&lt;&gt;"",L148="Closed",L148="Written off",I148="Kept with approval"),IF(COUNTIFS(Inventory!$D$3:$D$1002,G148,Inventory!$L$3:$L$1002,"Pending return")+COUNTIFS(Inventory!$D$3:$D$1002,G148,Inventory!$L$3:$L$1002,"Assigned")&gt;0,"Update Inventory","OK"),IF(COUNTIFS(Inventory!$D$3:$D$1002,G148,Inventory!$L$3:$L$1002,"Assigned")&gt;0,"Set Pending return","OK")))</f>
        <v/>
      </c>
    </row>
    <row r="149">
      <c r="C149" s="14" t="n"/>
      <c r="D149" s="15" t="n"/>
      <c r="E149" s="15" t="n"/>
      <c r="H149" s="18">
        <f>IF(G149="","",IF(COUNTIF(Inventory!$D$3:$D$1002,G149)&gt;0,"Yes","Not found"))</f>
        <v/>
      </c>
      <c r="I149" s="14" t="n"/>
      <c r="J149" s="15" t="n"/>
      <c r="K149" s="15" t="n"/>
      <c r="L149" s="14" t="n"/>
      <c r="M149" s="15" t="n"/>
      <c r="N149" s="14" t="n"/>
      <c r="O149" s="14" t="n"/>
      <c r="P149" s="14" t="n"/>
      <c r="Q149" s="19">
        <f>IF(OR(E149="",M149&lt;&gt;"",L149="Closed",L149="Written off",I149="Kept with approval"),"",TODAY()-E149)</f>
        <v/>
      </c>
      <c r="R149" s="18">
        <f>IF(Q149="","",IF(Q149&gt;Summary!$B$6,"Late",IF(Q149&gt;Summary!$B$5,"Chase","On time")))</f>
        <v/>
      </c>
      <c r="S149" s="18">
        <f>IF(G149="","",IF(OR(M149&lt;&gt;"",L149="Closed",L149="Written off",I149="Kept with approval"),IF(COUNTIFS(Inventory!$D$3:$D$1002,G149,Inventory!$L$3:$L$1002,"Pending return")+COUNTIFS(Inventory!$D$3:$D$1002,G149,Inventory!$L$3:$L$1002,"Assigned")&gt;0,"Update Inventory","OK"),IF(COUNTIFS(Inventory!$D$3:$D$1002,G149,Inventory!$L$3:$L$1002,"Assigned")&gt;0,"Set Pending return","OK")))</f>
        <v/>
      </c>
    </row>
    <row r="150">
      <c r="C150" s="14" t="n"/>
      <c r="D150" s="15" t="n"/>
      <c r="E150" s="15" t="n"/>
      <c r="H150" s="18">
        <f>IF(G150="","",IF(COUNTIF(Inventory!$D$3:$D$1002,G150)&gt;0,"Yes","Not found"))</f>
        <v/>
      </c>
      <c r="I150" s="14" t="n"/>
      <c r="J150" s="15" t="n"/>
      <c r="K150" s="15" t="n"/>
      <c r="L150" s="14" t="n"/>
      <c r="M150" s="15" t="n"/>
      <c r="N150" s="14" t="n"/>
      <c r="O150" s="14" t="n"/>
      <c r="P150" s="14" t="n"/>
      <c r="Q150" s="19">
        <f>IF(OR(E150="",M150&lt;&gt;"",L150="Closed",L150="Written off",I150="Kept with approval"),"",TODAY()-E150)</f>
        <v/>
      </c>
      <c r="R150" s="18">
        <f>IF(Q150="","",IF(Q150&gt;Summary!$B$6,"Late",IF(Q150&gt;Summary!$B$5,"Chase","On time")))</f>
        <v/>
      </c>
      <c r="S150" s="18">
        <f>IF(G150="","",IF(OR(M150&lt;&gt;"",L150="Closed",L150="Written off",I150="Kept with approval"),IF(COUNTIFS(Inventory!$D$3:$D$1002,G150,Inventory!$L$3:$L$1002,"Pending return")+COUNTIFS(Inventory!$D$3:$D$1002,G150,Inventory!$L$3:$L$1002,"Assigned")&gt;0,"Update Inventory","OK"),IF(COUNTIFS(Inventory!$D$3:$D$1002,G150,Inventory!$L$3:$L$1002,"Assigned")&gt;0,"Set Pending return","OK")))</f>
        <v/>
      </c>
    </row>
    <row r="151">
      <c r="C151" s="14" t="n"/>
      <c r="D151" s="15" t="n"/>
      <c r="E151" s="15" t="n"/>
      <c r="H151" s="18">
        <f>IF(G151="","",IF(COUNTIF(Inventory!$D$3:$D$1002,G151)&gt;0,"Yes","Not found"))</f>
        <v/>
      </c>
      <c r="I151" s="14" t="n"/>
      <c r="J151" s="15" t="n"/>
      <c r="K151" s="15" t="n"/>
      <c r="L151" s="14" t="n"/>
      <c r="M151" s="15" t="n"/>
      <c r="N151" s="14" t="n"/>
      <c r="O151" s="14" t="n"/>
      <c r="P151" s="14" t="n"/>
      <c r="Q151" s="19">
        <f>IF(OR(E151="",M151&lt;&gt;"",L151="Closed",L151="Written off",I151="Kept with approval"),"",TODAY()-E151)</f>
        <v/>
      </c>
      <c r="R151" s="18">
        <f>IF(Q151="","",IF(Q151&gt;Summary!$B$6,"Late",IF(Q151&gt;Summary!$B$5,"Chase","On time")))</f>
        <v/>
      </c>
      <c r="S151" s="18">
        <f>IF(G151="","",IF(OR(M151&lt;&gt;"",L151="Closed",L151="Written off",I151="Kept with approval"),IF(COUNTIFS(Inventory!$D$3:$D$1002,G151,Inventory!$L$3:$L$1002,"Pending return")+COUNTIFS(Inventory!$D$3:$D$1002,G151,Inventory!$L$3:$L$1002,"Assigned")&gt;0,"Update Inventory","OK"),IF(COUNTIFS(Inventory!$D$3:$D$1002,G151,Inventory!$L$3:$L$1002,"Assigned")&gt;0,"Set Pending return","OK")))</f>
        <v/>
      </c>
    </row>
    <row r="152">
      <c r="C152" s="14" t="n"/>
      <c r="D152" s="15" t="n"/>
      <c r="E152" s="15" t="n"/>
      <c r="H152" s="18">
        <f>IF(G152="","",IF(COUNTIF(Inventory!$D$3:$D$1002,G152)&gt;0,"Yes","Not found"))</f>
        <v/>
      </c>
      <c r="I152" s="14" t="n"/>
      <c r="J152" s="15" t="n"/>
      <c r="K152" s="15" t="n"/>
      <c r="L152" s="14" t="n"/>
      <c r="M152" s="15" t="n"/>
      <c r="N152" s="14" t="n"/>
      <c r="O152" s="14" t="n"/>
      <c r="P152" s="14" t="n"/>
      <c r="Q152" s="19">
        <f>IF(OR(E152="",M152&lt;&gt;"",L152="Closed",L152="Written off",I152="Kept with approval"),"",TODAY()-E152)</f>
        <v/>
      </c>
      <c r="R152" s="18">
        <f>IF(Q152="","",IF(Q152&gt;Summary!$B$6,"Late",IF(Q152&gt;Summary!$B$5,"Chase","On time")))</f>
        <v/>
      </c>
      <c r="S152" s="18">
        <f>IF(G152="","",IF(OR(M152&lt;&gt;"",L152="Closed",L152="Written off",I152="Kept with approval"),IF(COUNTIFS(Inventory!$D$3:$D$1002,G152,Inventory!$L$3:$L$1002,"Pending return")+COUNTIFS(Inventory!$D$3:$D$1002,G152,Inventory!$L$3:$L$1002,"Assigned")&gt;0,"Update Inventory","OK"),IF(COUNTIFS(Inventory!$D$3:$D$1002,G152,Inventory!$L$3:$L$1002,"Assigned")&gt;0,"Set Pending return","OK")))</f>
        <v/>
      </c>
    </row>
    <row r="153">
      <c r="C153" s="14" t="n"/>
      <c r="D153" s="15" t="n"/>
      <c r="E153" s="15" t="n"/>
      <c r="H153" s="18">
        <f>IF(G153="","",IF(COUNTIF(Inventory!$D$3:$D$1002,G153)&gt;0,"Yes","Not found"))</f>
        <v/>
      </c>
      <c r="I153" s="14" t="n"/>
      <c r="J153" s="15" t="n"/>
      <c r="K153" s="15" t="n"/>
      <c r="L153" s="14" t="n"/>
      <c r="M153" s="15" t="n"/>
      <c r="N153" s="14" t="n"/>
      <c r="O153" s="14" t="n"/>
      <c r="P153" s="14" t="n"/>
      <c r="Q153" s="19">
        <f>IF(OR(E153="",M153&lt;&gt;"",L153="Closed",L153="Written off",I153="Kept with approval"),"",TODAY()-E153)</f>
        <v/>
      </c>
      <c r="R153" s="18">
        <f>IF(Q153="","",IF(Q153&gt;Summary!$B$6,"Late",IF(Q153&gt;Summary!$B$5,"Chase","On time")))</f>
        <v/>
      </c>
      <c r="S153" s="18">
        <f>IF(G153="","",IF(OR(M153&lt;&gt;"",L153="Closed",L153="Written off",I153="Kept with approval"),IF(COUNTIFS(Inventory!$D$3:$D$1002,G153,Inventory!$L$3:$L$1002,"Pending return")+COUNTIFS(Inventory!$D$3:$D$1002,G153,Inventory!$L$3:$L$1002,"Assigned")&gt;0,"Update Inventory","OK"),IF(COUNTIFS(Inventory!$D$3:$D$1002,G153,Inventory!$L$3:$L$1002,"Assigned")&gt;0,"Set Pending return","OK")))</f>
        <v/>
      </c>
    </row>
    <row r="154">
      <c r="C154" s="14" t="n"/>
      <c r="D154" s="15" t="n"/>
      <c r="E154" s="15" t="n"/>
      <c r="H154" s="18">
        <f>IF(G154="","",IF(COUNTIF(Inventory!$D$3:$D$1002,G154)&gt;0,"Yes","Not found"))</f>
        <v/>
      </c>
      <c r="I154" s="14" t="n"/>
      <c r="J154" s="15" t="n"/>
      <c r="K154" s="15" t="n"/>
      <c r="L154" s="14" t="n"/>
      <c r="M154" s="15" t="n"/>
      <c r="N154" s="14" t="n"/>
      <c r="O154" s="14" t="n"/>
      <c r="P154" s="14" t="n"/>
      <c r="Q154" s="19">
        <f>IF(OR(E154="",M154&lt;&gt;"",L154="Closed",L154="Written off",I154="Kept with approval"),"",TODAY()-E154)</f>
        <v/>
      </c>
      <c r="R154" s="18">
        <f>IF(Q154="","",IF(Q154&gt;Summary!$B$6,"Late",IF(Q154&gt;Summary!$B$5,"Chase","On time")))</f>
        <v/>
      </c>
      <c r="S154" s="18">
        <f>IF(G154="","",IF(OR(M154&lt;&gt;"",L154="Closed",L154="Written off",I154="Kept with approval"),IF(COUNTIFS(Inventory!$D$3:$D$1002,G154,Inventory!$L$3:$L$1002,"Pending return")+COUNTIFS(Inventory!$D$3:$D$1002,G154,Inventory!$L$3:$L$1002,"Assigned")&gt;0,"Update Inventory","OK"),IF(COUNTIFS(Inventory!$D$3:$D$1002,G154,Inventory!$L$3:$L$1002,"Assigned")&gt;0,"Set Pending return","OK")))</f>
        <v/>
      </c>
    </row>
    <row r="155">
      <c r="C155" s="14" t="n"/>
      <c r="D155" s="15" t="n"/>
      <c r="E155" s="15" t="n"/>
      <c r="H155" s="18">
        <f>IF(G155="","",IF(COUNTIF(Inventory!$D$3:$D$1002,G155)&gt;0,"Yes","Not found"))</f>
        <v/>
      </c>
      <c r="I155" s="14" t="n"/>
      <c r="J155" s="15" t="n"/>
      <c r="K155" s="15" t="n"/>
      <c r="L155" s="14" t="n"/>
      <c r="M155" s="15" t="n"/>
      <c r="N155" s="14" t="n"/>
      <c r="O155" s="14" t="n"/>
      <c r="P155" s="14" t="n"/>
      <c r="Q155" s="19">
        <f>IF(OR(E155="",M155&lt;&gt;"",L155="Closed",L155="Written off",I155="Kept with approval"),"",TODAY()-E155)</f>
        <v/>
      </c>
      <c r="R155" s="18">
        <f>IF(Q155="","",IF(Q155&gt;Summary!$B$6,"Late",IF(Q155&gt;Summary!$B$5,"Chase","On time")))</f>
        <v/>
      </c>
      <c r="S155" s="18">
        <f>IF(G155="","",IF(OR(M155&lt;&gt;"",L155="Closed",L155="Written off",I155="Kept with approval"),IF(COUNTIFS(Inventory!$D$3:$D$1002,G155,Inventory!$L$3:$L$1002,"Pending return")+COUNTIFS(Inventory!$D$3:$D$1002,G155,Inventory!$L$3:$L$1002,"Assigned")&gt;0,"Update Inventory","OK"),IF(COUNTIFS(Inventory!$D$3:$D$1002,G155,Inventory!$L$3:$L$1002,"Assigned")&gt;0,"Set Pending return","OK")))</f>
        <v/>
      </c>
    </row>
    <row r="156">
      <c r="C156" s="14" t="n"/>
      <c r="D156" s="15" t="n"/>
      <c r="E156" s="15" t="n"/>
      <c r="H156" s="18">
        <f>IF(G156="","",IF(COUNTIF(Inventory!$D$3:$D$1002,G156)&gt;0,"Yes","Not found"))</f>
        <v/>
      </c>
      <c r="I156" s="14" t="n"/>
      <c r="J156" s="15" t="n"/>
      <c r="K156" s="15" t="n"/>
      <c r="L156" s="14" t="n"/>
      <c r="M156" s="15" t="n"/>
      <c r="N156" s="14" t="n"/>
      <c r="O156" s="14" t="n"/>
      <c r="P156" s="14" t="n"/>
      <c r="Q156" s="19">
        <f>IF(OR(E156="",M156&lt;&gt;"",L156="Closed",L156="Written off",I156="Kept with approval"),"",TODAY()-E156)</f>
        <v/>
      </c>
      <c r="R156" s="18">
        <f>IF(Q156="","",IF(Q156&gt;Summary!$B$6,"Late",IF(Q156&gt;Summary!$B$5,"Chase","On time")))</f>
        <v/>
      </c>
      <c r="S156" s="18">
        <f>IF(G156="","",IF(OR(M156&lt;&gt;"",L156="Closed",L156="Written off",I156="Kept with approval"),IF(COUNTIFS(Inventory!$D$3:$D$1002,G156,Inventory!$L$3:$L$1002,"Pending return")+COUNTIFS(Inventory!$D$3:$D$1002,G156,Inventory!$L$3:$L$1002,"Assigned")&gt;0,"Update Inventory","OK"),IF(COUNTIFS(Inventory!$D$3:$D$1002,G156,Inventory!$L$3:$L$1002,"Assigned")&gt;0,"Set Pending return","OK")))</f>
        <v/>
      </c>
    </row>
    <row r="157">
      <c r="C157" s="14" t="n"/>
      <c r="D157" s="15" t="n"/>
      <c r="E157" s="15" t="n"/>
      <c r="H157" s="18">
        <f>IF(G157="","",IF(COUNTIF(Inventory!$D$3:$D$1002,G157)&gt;0,"Yes","Not found"))</f>
        <v/>
      </c>
      <c r="I157" s="14" t="n"/>
      <c r="J157" s="15" t="n"/>
      <c r="K157" s="15" t="n"/>
      <c r="L157" s="14" t="n"/>
      <c r="M157" s="15" t="n"/>
      <c r="N157" s="14" t="n"/>
      <c r="O157" s="14" t="n"/>
      <c r="P157" s="14" t="n"/>
      <c r="Q157" s="19">
        <f>IF(OR(E157="",M157&lt;&gt;"",L157="Closed",L157="Written off",I157="Kept with approval"),"",TODAY()-E157)</f>
        <v/>
      </c>
      <c r="R157" s="18">
        <f>IF(Q157="","",IF(Q157&gt;Summary!$B$6,"Late",IF(Q157&gt;Summary!$B$5,"Chase","On time")))</f>
        <v/>
      </c>
      <c r="S157" s="18">
        <f>IF(G157="","",IF(OR(M157&lt;&gt;"",L157="Closed",L157="Written off",I157="Kept with approval"),IF(COUNTIFS(Inventory!$D$3:$D$1002,G157,Inventory!$L$3:$L$1002,"Pending return")+COUNTIFS(Inventory!$D$3:$D$1002,G157,Inventory!$L$3:$L$1002,"Assigned")&gt;0,"Update Inventory","OK"),IF(COUNTIFS(Inventory!$D$3:$D$1002,G157,Inventory!$L$3:$L$1002,"Assigned")&gt;0,"Set Pending return","OK")))</f>
        <v/>
      </c>
    </row>
    <row r="158">
      <c r="C158" s="14" t="n"/>
      <c r="D158" s="15" t="n"/>
      <c r="E158" s="15" t="n"/>
      <c r="H158" s="18">
        <f>IF(G158="","",IF(COUNTIF(Inventory!$D$3:$D$1002,G158)&gt;0,"Yes","Not found"))</f>
        <v/>
      </c>
      <c r="I158" s="14" t="n"/>
      <c r="J158" s="15" t="n"/>
      <c r="K158" s="15" t="n"/>
      <c r="L158" s="14" t="n"/>
      <c r="M158" s="15" t="n"/>
      <c r="N158" s="14" t="n"/>
      <c r="O158" s="14" t="n"/>
      <c r="P158" s="14" t="n"/>
      <c r="Q158" s="19">
        <f>IF(OR(E158="",M158&lt;&gt;"",L158="Closed",L158="Written off",I158="Kept with approval"),"",TODAY()-E158)</f>
        <v/>
      </c>
      <c r="R158" s="18">
        <f>IF(Q158="","",IF(Q158&gt;Summary!$B$6,"Late",IF(Q158&gt;Summary!$B$5,"Chase","On time")))</f>
        <v/>
      </c>
      <c r="S158" s="18">
        <f>IF(G158="","",IF(OR(M158&lt;&gt;"",L158="Closed",L158="Written off",I158="Kept with approval"),IF(COUNTIFS(Inventory!$D$3:$D$1002,G158,Inventory!$L$3:$L$1002,"Pending return")+COUNTIFS(Inventory!$D$3:$D$1002,G158,Inventory!$L$3:$L$1002,"Assigned")&gt;0,"Update Inventory","OK"),IF(COUNTIFS(Inventory!$D$3:$D$1002,G158,Inventory!$L$3:$L$1002,"Assigned")&gt;0,"Set Pending return","OK")))</f>
        <v/>
      </c>
    </row>
    <row r="159">
      <c r="C159" s="14" t="n"/>
      <c r="D159" s="15" t="n"/>
      <c r="E159" s="15" t="n"/>
      <c r="H159" s="18">
        <f>IF(G159="","",IF(COUNTIF(Inventory!$D$3:$D$1002,G159)&gt;0,"Yes","Not found"))</f>
        <v/>
      </c>
      <c r="I159" s="14" t="n"/>
      <c r="J159" s="15" t="n"/>
      <c r="K159" s="15" t="n"/>
      <c r="L159" s="14" t="n"/>
      <c r="M159" s="15" t="n"/>
      <c r="N159" s="14" t="n"/>
      <c r="O159" s="14" t="n"/>
      <c r="P159" s="14" t="n"/>
      <c r="Q159" s="19">
        <f>IF(OR(E159="",M159&lt;&gt;"",L159="Closed",L159="Written off",I159="Kept with approval"),"",TODAY()-E159)</f>
        <v/>
      </c>
      <c r="R159" s="18">
        <f>IF(Q159="","",IF(Q159&gt;Summary!$B$6,"Late",IF(Q159&gt;Summary!$B$5,"Chase","On time")))</f>
        <v/>
      </c>
      <c r="S159" s="18">
        <f>IF(G159="","",IF(OR(M159&lt;&gt;"",L159="Closed",L159="Written off",I159="Kept with approval"),IF(COUNTIFS(Inventory!$D$3:$D$1002,G159,Inventory!$L$3:$L$1002,"Pending return")+COUNTIFS(Inventory!$D$3:$D$1002,G159,Inventory!$L$3:$L$1002,"Assigned")&gt;0,"Update Inventory","OK"),IF(COUNTIFS(Inventory!$D$3:$D$1002,G159,Inventory!$L$3:$L$1002,"Assigned")&gt;0,"Set Pending return","OK")))</f>
        <v/>
      </c>
    </row>
    <row r="160">
      <c r="C160" s="14" t="n"/>
      <c r="D160" s="15" t="n"/>
      <c r="E160" s="15" t="n"/>
      <c r="H160" s="18">
        <f>IF(G160="","",IF(COUNTIF(Inventory!$D$3:$D$1002,G160)&gt;0,"Yes","Not found"))</f>
        <v/>
      </c>
      <c r="I160" s="14" t="n"/>
      <c r="J160" s="15" t="n"/>
      <c r="K160" s="15" t="n"/>
      <c r="L160" s="14" t="n"/>
      <c r="M160" s="15" t="n"/>
      <c r="N160" s="14" t="n"/>
      <c r="O160" s="14" t="n"/>
      <c r="P160" s="14" t="n"/>
      <c r="Q160" s="19">
        <f>IF(OR(E160="",M160&lt;&gt;"",L160="Closed",L160="Written off",I160="Kept with approval"),"",TODAY()-E160)</f>
        <v/>
      </c>
      <c r="R160" s="18">
        <f>IF(Q160="","",IF(Q160&gt;Summary!$B$6,"Late",IF(Q160&gt;Summary!$B$5,"Chase","On time")))</f>
        <v/>
      </c>
      <c r="S160" s="18">
        <f>IF(G160="","",IF(OR(M160&lt;&gt;"",L160="Closed",L160="Written off",I160="Kept with approval"),IF(COUNTIFS(Inventory!$D$3:$D$1002,G160,Inventory!$L$3:$L$1002,"Pending return")+COUNTIFS(Inventory!$D$3:$D$1002,G160,Inventory!$L$3:$L$1002,"Assigned")&gt;0,"Update Inventory","OK"),IF(COUNTIFS(Inventory!$D$3:$D$1002,G160,Inventory!$L$3:$L$1002,"Assigned")&gt;0,"Set Pending return","OK")))</f>
        <v/>
      </c>
    </row>
    <row r="161">
      <c r="C161" s="14" t="n"/>
      <c r="D161" s="15" t="n"/>
      <c r="E161" s="15" t="n"/>
      <c r="H161" s="18">
        <f>IF(G161="","",IF(COUNTIF(Inventory!$D$3:$D$1002,G161)&gt;0,"Yes","Not found"))</f>
        <v/>
      </c>
      <c r="I161" s="14" t="n"/>
      <c r="J161" s="15" t="n"/>
      <c r="K161" s="15" t="n"/>
      <c r="L161" s="14" t="n"/>
      <c r="M161" s="15" t="n"/>
      <c r="N161" s="14" t="n"/>
      <c r="O161" s="14" t="n"/>
      <c r="P161" s="14" t="n"/>
      <c r="Q161" s="19">
        <f>IF(OR(E161="",M161&lt;&gt;"",L161="Closed",L161="Written off",I161="Kept with approval"),"",TODAY()-E161)</f>
        <v/>
      </c>
      <c r="R161" s="18">
        <f>IF(Q161="","",IF(Q161&gt;Summary!$B$6,"Late",IF(Q161&gt;Summary!$B$5,"Chase","On time")))</f>
        <v/>
      </c>
      <c r="S161" s="18">
        <f>IF(G161="","",IF(OR(M161&lt;&gt;"",L161="Closed",L161="Written off",I161="Kept with approval"),IF(COUNTIFS(Inventory!$D$3:$D$1002,G161,Inventory!$L$3:$L$1002,"Pending return")+COUNTIFS(Inventory!$D$3:$D$1002,G161,Inventory!$L$3:$L$1002,"Assigned")&gt;0,"Update Inventory","OK"),IF(COUNTIFS(Inventory!$D$3:$D$1002,G161,Inventory!$L$3:$L$1002,"Assigned")&gt;0,"Set Pending return","OK")))</f>
        <v/>
      </c>
    </row>
    <row r="162">
      <c r="C162" s="14" t="n"/>
      <c r="D162" s="15" t="n"/>
      <c r="E162" s="15" t="n"/>
      <c r="H162" s="18">
        <f>IF(G162="","",IF(COUNTIF(Inventory!$D$3:$D$1002,G162)&gt;0,"Yes","Not found"))</f>
        <v/>
      </c>
      <c r="I162" s="14" t="n"/>
      <c r="J162" s="15" t="n"/>
      <c r="K162" s="15" t="n"/>
      <c r="L162" s="14" t="n"/>
      <c r="M162" s="15" t="n"/>
      <c r="N162" s="14" t="n"/>
      <c r="O162" s="14" t="n"/>
      <c r="P162" s="14" t="n"/>
      <c r="Q162" s="19">
        <f>IF(OR(E162="",M162&lt;&gt;"",L162="Closed",L162="Written off",I162="Kept with approval"),"",TODAY()-E162)</f>
        <v/>
      </c>
      <c r="R162" s="18">
        <f>IF(Q162="","",IF(Q162&gt;Summary!$B$6,"Late",IF(Q162&gt;Summary!$B$5,"Chase","On time")))</f>
        <v/>
      </c>
      <c r="S162" s="18">
        <f>IF(G162="","",IF(OR(M162&lt;&gt;"",L162="Closed",L162="Written off",I162="Kept with approval"),IF(COUNTIFS(Inventory!$D$3:$D$1002,G162,Inventory!$L$3:$L$1002,"Pending return")+COUNTIFS(Inventory!$D$3:$D$1002,G162,Inventory!$L$3:$L$1002,"Assigned")&gt;0,"Update Inventory","OK"),IF(COUNTIFS(Inventory!$D$3:$D$1002,G162,Inventory!$L$3:$L$1002,"Assigned")&gt;0,"Set Pending return","OK")))</f>
        <v/>
      </c>
    </row>
    <row r="163">
      <c r="C163" s="14" t="n"/>
      <c r="D163" s="15" t="n"/>
      <c r="E163" s="15" t="n"/>
      <c r="H163" s="18">
        <f>IF(G163="","",IF(COUNTIF(Inventory!$D$3:$D$1002,G163)&gt;0,"Yes","Not found"))</f>
        <v/>
      </c>
      <c r="I163" s="14" t="n"/>
      <c r="J163" s="15" t="n"/>
      <c r="K163" s="15" t="n"/>
      <c r="L163" s="14" t="n"/>
      <c r="M163" s="15" t="n"/>
      <c r="N163" s="14" t="n"/>
      <c r="O163" s="14" t="n"/>
      <c r="P163" s="14" t="n"/>
      <c r="Q163" s="19">
        <f>IF(OR(E163="",M163&lt;&gt;"",L163="Closed",L163="Written off",I163="Kept with approval"),"",TODAY()-E163)</f>
        <v/>
      </c>
      <c r="R163" s="18">
        <f>IF(Q163="","",IF(Q163&gt;Summary!$B$6,"Late",IF(Q163&gt;Summary!$B$5,"Chase","On time")))</f>
        <v/>
      </c>
      <c r="S163" s="18">
        <f>IF(G163="","",IF(OR(M163&lt;&gt;"",L163="Closed",L163="Written off",I163="Kept with approval"),IF(COUNTIFS(Inventory!$D$3:$D$1002,G163,Inventory!$L$3:$L$1002,"Pending return")+COUNTIFS(Inventory!$D$3:$D$1002,G163,Inventory!$L$3:$L$1002,"Assigned")&gt;0,"Update Inventory","OK"),IF(COUNTIFS(Inventory!$D$3:$D$1002,G163,Inventory!$L$3:$L$1002,"Assigned")&gt;0,"Set Pending return","OK")))</f>
        <v/>
      </c>
    </row>
    <row r="164">
      <c r="C164" s="14" t="n"/>
      <c r="D164" s="15" t="n"/>
      <c r="E164" s="15" t="n"/>
      <c r="H164" s="18">
        <f>IF(G164="","",IF(COUNTIF(Inventory!$D$3:$D$1002,G164)&gt;0,"Yes","Not found"))</f>
        <v/>
      </c>
      <c r="I164" s="14" t="n"/>
      <c r="J164" s="15" t="n"/>
      <c r="K164" s="15" t="n"/>
      <c r="L164" s="14" t="n"/>
      <c r="M164" s="15" t="n"/>
      <c r="N164" s="14" t="n"/>
      <c r="O164" s="14" t="n"/>
      <c r="P164" s="14" t="n"/>
      <c r="Q164" s="19">
        <f>IF(OR(E164="",M164&lt;&gt;"",L164="Closed",L164="Written off",I164="Kept with approval"),"",TODAY()-E164)</f>
        <v/>
      </c>
      <c r="R164" s="18">
        <f>IF(Q164="","",IF(Q164&gt;Summary!$B$6,"Late",IF(Q164&gt;Summary!$B$5,"Chase","On time")))</f>
        <v/>
      </c>
      <c r="S164" s="18">
        <f>IF(G164="","",IF(OR(M164&lt;&gt;"",L164="Closed",L164="Written off",I164="Kept with approval"),IF(COUNTIFS(Inventory!$D$3:$D$1002,G164,Inventory!$L$3:$L$1002,"Pending return")+COUNTIFS(Inventory!$D$3:$D$1002,G164,Inventory!$L$3:$L$1002,"Assigned")&gt;0,"Update Inventory","OK"),IF(COUNTIFS(Inventory!$D$3:$D$1002,G164,Inventory!$L$3:$L$1002,"Assigned")&gt;0,"Set Pending return","OK")))</f>
        <v/>
      </c>
    </row>
    <row r="165">
      <c r="C165" s="14" t="n"/>
      <c r="D165" s="15" t="n"/>
      <c r="E165" s="15" t="n"/>
      <c r="H165" s="18">
        <f>IF(G165="","",IF(COUNTIF(Inventory!$D$3:$D$1002,G165)&gt;0,"Yes","Not found"))</f>
        <v/>
      </c>
      <c r="I165" s="14" t="n"/>
      <c r="J165" s="15" t="n"/>
      <c r="K165" s="15" t="n"/>
      <c r="L165" s="14" t="n"/>
      <c r="M165" s="15" t="n"/>
      <c r="N165" s="14" t="n"/>
      <c r="O165" s="14" t="n"/>
      <c r="P165" s="14" t="n"/>
      <c r="Q165" s="19">
        <f>IF(OR(E165="",M165&lt;&gt;"",L165="Closed",L165="Written off",I165="Kept with approval"),"",TODAY()-E165)</f>
        <v/>
      </c>
      <c r="R165" s="18">
        <f>IF(Q165="","",IF(Q165&gt;Summary!$B$6,"Late",IF(Q165&gt;Summary!$B$5,"Chase","On time")))</f>
        <v/>
      </c>
      <c r="S165" s="18">
        <f>IF(G165="","",IF(OR(M165&lt;&gt;"",L165="Closed",L165="Written off",I165="Kept with approval"),IF(COUNTIFS(Inventory!$D$3:$D$1002,G165,Inventory!$L$3:$L$1002,"Pending return")+COUNTIFS(Inventory!$D$3:$D$1002,G165,Inventory!$L$3:$L$1002,"Assigned")&gt;0,"Update Inventory","OK"),IF(COUNTIFS(Inventory!$D$3:$D$1002,G165,Inventory!$L$3:$L$1002,"Assigned")&gt;0,"Set Pending return","OK")))</f>
        <v/>
      </c>
    </row>
    <row r="166">
      <c r="C166" s="14" t="n"/>
      <c r="D166" s="15" t="n"/>
      <c r="E166" s="15" t="n"/>
      <c r="H166" s="18">
        <f>IF(G166="","",IF(COUNTIF(Inventory!$D$3:$D$1002,G166)&gt;0,"Yes","Not found"))</f>
        <v/>
      </c>
      <c r="I166" s="14" t="n"/>
      <c r="J166" s="15" t="n"/>
      <c r="K166" s="15" t="n"/>
      <c r="L166" s="14" t="n"/>
      <c r="M166" s="15" t="n"/>
      <c r="N166" s="14" t="n"/>
      <c r="O166" s="14" t="n"/>
      <c r="P166" s="14" t="n"/>
      <c r="Q166" s="19">
        <f>IF(OR(E166="",M166&lt;&gt;"",L166="Closed",L166="Written off",I166="Kept with approval"),"",TODAY()-E166)</f>
        <v/>
      </c>
      <c r="R166" s="18">
        <f>IF(Q166="","",IF(Q166&gt;Summary!$B$6,"Late",IF(Q166&gt;Summary!$B$5,"Chase","On time")))</f>
        <v/>
      </c>
      <c r="S166" s="18">
        <f>IF(G166="","",IF(OR(M166&lt;&gt;"",L166="Closed",L166="Written off",I166="Kept with approval"),IF(COUNTIFS(Inventory!$D$3:$D$1002,G166,Inventory!$L$3:$L$1002,"Pending return")+COUNTIFS(Inventory!$D$3:$D$1002,G166,Inventory!$L$3:$L$1002,"Assigned")&gt;0,"Update Inventory","OK"),IF(COUNTIFS(Inventory!$D$3:$D$1002,G166,Inventory!$L$3:$L$1002,"Assigned")&gt;0,"Set Pending return","OK")))</f>
        <v/>
      </c>
    </row>
    <row r="167">
      <c r="C167" s="14" t="n"/>
      <c r="D167" s="15" t="n"/>
      <c r="E167" s="15" t="n"/>
      <c r="H167" s="18">
        <f>IF(G167="","",IF(COUNTIF(Inventory!$D$3:$D$1002,G167)&gt;0,"Yes","Not found"))</f>
        <v/>
      </c>
      <c r="I167" s="14" t="n"/>
      <c r="J167" s="15" t="n"/>
      <c r="K167" s="15" t="n"/>
      <c r="L167" s="14" t="n"/>
      <c r="M167" s="15" t="n"/>
      <c r="N167" s="14" t="n"/>
      <c r="O167" s="14" t="n"/>
      <c r="P167" s="14" t="n"/>
      <c r="Q167" s="19">
        <f>IF(OR(E167="",M167&lt;&gt;"",L167="Closed",L167="Written off",I167="Kept with approval"),"",TODAY()-E167)</f>
        <v/>
      </c>
      <c r="R167" s="18">
        <f>IF(Q167="","",IF(Q167&gt;Summary!$B$6,"Late",IF(Q167&gt;Summary!$B$5,"Chase","On time")))</f>
        <v/>
      </c>
      <c r="S167" s="18">
        <f>IF(G167="","",IF(OR(M167&lt;&gt;"",L167="Closed",L167="Written off",I167="Kept with approval"),IF(COUNTIFS(Inventory!$D$3:$D$1002,G167,Inventory!$L$3:$L$1002,"Pending return")+COUNTIFS(Inventory!$D$3:$D$1002,G167,Inventory!$L$3:$L$1002,"Assigned")&gt;0,"Update Inventory","OK"),IF(COUNTIFS(Inventory!$D$3:$D$1002,G167,Inventory!$L$3:$L$1002,"Assigned")&gt;0,"Set Pending return","OK")))</f>
        <v/>
      </c>
    </row>
    <row r="168">
      <c r="C168" s="14" t="n"/>
      <c r="D168" s="15" t="n"/>
      <c r="E168" s="15" t="n"/>
      <c r="H168" s="18">
        <f>IF(G168="","",IF(COUNTIF(Inventory!$D$3:$D$1002,G168)&gt;0,"Yes","Not found"))</f>
        <v/>
      </c>
      <c r="I168" s="14" t="n"/>
      <c r="J168" s="15" t="n"/>
      <c r="K168" s="15" t="n"/>
      <c r="L168" s="14" t="n"/>
      <c r="M168" s="15" t="n"/>
      <c r="N168" s="14" t="n"/>
      <c r="O168" s="14" t="n"/>
      <c r="P168" s="14" t="n"/>
      <c r="Q168" s="19">
        <f>IF(OR(E168="",M168&lt;&gt;"",L168="Closed",L168="Written off",I168="Kept with approval"),"",TODAY()-E168)</f>
        <v/>
      </c>
      <c r="R168" s="18">
        <f>IF(Q168="","",IF(Q168&gt;Summary!$B$6,"Late",IF(Q168&gt;Summary!$B$5,"Chase","On time")))</f>
        <v/>
      </c>
      <c r="S168" s="18">
        <f>IF(G168="","",IF(OR(M168&lt;&gt;"",L168="Closed",L168="Written off",I168="Kept with approval"),IF(COUNTIFS(Inventory!$D$3:$D$1002,G168,Inventory!$L$3:$L$1002,"Pending return")+COUNTIFS(Inventory!$D$3:$D$1002,G168,Inventory!$L$3:$L$1002,"Assigned")&gt;0,"Update Inventory","OK"),IF(COUNTIFS(Inventory!$D$3:$D$1002,G168,Inventory!$L$3:$L$1002,"Assigned")&gt;0,"Set Pending return","OK")))</f>
        <v/>
      </c>
    </row>
    <row r="169">
      <c r="C169" s="14" t="n"/>
      <c r="D169" s="15" t="n"/>
      <c r="E169" s="15" t="n"/>
      <c r="H169" s="18">
        <f>IF(G169="","",IF(COUNTIF(Inventory!$D$3:$D$1002,G169)&gt;0,"Yes","Not found"))</f>
        <v/>
      </c>
      <c r="I169" s="14" t="n"/>
      <c r="J169" s="15" t="n"/>
      <c r="K169" s="15" t="n"/>
      <c r="L169" s="14" t="n"/>
      <c r="M169" s="15" t="n"/>
      <c r="N169" s="14" t="n"/>
      <c r="O169" s="14" t="n"/>
      <c r="P169" s="14" t="n"/>
      <c r="Q169" s="19">
        <f>IF(OR(E169="",M169&lt;&gt;"",L169="Closed",L169="Written off",I169="Kept with approval"),"",TODAY()-E169)</f>
        <v/>
      </c>
      <c r="R169" s="18">
        <f>IF(Q169="","",IF(Q169&gt;Summary!$B$6,"Late",IF(Q169&gt;Summary!$B$5,"Chase","On time")))</f>
        <v/>
      </c>
      <c r="S169" s="18">
        <f>IF(G169="","",IF(OR(M169&lt;&gt;"",L169="Closed",L169="Written off",I169="Kept with approval"),IF(COUNTIFS(Inventory!$D$3:$D$1002,G169,Inventory!$L$3:$L$1002,"Pending return")+COUNTIFS(Inventory!$D$3:$D$1002,G169,Inventory!$L$3:$L$1002,"Assigned")&gt;0,"Update Inventory","OK"),IF(COUNTIFS(Inventory!$D$3:$D$1002,G169,Inventory!$L$3:$L$1002,"Assigned")&gt;0,"Set Pending return","OK")))</f>
        <v/>
      </c>
    </row>
    <row r="170">
      <c r="C170" s="14" t="n"/>
      <c r="D170" s="15" t="n"/>
      <c r="E170" s="15" t="n"/>
      <c r="H170" s="18">
        <f>IF(G170="","",IF(COUNTIF(Inventory!$D$3:$D$1002,G170)&gt;0,"Yes","Not found"))</f>
        <v/>
      </c>
      <c r="I170" s="14" t="n"/>
      <c r="J170" s="15" t="n"/>
      <c r="K170" s="15" t="n"/>
      <c r="L170" s="14" t="n"/>
      <c r="M170" s="15" t="n"/>
      <c r="N170" s="14" t="n"/>
      <c r="O170" s="14" t="n"/>
      <c r="P170" s="14" t="n"/>
      <c r="Q170" s="19">
        <f>IF(OR(E170="",M170&lt;&gt;"",L170="Closed",L170="Written off",I170="Kept with approval"),"",TODAY()-E170)</f>
        <v/>
      </c>
      <c r="R170" s="18">
        <f>IF(Q170="","",IF(Q170&gt;Summary!$B$6,"Late",IF(Q170&gt;Summary!$B$5,"Chase","On time")))</f>
        <v/>
      </c>
      <c r="S170" s="18">
        <f>IF(G170="","",IF(OR(M170&lt;&gt;"",L170="Closed",L170="Written off",I170="Kept with approval"),IF(COUNTIFS(Inventory!$D$3:$D$1002,G170,Inventory!$L$3:$L$1002,"Pending return")+COUNTIFS(Inventory!$D$3:$D$1002,G170,Inventory!$L$3:$L$1002,"Assigned")&gt;0,"Update Inventory","OK"),IF(COUNTIFS(Inventory!$D$3:$D$1002,G170,Inventory!$L$3:$L$1002,"Assigned")&gt;0,"Set Pending return","OK")))</f>
        <v/>
      </c>
    </row>
    <row r="171">
      <c r="C171" s="14" t="n"/>
      <c r="D171" s="15" t="n"/>
      <c r="E171" s="15" t="n"/>
      <c r="H171" s="18">
        <f>IF(G171="","",IF(COUNTIF(Inventory!$D$3:$D$1002,G171)&gt;0,"Yes","Not found"))</f>
        <v/>
      </c>
      <c r="I171" s="14" t="n"/>
      <c r="J171" s="15" t="n"/>
      <c r="K171" s="15" t="n"/>
      <c r="L171" s="14" t="n"/>
      <c r="M171" s="15" t="n"/>
      <c r="N171" s="14" t="n"/>
      <c r="O171" s="14" t="n"/>
      <c r="P171" s="14" t="n"/>
      <c r="Q171" s="19">
        <f>IF(OR(E171="",M171&lt;&gt;"",L171="Closed",L171="Written off",I171="Kept with approval"),"",TODAY()-E171)</f>
        <v/>
      </c>
      <c r="R171" s="18">
        <f>IF(Q171="","",IF(Q171&gt;Summary!$B$6,"Late",IF(Q171&gt;Summary!$B$5,"Chase","On time")))</f>
        <v/>
      </c>
      <c r="S171" s="18">
        <f>IF(G171="","",IF(OR(M171&lt;&gt;"",L171="Closed",L171="Written off",I171="Kept with approval"),IF(COUNTIFS(Inventory!$D$3:$D$1002,G171,Inventory!$L$3:$L$1002,"Pending return")+COUNTIFS(Inventory!$D$3:$D$1002,G171,Inventory!$L$3:$L$1002,"Assigned")&gt;0,"Update Inventory","OK"),IF(COUNTIFS(Inventory!$D$3:$D$1002,G171,Inventory!$L$3:$L$1002,"Assigned")&gt;0,"Set Pending return","OK")))</f>
        <v/>
      </c>
    </row>
    <row r="172">
      <c r="C172" s="14" t="n"/>
      <c r="D172" s="15" t="n"/>
      <c r="E172" s="15" t="n"/>
      <c r="H172" s="18">
        <f>IF(G172="","",IF(COUNTIF(Inventory!$D$3:$D$1002,G172)&gt;0,"Yes","Not found"))</f>
        <v/>
      </c>
      <c r="I172" s="14" t="n"/>
      <c r="J172" s="15" t="n"/>
      <c r="K172" s="15" t="n"/>
      <c r="L172" s="14" t="n"/>
      <c r="M172" s="15" t="n"/>
      <c r="N172" s="14" t="n"/>
      <c r="O172" s="14" t="n"/>
      <c r="P172" s="14" t="n"/>
      <c r="Q172" s="19">
        <f>IF(OR(E172="",M172&lt;&gt;"",L172="Closed",L172="Written off",I172="Kept with approval"),"",TODAY()-E172)</f>
        <v/>
      </c>
      <c r="R172" s="18">
        <f>IF(Q172="","",IF(Q172&gt;Summary!$B$6,"Late",IF(Q172&gt;Summary!$B$5,"Chase","On time")))</f>
        <v/>
      </c>
      <c r="S172" s="18">
        <f>IF(G172="","",IF(OR(M172&lt;&gt;"",L172="Closed",L172="Written off",I172="Kept with approval"),IF(COUNTIFS(Inventory!$D$3:$D$1002,G172,Inventory!$L$3:$L$1002,"Pending return")+COUNTIFS(Inventory!$D$3:$D$1002,G172,Inventory!$L$3:$L$1002,"Assigned")&gt;0,"Update Inventory","OK"),IF(COUNTIFS(Inventory!$D$3:$D$1002,G172,Inventory!$L$3:$L$1002,"Assigned")&gt;0,"Set Pending return","OK")))</f>
        <v/>
      </c>
    </row>
    <row r="173">
      <c r="C173" s="14" t="n"/>
      <c r="D173" s="15" t="n"/>
      <c r="E173" s="15" t="n"/>
      <c r="H173" s="18">
        <f>IF(G173="","",IF(COUNTIF(Inventory!$D$3:$D$1002,G173)&gt;0,"Yes","Not found"))</f>
        <v/>
      </c>
      <c r="I173" s="14" t="n"/>
      <c r="J173" s="15" t="n"/>
      <c r="K173" s="15" t="n"/>
      <c r="L173" s="14" t="n"/>
      <c r="M173" s="15" t="n"/>
      <c r="N173" s="14" t="n"/>
      <c r="O173" s="14" t="n"/>
      <c r="P173" s="14" t="n"/>
      <c r="Q173" s="19">
        <f>IF(OR(E173="",M173&lt;&gt;"",L173="Closed",L173="Written off",I173="Kept with approval"),"",TODAY()-E173)</f>
        <v/>
      </c>
      <c r="R173" s="18">
        <f>IF(Q173="","",IF(Q173&gt;Summary!$B$6,"Late",IF(Q173&gt;Summary!$B$5,"Chase","On time")))</f>
        <v/>
      </c>
      <c r="S173" s="18">
        <f>IF(G173="","",IF(OR(M173&lt;&gt;"",L173="Closed",L173="Written off",I173="Kept with approval"),IF(COUNTIFS(Inventory!$D$3:$D$1002,G173,Inventory!$L$3:$L$1002,"Pending return")+COUNTIFS(Inventory!$D$3:$D$1002,G173,Inventory!$L$3:$L$1002,"Assigned")&gt;0,"Update Inventory","OK"),IF(COUNTIFS(Inventory!$D$3:$D$1002,G173,Inventory!$L$3:$L$1002,"Assigned")&gt;0,"Set Pending return","OK")))</f>
        <v/>
      </c>
    </row>
    <row r="174">
      <c r="C174" s="14" t="n"/>
      <c r="D174" s="15" t="n"/>
      <c r="E174" s="15" t="n"/>
      <c r="H174" s="18">
        <f>IF(G174="","",IF(COUNTIF(Inventory!$D$3:$D$1002,G174)&gt;0,"Yes","Not found"))</f>
        <v/>
      </c>
      <c r="I174" s="14" t="n"/>
      <c r="J174" s="15" t="n"/>
      <c r="K174" s="15" t="n"/>
      <c r="L174" s="14" t="n"/>
      <c r="M174" s="15" t="n"/>
      <c r="N174" s="14" t="n"/>
      <c r="O174" s="14" t="n"/>
      <c r="P174" s="14" t="n"/>
      <c r="Q174" s="19">
        <f>IF(OR(E174="",M174&lt;&gt;"",L174="Closed",L174="Written off",I174="Kept with approval"),"",TODAY()-E174)</f>
        <v/>
      </c>
      <c r="R174" s="18">
        <f>IF(Q174="","",IF(Q174&gt;Summary!$B$6,"Late",IF(Q174&gt;Summary!$B$5,"Chase","On time")))</f>
        <v/>
      </c>
      <c r="S174" s="18">
        <f>IF(G174="","",IF(OR(M174&lt;&gt;"",L174="Closed",L174="Written off",I174="Kept with approval"),IF(COUNTIFS(Inventory!$D$3:$D$1002,G174,Inventory!$L$3:$L$1002,"Pending return")+COUNTIFS(Inventory!$D$3:$D$1002,G174,Inventory!$L$3:$L$1002,"Assigned")&gt;0,"Update Inventory","OK"),IF(COUNTIFS(Inventory!$D$3:$D$1002,G174,Inventory!$L$3:$L$1002,"Assigned")&gt;0,"Set Pending return","OK")))</f>
        <v/>
      </c>
    </row>
    <row r="175">
      <c r="C175" s="14" t="n"/>
      <c r="D175" s="15" t="n"/>
      <c r="E175" s="15" t="n"/>
      <c r="H175" s="18">
        <f>IF(G175="","",IF(COUNTIF(Inventory!$D$3:$D$1002,G175)&gt;0,"Yes","Not found"))</f>
        <v/>
      </c>
      <c r="I175" s="14" t="n"/>
      <c r="J175" s="15" t="n"/>
      <c r="K175" s="15" t="n"/>
      <c r="L175" s="14" t="n"/>
      <c r="M175" s="15" t="n"/>
      <c r="N175" s="14" t="n"/>
      <c r="O175" s="14" t="n"/>
      <c r="P175" s="14" t="n"/>
      <c r="Q175" s="19">
        <f>IF(OR(E175="",M175&lt;&gt;"",L175="Closed",L175="Written off",I175="Kept with approval"),"",TODAY()-E175)</f>
        <v/>
      </c>
      <c r="R175" s="18">
        <f>IF(Q175="","",IF(Q175&gt;Summary!$B$6,"Late",IF(Q175&gt;Summary!$B$5,"Chase","On time")))</f>
        <v/>
      </c>
      <c r="S175" s="18">
        <f>IF(G175="","",IF(OR(M175&lt;&gt;"",L175="Closed",L175="Written off",I175="Kept with approval"),IF(COUNTIFS(Inventory!$D$3:$D$1002,G175,Inventory!$L$3:$L$1002,"Pending return")+COUNTIFS(Inventory!$D$3:$D$1002,G175,Inventory!$L$3:$L$1002,"Assigned")&gt;0,"Update Inventory","OK"),IF(COUNTIFS(Inventory!$D$3:$D$1002,G175,Inventory!$L$3:$L$1002,"Assigned")&gt;0,"Set Pending return","OK")))</f>
        <v/>
      </c>
    </row>
    <row r="176">
      <c r="C176" s="14" t="n"/>
      <c r="D176" s="15" t="n"/>
      <c r="E176" s="15" t="n"/>
      <c r="H176" s="18">
        <f>IF(G176="","",IF(COUNTIF(Inventory!$D$3:$D$1002,G176)&gt;0,"Yes","Not found"))</f>
        <v/>
      </c>
      <c r="I176" s="14" t="n"/>
      <c r="J176" s="15" t="n"/>
      <c r="K176" s="15" t="n"/>
      <c r="L176" s="14" t="n"/>
      <c r="M176" s="15" t="n"/>
      <c r="N176" s="14" t="n"/>
      <c r="O176" s="14" t="n"/>
      <c r="P176" s="14" t="n"/>
      <c r="Q176" s="19">
        <f>IF(OR(E176="",M176&lt;&gt;"",L176="Closed",L176="Written off",I176="Kept with approval"),"",TODAY()-E176)</f>
        <v/>
      </c>
      <c r="R176" s="18">
        <f>IF(Q176="","",IF(Q176&gt;Summary!$B$6,"Late",IF(Q176&gt;Summary!$B$5,"Chase","On time")))</f>
        <v/>
      </c>
      <c r="S176" s="18">
        <f>IF(G176="","",IF(OR(M176&lt;&gt;"",L176="Closed",L176="Written off",I176="Kept with approval"),IF(COUNTIFS(Inventory!$D$3:$D$1002,G176,Inventory!$L$3:$L$1002,"Pending return")+COUNTIFS(Inventory!$D$3:$D$1002,G176,Inventory!$L$3:$L$1002,"Assigned")&gt;0,"Update Inventory","OK"),IF(COUNTIFS(Inventory!$D$3:$D$1002,G176,Inventory!$L$3:$L$1002,"Assigned")&gt;0,"Set Pending return","OK")))</f>
        <v/>
      </c>
    </row>
    <row r="177">
      <c r="C177" s="14" t="n"/>
      <c r="D177" s="15" t="n"/>
      <c r="E177" s="15" t="n"/>
      <c r="H177" s="18">
        <f>IF(G177="","",IF(COUNTIF(Inventory!$D$3:$D$1002,G177)&gt;0,"Yes","Not found"))</f>
        <v/>
      </c>
      <c r="I177" s="14" t="n"/>
      <c r="J177" s="15" t="n"/>
      <c r="K177" s="15" t="n"/>
      <c r="L177" s="14" t="n"/>
      <c r="M177" s="15" t="n"/>
      <c r="N177" s="14" t="n"/>
      <c r="O177" s="14" t="n"/>
      <c r="P177" s="14" t="n"/>
      <c r="Q177" s="19">
        <f>IF(OR(E177="",M177&lt;&gt;"",L177="Closed",L177="Written off",I177="Kept with approval"),"",TODAY()-E177)</f>
        <v/>
      </c>
      <c r="R177" s="18">
        <f>IF(Q177="","",IF(Q177&gt;Summary!$B$6,"Late",IF(Q177&gt;Summary!$B$5,"Chase","On time")))</f>
        <v/>
      </c>
      <c r="S177" s="18">
        <f>IF(G177="","",IF(OR(M177&lt;&gt;"",L177="Closed",L177="Written off",I177="Kept with approval"),IF(COUNTIFS(Inventory!$D$3:$D$1002,G177,Inventory!$L$3:$L$1002,"Pending return")+COUNTIFS(Inventory!$D$3:$D$1002,G177,Inventory!$L$3:$L$1002,"Assigned")&gt;0,"Update Inventory","OK"),IF(COUNTIFS(Inventory!$D$3:$D$1002,G177,Inventory!$L$3:$L$1002,"Assigned")&gt;0,"Set Pending return","OK")))</f>
        <v/>
      </c>
    </row>
    <row r="178">
      <c r="C178" s="14" t="n"/>
      <c r="D178" s="15" t="n"/>
      <c r="E178" s="15" t="n"/>
      <c r="H178" s="18">
        <f>IF(G178="","",IF(COUNTIF(Inventory!$D$3:$D$1002,G178)&gt;0,"Yes","Not found"))</f>
        <v/>
      </c>
      <c r="I178" s="14" t="n"/>
      <c r="J178" s="15" t="n"/>
      <c r="K178" s="15" t="n"/>
      <c r="L178" s="14" t="n"/>
      <c r="M178" s="15" t="n"/>
      <c r="N178" s="14" t="n"/>
      <c r="O178" s="14" t="n"/>
      <c r="P178" s="14" t="n"/>
      <c r="Q178" s="19">
        <f>IF(OR(E178="",M178&lt;&gt;"",L178="Closed",L178="Written off",I178="Kept with approval"),"",TODAY()-E178)</f>
        <v/>
      </c>
      <c r="R178" s="18">
        <f>IF(Q178="","",IF(Q178&gt;Summary!$B$6,"Late",IF(Q178&gt;Summary!$B$5,"Chase","On time")))</f>
        <v/>
      </c>
      <c r="S178" s="18">
        <f>IF(G178="","",IF(OR(M178&lt;&gt;"",L178="Closed",L178="Written off",I178="Kept with approval"),IF(COUNTIFS(Inventory!$D$3:$D$1002,G178,Inventory!$L$3:$L$1002,"Pending return")+COUNTIFS(Inventory!$D$3:$D$1002,G178,Inventory!$L$3:$L$1002,"Assigned")&gt;0,"Update Inventory","OK"),IF(COUNTIFS(Inventory!$D$3:$D$1002,G178,Inventory!$L$3:$L$1002,"Assigned")&gt;0,"Set Pending return","OK")))</f>
        <v/>
      </c>
    </row>
    <row r="179">
      <c r="C179" s="14" t="n"/>
      <c r="D179" s="15" t="n"/>
      <c r="E179" s="15" t="n"/>
      <c r="H179" s="18">
        <f>IF(G179="","",IF(COUNTIF(Inventory!$D$3:$D$1002,G179)&gt;0,"Yes","Not found"))</f>
        <v/>
      </c>
      <c r="I179" s="14" t="n"/>
      <c r="J179" s="15" t="n"/>
      <c r="K179" s="15" t="n"/>
      <c r="L179" s="14" t="n"/>
      <c r="M179" s="15" t="n"/>
      <c r="N179" s="14" t="n"/>
      <c r="O179" s="14" t="n"/>
      <c r="P179" s="14" t="n"/>
      <c r="Q179" s="19">
        <f>IF(OR(E179="",M179&lt;&gt;"",L179="Closed",L179="Written off",I179="Kept with approval"),"",TODAY()-E179)</f>
        <v/>
      </c>
      <c r="R179" s="18">
        <f>IF(Q179="","",IF(Q179&gt;Summary!$B$6,"Late",IF(Q179&gt;Summary!$B$5,"Chase","On time")))</f>
        <v/>
      </c>
      <c r="S179" s="18">
        <f>IF(G179="","",IF(OR(M179&lt;&gt;"",L179="Closed",L179="Written off",I179="Kept with approval"),IF(COUNTIFS(Inventory!$D$3:$D$1002,G179,Inventory!$L$3:$L$1002,"Pending return")+COUNTIFS(Inventory!$D$3:$D$1002,G179,Inventory!$L$3:$L$1002,"Assigned")&gt;0,"Update Inventory","OK"),IF(COUNTIFS(Inventory!$D$3:$D$1002,G179,Inventory!$L$3:$L$1002,"Assigned")&gt;0,"Set Pending return","OK")))</f>
        <v/>
      </c>
    </row>
    <row r="180">
      <c r="C180" s="14" t="n"/>
      <c r="D180" s="15" t="n"/>
      <c r="E180" s="15" t="n"/>
      <c r="H180" s="18">
        <f>IF(G180="","",IF(COUNTIF(Inventory!$D$3:$D$1002,G180)&gt;0,"Yes","Not found"))</f>
        <v/>
      </c>
      <c r="I180" s="14" t="n"/>
      <c r="J180" s="15" t="n"/>
      <c r="K180" s="15" t="n"/>
      <c r="L180" s="14" t="n"/>
      <c r="M180" s="15" t="n"/>
      <c r="N180" s="14" t="n"/>
      <c r="O180" s="14" t="n"/>
      <c r="P180" s="14" t="n"/>
      <c r="Q180" s="19">
        <f>IF(OR(E180="",M180&lt;&gt;"",L180="Closed",L180="Written off",I180="Kept with approval"),"",TODAY()-E180)</f>
        <v/>
      </c>
      <c r="R180" s="18">
        <f>IF(Q180="","",IF(Q180&gt;Summary!$B$6,"Late",IF(Q180&gt;Summary!$B$5,"Chase","On time")))</f>
        <v/>
      </c>
      <c r="S180" s="18">
        <f>IF(G180="","",IF(OR(M180&lt;&gt;"",L180="Closed",L180="Written off",I180="Kept with approval"),IF(COUNTIFS(Inventory!$D$3:$D$1002,G180,Inventory!$L$3:$L$1002,"Pending return")+COUNTIFS(Inventory!$D$3:$D$1002,G180,Inventory!$L$3:$L$1002,"Assigned")&gt;0,"Update Inventory","OK"),IF(COUNTIFS(Inventory!$D$3:$D$1002,G180,Inventory!$L$3:$L$1002,"Assigned")&gt;0,"Set Pending return","OK")))</f>
        <v/>
      </c>
    </row>
    <row r="181">
      <c r="C181" s="14" t="n"/>
      <c r="D181" s="15" t="n"/>
      <c r="E181" s="15" t="n"/>
      <c r="H181" s="18">
        <f>IF(G181="","",IF(COUNTIF(Inventory!$D$3:$D$1002,G181)&gt;0,"Yes","Not found"))</f>
        <v/>
      </c>
      <c r="I181" s="14" t="n"/>
      <c r="J181" s="15" t="n"/>
      <c r="K181" s="15" t="n"/>
      <c r="L181" s="14" t="n"/>
      <c r="M181" s="15" t="n"/>
      <c r="N181" s="14" t="n"/>
      <c r="O181" s="14" t="n"/>
      <c r="P181" s="14" t="n"/>
      <c r="Q181" s="19">
        <f>IF(OR(E181="",M181&lt;&gt;"",L181="Closed",L181="Written off",I181="Kept with approval"),"",TODAY()-E181)</f>
        <v/>
      </c>
      <c r="R181" s="18">
        <f>IF(Q181="","",IF(Q181&gt;Summary!$B$6,"Late",IF(Q181&gt;Summary!$B$5,"Chase","On time")))</f>
        <v/>
      </c>
      <c r="S181" s="18">
        <f>IF(G181="","",IF(OR(M181&lt;&gt;"",L181="Closed",L181="Written off",I181="Kept with approval"),IF(COUNTIFS(Inventory!$D$3:$D$1002,G181,Inventory!$L$3:$L$1002,"Pending return")+COUNTIFS(Inventory!$D$3:$D$1002,G181,Inventory!$L$3:$L$1002,"Assigned")&gt;0,"Update Inventory","OK"),IF(COUNTIFS(Inventory!$D$3:$D$1002,G181,Inventory!$L$3:$L$1002,"Assigned")&gt;0,"Set Pending return","OK")))</f>
        <v/>
      </c>
    </row>
    <row r="182">
      <c r="C182" s="14" t="n"/>
      <c r="D182" s="15" t="n"/>
      <c r="E182" s="15" t="n"/>
      <c r="H182" s="18">
        <f>IF(G182="","",IF(COUNTIF(Inventory!$D$3:$D$1002,G182)&gt;0,"Yes","Not found"))</f>
        <v/>
      </c>
      <c r="I182" s="14" t="n"/>
      <c r="J182" s="15" t="n"/>
      <c r="K182" s="15" t="n"/>
      <c r="L182" s="14" t="n"/>
      <c r="M182" s="15" t="n"/>
      <c r="N182" s="14" t="n"/>
      <c r="O182" s="14" t="n"/>
      <c r="P182" s="14" t="n"/>
      <c r="Q182" s="19">
        <f>IF(OR(E182="",M182&lt;&gt;"",L182="Closed",L182="Written off",I182="Kept with approval"),"",TODAY()-E182)</f>
        <v/>
      </c>
      <c r="R182" s="18">
        <f>IF(Q182="","",IF(Q182&gt;Summary!$B$6,"Late",IF(Q182&gt;Summary!$B$5,"Chase","On time")))</f>
        <v/>
      </c>
      <c r="S182" s="18">
        <f>IF(G182="","",IF(OR(M182&lt;&gt;"",L182="Closed",L182="Written off",I182="Kept with approval"),IF(COUNTIFS(Inventory!$D$3:$D$1002,G182,Inventory!$L$3:$L$1002,"Pending return")+COUNTIFS(Inventory!$D$3:$D$1002,G182,Inventory!$L$3:$L$1002,"Assigned")&gt;0,"Update Inventory","OK"),IF(COUNTIFS(Inventory!$D$3:$D$1002,G182,Inventory!$L$3:$L$1002,"Assigned")&gt;0,"Set Pending return","OK")))</f>
        <v/>
      </c>
    </row>
    <row r="183">
      <c r="C183" s="14" t="n"/>
      <c r="D183" s="15" t="n"/>
      <c r="E183" s="15" t="n"/>
      <c r="H183" s="18">
        <f>IF(G183="","",IF(COUNTIF(Inventory!$D$3:$D$1002,G183)&gt;0,"Yes","Not found"))</f>
        <v/>
      </c>
      <c r="I183" s="14" t="n"/>
      <c r="J183" s="15" t="n"/>
      <c r="K183" s="15" t="n"/>
      <c r="L183" s="14" t="n"/>
      <c r="M183" s="15" t="n"/>
      <c r="N183" s="14" t="n"/>
      <c r="O183" s="14" t="n"/>
      <c r="P183" s="14" t="n"/>
      <c r="Q183" s="19">
        <f>IF(OR(E183="",M183&lt;&gt;"",L183="Closed",L183="Written off",I183="Kept with approval"),"",TODAY()-E183)</f>
        <v/>
      </c>
      <c r="R183" s="18">
        <f>IF(Q183="","",IF(Q183&gt;Summary!$B$6,"Late",IF(Q183&gt;Summary!$B$5,"Chase","On time")))</f>
        <v/>
      </c>
      <c r="S183" s="18">
        <f>IF(G183="","",IF(OR(M183&lt;&gt;"",L183="Closed",L183="Written off",I183="Kept with approval"),IF(COUNTIFS(Inventory!$D$3:$D$1002,G183,Inventory!$L$3:$L$1002,"Pending return")+COUNTIFS(Inventory!$D$3:$D$1002,G183,Inventory!$L$3:$L$1002,"Assigned")&gt;0,"Update Inventory","OK"),IF(COUNTIFS(Inventory!$D$3:$D$1002,G183,Inventory!$L$3:$L$1002,"Assigned")&gt;0,"Set Pending return","OK")))</f>
        <v/>
      </c>
    </row>
    <row r="184">
      <c r="C184" s="14" t="n"/>
      <c r="D184" s="15" t="n"/>
      <c r="E184" s="15" t="n"/>
      <c r="H184" s="18">
        <f>IF(G184="","",IF(COUNTIF(Inventory!$D$3:$D$1002,G184)&gt;0,"Yes","Not found"))</f>
        <v/>
      </c>
      <c r="I184" s="14" t="n"/>
      <c r="J184" s="15" t="n"/>
      <c r="K184" s="15" t="n"/>
      <c r="L184" s="14" t="n"/>
      <c r="M184" s="15" t="n"/>
      <c r="N184" s="14" t="n"/>
      <c r="O184" s="14" t="n"/>
      <c r="P184" s="14" t="n"/>
      <c r="Q184" s="19">
        <f>IF(OR(E184="",M184&lt;&gt;"",L184="Closed",L184="Written off",I184="Kept with approval"),"",TODAY()-E184)</f>
        <v/>
      </c>
      <c r="R184" s="18">
        <f>IF(Q184="","",IF(Q184&gt;Summary!$B$6,"Late",IF(Q184&gt;Summary!$B$5,"Chase","On time")))</f>
        <v/>
      </c>
      <c r="S184" s="18">
        <f>IF(G184="","",IF(OR(M184&lt;&gt;"",L184="Closed",L184="Written off",I184="Kept with approval"),IF(COUNTIFS(Inventory!$D$3:$D$1002,G184,Inventory!$L$3:$L$1002,"Pending return")+COUNTIFS(Inventory!$D$3:$D$1002,G184,Inventory!$L$3:$L$1002,"Assigned")&gt;0,"Update Inventory","OK"),IF(COUNTIFS(Inventory!$D$3:$D$1002,G184,Inventory!$L$3:$L$1002,"Assigned")&gt;0,"Set Pending return","OK")))</f>
        <v/>
      </c>
    </row>
    <row r="185">
      <c r="C185" s="14" t="n"/>
      <c r="D185" s="15" t="n"/>
      <c r="E185" s="15" t="n"/>
      <c r="H185" s="18">
        <f>IF(G185="","",IF(COUNTIF(Inventory!$D$3:$D$1002,G185)&gt;0,"Yes","Not found"))</f>
        <v/>
      </c>
      <c r="I185" s="14" t="n"/>
      <c r="J185" s="15" t="n"/>
      <c r="K185" s="15" t="n"/>
      <c r="L185" s="14" t="n"/>
      <c r="M185" s="15" t="n"/>
      <c r="N185" s="14" t="n"/>
      <c r="O185" s="14" t="n"/>
      <c r="P185" s="14" t="n"/>
      <c r="Q185" s="19">
        <f>IF(OR(E185="",M185&lt;&gt;"",L185="Closed",L185="Written off",I185="Kept with approval"),"",TODAY()-E185)</f>
        <v/>
      </c>
      <c r="R185" s="18">
        <f>IF(Q185="","",IF(Q185&gt;Summary!$B$6,"Late",IF(Q185&gt;Summary!$B$5,"Chase","On time")))</f>
        <v/>
      </c>
      <c r="S185" s="18">
        <f>IF(G185="","",IF(OR(M185&lt;&gt;"",L185="Closed",L185="Written off",I185="Kept with approval"),IF(COUNTIFS(Inventory!$D$3:$D$1002,G185,Inventory!$L$3:$L$1002,"Pending return")+COUNTIFS(Inventory!$D$3:$D$1002,G185,Inventory!$L$3:$L$1002,"Assigned")&gt;0,"Update Inventory","OK"),IF(COUNTIFS(Inventory!$D$3:$D$1002,G185,Inventory!$L$3:$L$1002,"Assigned")&gt;0,"Set Pending return","OK")))</f>
        <v/>
      </c>
    </row>
    <row r="186">
      <c r="C186" s="14" t="n"/>
      <c r="D186" s="15" t="n"/>
      <c r="E186" s="15" t="n"/>
      <c r="H186" s="18">
        <f>IF(G186="","",IF(COUNTIF(Inventory!$D$3:$D$1002,G186)&gt;0,"Yes","Not found"))</f>
        <v/>
      </c>
      <c r="I186" s="14" t="n"/>
      <c r="J186" s="15" t="n"/>
      <c r="K186" s="15" t="n"/>
      <c r="L186" s="14" t="n"/>
      <c r="M186" s="15" t="n"/>
      <c r="N186" s="14" t="n"/>
      <c r="O186" s="14" t="n"/>
      <c r="P186" s="14" t="n"/>
      <c r="Q186" s="19">
        <f>IF(OR(E186="",M186&lt;&gt;"",L186="Closed",L186="Written off",I186="Kept with approval"),"",TODAY()-E186)</f>
        <v/>
      </c>
      <c r="R186" s="18">
        <f>IF(Q186="","",IF(Q186&gt;Summary!$B$6,"Late",IF(Q186&gt;Summary!$B$5,"Chase","On time")))</f>
        <v/>
      </c>
      <c r="S186" s="18">
        <f>IF(G186="","",IF(OR(M186&lt;&gt;"",L186="Closed",L186="Written off",I186="Kept with approval"),IF(COUNTIFS(Inventory!$D$3:$D$1002,G186,Inventory!$L$3:$L$1002,"Pending return")+COUNTIFS(Inventory!$D$3:$D$1002,G186,Inventory!$L$3:$L$1002,"Assigned")&gt;0,"Update Inventory","OK"),IF(COUNTIFS(Inventory!$D$3:$D$1002,G186,Inventory!$L$3:$L$1002,"Assigned")&gt;0,"Set Pending return","OK")))</f>
        <v/>
      </c>
    </row>
    <row r="187">
      <c r="C187" s="14" t="n"/>
      <c r="D187" s="15" t="n"/>
      <c r="E187" s="15" t="n"/>
      <c r="H187" s="18">
        <f>IF(G187="","",IF(COUNTIF(Inventory!$D$3:$D$1002,G187)&gt;0,"Yes","Not found"))</f>
        <v/>
      </c>
      <c r="I187" s="14" t="n"/>
      <c r="J187" s="15" t="n"/>
      <c r="K187" s="15" t="n"/>
      <c r="L187" s="14" t="n"/>
      <c r="M187" s="15" t="n"/>
      <c r="N187" s="14" t="n"/>
      <c r="O187" s="14" t="n"/>
      <c r="P187" s="14" t="n"/>
      <c r="Q187" s="19">
        <f>IF(OR(E187="",M187&lt;&gt;"",L187="Closed",L187="Written off",I187="Kept with approval"),"",TODAY()-E187)</f>
        <v/>
      </c>
      <c r="R187" s="18">
        <f>IF(Q187="","",IF(Q187&gt;Summary!$B$6,"Late",IF(Q187&gt;Summary!$B$5,"Chase","On time")))</f>
        <v/>
      </c>
      <c r="S187" s="18">
        <f>IF(G187="","",IF(OR(M187&lt;&gt;"",L187="Closed",L187="Written off",I187="Kept with approval"),IF(COUNTIFS(Inventory!$D$3:$D$1002,G187,Inventory!$L$3:$L$1002,"Pending return")+COUNTIFS(Inventory!$D$3:$D$1002,G187,Inventory!$L$3:$L$1002,"Assigned")&gt;0,"Update Inventory","OK"),IF(COUNTIFS(Inventory!$D$3:$D$1002,G187,Inventory!$L$3:$L$1002,"Assigned")&gt;0,"Set Pending return","OK")))</f>
        <v/>
      </c>
    </row>
    <row r="188">
      <c r="C188" s="14" t="n"/>
      <c r="D188" s="15" t="n"/>
      <c r="E188" s="15" t="n"/>
      <c r="H188" s="18">
        <f>IF(G188="","",IF(COUNTIF(Inventory!$D$3:$D$1002,G188)&gt;0,"Yes","Not found"))</f>
        <v/>
      </c>
      <c r="I188" s="14" t="n"/>
      <c r="J188" s="15" t="n"/>
      <c r="K188" s="15" t="n"/>
      <c r="L188" s="14" t="n"/>
      <c r="M188" s="15" t="n"/>
      <c r="N188" s="14" t="n"/>
      <c r="O188" s="14" t="n"/>
      <c r="P188" s="14" t="n"/>
      <c r="Q188" s="19">
        <f>IF(OR(E188="",M188&lt;&gt;"",L188="Closed",L188="Written off",I188="Kept with approval"),"",TODAY()-E188)</f>
        <v/>
      </c>
      <c r="R188" s="18">
        <f>IF(Q188="","",IF(Q188&gt;Summary!$B$6,"Late",IF(Q188&gt;Summary!$B$5,"Chase","On time")))</f>
        <v/>
      </c>
      <c r="S188" s="18">
        <f>IF(G188="","",IF(OR(M188&lt;&gt;"",L188="Closed",L188="Written off",I188="Kept with approval"),IF(COUNTIFS(Inventory!$D$3:$D$1002,G188,Inventory!$L$3:$L$1002,"Pending return")+COUNTIFS(Inventory!$D$3:$D$1002,G188,Inventory!$L$3:$L$1002,"Assigned")&gt;0,"Update Inventory","OK"),IF(COUNTIFS(Inventory!$D$3:$D$1002,G188,Inventory!$L$3:$L$1002,"Assigned")&gt;0,"Set Pending return","OK")))</f>
        <v/>
      </c>
    </row>
    <row r="189">
      <c r="C189" s="14" t="n"/>
      <c r="D189" s="15" t="n"/>
      <c r="E189" s="15" t="n"/>
      <c r="H189" s="18">
        <f>IF(G189="","",IF(COUNTIF(Inventory!$D$3:$D$1002,G189)&gt;0,"Yes","Not found"))</f>
        <v/>
      </c>
      <c r="I189" s="14" t="n"/>
      <c r="J189" s="15" t="n"/>
      <c r="K189" s="15" t="n"/>
      <c r="L189" s="14" t="n"/>
      <c r="M189" s="15" t="n"/>
      <c r="N189" s="14" t="n"/>
      <c r="O189" s="14" t="n"/>
      <c r="P189" s="14" t="n"/>
      <c r="Q189" s="19">
        <f>IF(OR(E189="",M189&lt;&gt;"",L189="Closed",L189="Written off",I189="Kept with approval"),"",TODAY()-E189)</f>
        <v/>
      </c>
      <c r="R189" s="18">
        <f>IF(Q189="","",IF(Q189&gt;Summary!$B$6,"Late",IF(Q189&gt;Summary!$B$5,"Chase","On time")))</f>
        <v/>
      </c>
      <c r="S189" s="18">
        <f>IF(G189="","",IF(OR(M189&lt;&gt;"",L189="Closed",L189="Written off",I189="Kept with approval"),IF(COUNTIFS(Inventory!$D$3:$D$1002,G189,Inventory!$L$3:$L$1002,"Pending return")+COUNTIFS(Inventory!$D$3:$D$1002,G189,Inventory!$L$3:$L$1002,"Assigned")&gt;0,"Update Inventory","OK"),IF(COUNTIFS(Inventory!$D$3:$D$1002,G189,Inventory!$L$3:$L$1002,"Assigned")&gt;0,"Set Pending return","OK")))</f>
        <v/>
      </c>
    </row>
    <row r="190">
      <c r="C190" s="14" t="n"/>
      <c r="D190" s="15" t="n"/>
      <c r="E190" s="15" t="n"/>
      <c r="H190" s="18">
        <f>IF(G190="","",IF(COUNTIF(Inventory!$D$3:$D$1002,G190)&gt;0,"Yes","Not found"))</f>
        <v/>
      </c>
      <c r="I190" s="14" t="n"/>
      <c r="J190" s="15" t="n"/>
      <c r="K190" s="15" t="n"/>
      <c r="L190" s="14" t="n"/>
      <c r="M190" s="15" t="n"/>
      <c r="N190" s="14" t="n"/>
      <c r="O190" s="14" t="n"/>
      <c r="P190" s="14" t="n"/>
      <c r="Q190" s="19">
        <f>IF(OR(E190="",M190&lt;&gt;"",L190="Closed",L190="Written off",I190="Kept with approval"),"",TODAY()-E190)</f>
        <v/>
      </c>
      <c r="R190" s="18">
        <f>IF(Q190="","",IF(Q190&gt;Summary!$B$6,"Late",IF(Q190&gt;Summary!$B$5,"Chase","On time")))</f>
        <v/>
      </c>
      <c r="S190" s="18">
        <f>IF(G190="","",IF(OR(M190&lt;&gt;"",L190="Closed",L190="Written off",I190="Kept with approval"),IF(COUNTIFS(Inventory!$D$3:$D$1002,G190,Inventory!$L$3:$L$1002,"Pending return")+COUNTIFS(Inventory!$D$3:$D$1002,G190,Inventory!$L$3:$L$1002,"Assigned")&gt;0,"Update Inventory","OK"),IF(COUNTIFS(Inventory!$D$3:$D$1002,G190,Inventory!$L$3:$L$1002,"Assigned")&gt;0,"Set Pending return","OK")))</f>
        <v/>
      </c>
    </row>
    <row r="191">
      <c r="C191" s="14" t="n"/>
      <c r="D191" s="15" t="n"/>
      <c r="E191" s="15" t="n"/>
      <c r="H191" s="18">
        <f>IF(G191="","",IF(COUNTIF(Inventory!$D$3:$D$1002,G191)&gt;0,"Yes","Not found"))</f>
        <v/>
      </c>
      <c r="I191" s="14" t="n"/>
      <c r="J191" s="15" t="n"/>
      <c r="K191" s="15" t="n"/>
      <c r="L191" s="14" t="n"/>
      <c r="M191" s="15" t="n"/>
      <c r="N191" s="14" t="n"/>
      <c r="O191" s="14" t="n"/>
      <c r="P191" s="14" t="n"/>
      <c r="Q191" s="19">
        <f>IF(OR(E191="",M191&lt;&gt;"",L191="Closed",L191="Written off",I191="Kept with approval"),"",TODAY()-E191)</f>
        <v/>
      </c>
      <c r="R191" s="18">
        <f>IF(Q191="","",IF(Q191&gt;Summary!$B$6,"Late",IF(Q191&gt;Summary!$B$5,"Chase","On time")))</f>
        <v/>
      </c>
      <c r="S191" s="18">
        <f>IF(G191="","",IF(OR(M191&lt;&gt;"",L191="Closed",L191="Written off",I191="Kept with approval"),IF(COUNTIFS(Inventory!$D$3:$D$1002,G191,Inventory!$L$3:$L$1002,"Pending return")+COUNTIFS(Inventory!$D$3:$D$1002,G191,Inventory!$L$3:$L$1002,"Assigned")&gt;0,"Update Inventory","OK"),IF(COUNTIFS(Inventory!$D$3:$D$1002,G191,Inventory!$L$3:$L$1002,"Assigned")&gt;0,"Set Pending return","OK")))</f>
        <v/>
      </c>
    </row>
    <row r="192">
      <c r="C192" s="14" t="n"/>
      <c r="D192" s="15" t="n"/>
      <c r="E192" s="15" t="n"/>
      <c r="H192" s="18">
        <f>IF(G192="","",IF(COUNTIF(Inventory!$D$3:$D$1002,G192)&gt;0,"Yes","Not found"))</f>
        <v/>
      </c>
      <c r="I192" s="14" t="n"/>
      <c r="J192" s="15" t="n"/>
      <c r="K192" s="15" t="n"/>
      <c r="L192" s="14" t="n"/>
      <c r="M192" s="15" t="n"/>
      <c r="N192" s="14" t="n"/>
      <c r="O192" s="14" t="n"/>
      <c r="P192" s="14" t="n"/>
      <c r="Q192" s="19">
        <f>IF(OR(E192="",M192&lt;&gt;"",L192="Closed",L192="Written off",I192="Kept with approval"),"",TODAY()-E192)</f>
        <v/>
      </c>
      <c r="R192" s="18">
        <f>IF(Q192="","",IF(Q192&gt;Summary!$B$6,"Late",IF(Q192&gt;Summary!$B$5,"Chase","On time")))</f>
        <v/>
      </c>
      <c r="S192" s="18">
        <f>IF(G192="","",IF(OR(M192&lt;&gt;"",L192="Closed",L192="Written off",I192="Kept with approval"),IF(COUNTIFS(Inventory!$D$3:$D$1002,G192,Inventory!$L$3:$L$1002,"Pending return")+COUNTIFS(Inventory!$D$3:$D$1002,G192,Inventory!$L$3:$L$1002,"Assigned")&gt;0,"Update Inventory","OK"),IF(COUNTIFS(Inventory!$D$3:$D$1002,G192,Inventory!$L$3:$L$1002,"Assigned")&gt;0,"Set Pending return","OK")))</f>
        <v/>
      </c>
    </row>
    <row r="193">
      <c r="C193" s="14" t="n"/>
      <c r="D193" s="15" t="n"/>
      <c r="E193" s="15" t="n"/>
      <c r="H193" s="18">
        <f>IF(G193="","",IF(COUNTIF(Inventory!$D$3:$D$1002,G193)&gt;0,"Yes","Not found"))</f>
        <v/>
      </c>
      <c r="I193" s="14" t="n"/>
      <c r="J193" s="15" t="n"/>
      <c r="K193" s="15" t="n"/>
      <c r="L193" s="14" t="n"/>
      <c r="M193" s="15" t="n"/>
      <c r="N193" s="14" t="n"/>
      <c r="O193" s="14" t="n"/>
      <c r="P193" s="14" t="n"/>
      <c r="Q193" s="19">
        <f>IF(OR(E193="",M193&lt;&gt;"",L193="Closed",L193="Written off",I193="Kept with approval"),"",TODAY()-E193)</f>
        <v/>
      </c>
      <c r="R193" s="18">
        <f>IF(Q193="","",IF(Q193&gt;Summary!$B$6,"Late",IF(Q193&gt;Summary!$B$5,"Chase","On time")))</f>
        <v/>
      </c>
      <c r="S193" s="18">
        <f>IF(G193="","",IF(OR(M193&lt;&gt;"",L193="Closed",L193="Written off",I193="Kept with approval"),IF(COUNTIFS(Inventory!$D$3:$D$1002,G193,Inventory!$L$3:$L$1002,"Pending return")+COUNTIFS(Inventory!$D$3:$D$1002,G193,Inventory!$L$3:$L$1002,"Assigned")&gt;0,"Update Inventory","OK"),IF(COUNTIFS(Inventory!$D$3:$D$1002,G193,Inventory!$L$3:$L$1002,"Assigned")&gt;0,"Set Pending return","OK")))</f>
        <v/>
      </c>
    </row>
    <row r="194">
      <c r="C194" s="14" t="n"/>
      <c r="D194" s="15" t="n"/>
      <c r="E194" s="15" t="n"/>
      <c r="H194" s="18">
        <f>IF(G194="","",IF(COUNTIF(Inventory!$D$3:$D$1002,G194)&gt;0,"Yes","Not found"))</f>
        <v/>
      </c>
      <c r="I194" s="14" t="n"/>
      <c r="J194" s="15" t="n"/>
      <c r="K194" s="15" t="n"/>
      <c r="L194" s="14" t="n"/>
      <c r="M194" s="15" t="n"/>
      <c r="N194" s="14" t="n"/>
      <c r="O194" s="14" t="n"/>
      <c r="P194" s="14" t="n"/>
      <c r="Q194" s="19">
        <f>IF(OR(E194="",M194&lt;&gt;"",L194="Closed",L194="Written off",I194="Kept with approval"),"",TODAY()-E194)</f>
        <v/>
      </c>
      <c r="R194" s="18">
        <f>IF(Q194="","",IF(Q194&gt;Summary!$B$6,"Late",IF(Q194&gt;Summary!$B$5,"Chase","On time")))</f>
        <v/>
      </c>
      <c r="S194" s="18">
        <f>IF(G194="","",IF(OR(M194&lt;&gt;"",L194="Closed",L194="Written off",I194="Kept with approval"),IF(COUNTIFS(Inventory!$D$3:$D$1002,G194,Inventory!$L$3:$L$1002,"Pending return")+COUNTIFS(Inventory!$D$3:$D$1002,G194,Inventory!$L$3:$L$1002,"Assigned")&gt;0,"Update Inventory","OK"),IF(COUNTIFS(Inventory!$D$3:$D$1002,G194,Inventory!$L$3:$L$1002,"Assigned")&gt;0,"Set Pending return","OK")))</f>
        <v/>
      </c>
    </row>
    <row r="195">
      <c r="C195" s="14" t="n"/>
      <c r="D195" s="15" t="n"/>
      <c r="E195" s="15" t="n"/>
      <c r="H195" s="18">
        <f>IF(G195="","",IF(COUNTIF(Inventory!$D$3:$D$1002,G195)&gt;0,"Yes","Not found"))</f>
        <v/>
      </c>
      <c r="I195" s="14" t="n"/>
      <c r="J195" s="15" t="n"/>
      <c r="K195" s="15" t="n"/>
      <c r="L195" s="14" t="n"/>
      <c r="M195" s="15" t="n"/>
      <c r="N195" s="14" t="n"/>
      <c r="O195" s="14" t="n"/>
      <c r="P195" s="14" t="n"/>
      <c r="Q195" s="19">
        <f>IF(OR(E195="",M195&lt;&gt;"",L195="Closed",L195="Written off",I195="Kept with approval"),"",TODAY()-E195)</f>
        <v/>
      </c>
      <c r="R195" s="18">
        <f>IF(Q195="","",IF(Q195&gt;Summary!$B$6,"Late",IF(Q195&gt;Summary!$B$5,"Chase","On time")))</f>
        <v/>
      </c>
      <c r="S195" s="18">
        <f>IF(G195="","",IF(OR(M195&lt;&gt;"",L195="Closed",L195="Written off",I195="Kept with approval"),IF(COUNTIFS(Inventory!$D$3:$D$1002,G195,Inventory!$L$3:$L$1002,"Pending return")+COUNTIFS(Inventory!$D$3:$D$1002,G195,Inventory!$L$3:$L$1002,"Assigned")&gt;0,"Update Inventory","OK"),IF(COUNTIFS(Inventory!$D$3:$D$1002,G195,Inventory!$L$3:$L$1002,"Assigned")&gt;0,"Set Pending return","OK")))</f>
        <v/>
      </c>
    </row>
    <row r="196">
      <c r="C196" s="14" t="n"/>
      <c r="D196" s="15" t="n"/>
      <c r="E196" s="15" t="n"/>
      <c r="H196" s="18">
        <f>IF(G196="","",IF(COUNTIF(Inventory!$D$3:$D$1002,G196)&gt;0,"Yes","Not found"))</f>
        <v/>
      </c>
      <c r="I196" s="14" t="n"/>
      <c r="J196" s="15" t="n"/>
      <c r="K196" s="15" t="n"/>
      <c r="L196" s="14" t="n"/>
      <c r="M196" s="15" t="n"/>
      <c r="N196" s="14" t="n"/>
      <c r="O196" s="14" t="n"/>
      <c r="P196" s="14" t="n"/>
      <c r="Q196" s="19">
        <f>IF(OR(E196="",M196&lt;&gt;"",L196="Closed",L196="Written off",I196="Kept with approval"),"",TODAY()-E196)</f>
        <v/>
      </c>
      <c r="R196" s="18">
        <f>IF(Q196="","",IF(Q196&gt;Summary!$B$6,"Late",IF(Q196&gt;Summary!$B$5,"Chase","On time")))</f>
        <v/>
      </c>
      <c r="S196" s="18">
        <f>IF(G196="","",IF(OR(M196&lt;&gt;"",L196="Closed",L196="Written off",I196="Kept with approval"),IF(COUNTIFS(Inventory!$D$3:$D$1002,G196,Inventory!$L$3:$L$1002,"Pending return")+COUNTIFS(Inventory!$D$3:$D$1002,G196,Inventory!$L$3:$L$1002,"Assigned")&gt;0,"Update Inventory","OK"),IF(COUNTIFS(Inventory!$D$3:$D$1002,G196,Inventory!$L$3:$L$1002,"Assigned")&gt;0,"Set Pending return","OK")))</f>
        <v/>
      </c>
    </row>
    <row r="197">
      <c r="C197" s="14" t="n"/>
      <c r="D197" s="15" t="n"/>
      <c r="E197" s="15" t="n"/>
      <c r="H197" s="18">
        <f>IF(G197="","",IF(COUNTIF(Inventory!$D$3:$D$1002,G197)&gt;0,"Yes","Not found"))</f>
        <v/>
      </c>
      <c r="I197" s="14" t="n"/>
      <c r="J197" s="15" t="n"/>
      <c r="K197" s="15" t="n"/>
      <c r="L197" s="14" t="n"/>
      <c r="M197" s="15" t="n"/>
      <c r="N197" s="14" t="n"/>
      <c r="O197" s="14" t="n"/>
      <c r="P197" s="14" t="n"/>
      <c r="Q197" s="19">
        <f>IF(OR(E197="",M197&lt;&gt;"",L197="Closed",L197="Written off",I197="Kept with approval"),"",TODAY()-E197)</f>
        <v/>
      </c>
      <c r="R197" s="18">
        <f>IF(Q197="","",IF(Q197&gt;Summary!$B$6,"Late",IF(Q197&gt;Summary!$B$5,"Chase","On time")))</f>
        <v/>
      </c>
      <c r="S197" s="18">
        <f>IF(G197="","",IF(OR(M197&lt;&gt;"",L197="Closed",L197="Written off",I197="Kept with approval"),IF(COUNTIFS(Inventory!$D$3:$D$1002,G197,Inventory!$L$3:$L$1002,"Pending return")+COUNTIFS(Inventory!$D$3:$D$1002,G197,Inventory!$L$3:$L$1002,"Assigned")&gt;0,"Update Inventory","OK"),IF(COUNTIFS(Inventory!$D$3:$D$1002,G197,Inventory!$L$3:$L$1002,"Assigned")&gt;0,"Set Pending return","OK")))</f>
        <v/>
      </c>
    </row>
    <row r="198">
      <c r="C198" s="14" t="n"/>
      <c r="D198" s="15" t="n"/>
      <c r="E198" s="15" t="n"/>
      <c r="H198" s="18">
        <f>IF(G198="","",IF(COUNTIF(Inventory!$D$3:$D$1002,G198)&gt;0,"Yes","Not found"))</f>
        <v/>
      </c>
      <c r="I198" s="14" t="n"/>
      <c r="J198" s="15" t="n"/>
      <c r="K198" s="15" t="n"/>
      <c r="L198" s="14" t="n"/>
      <c r="M198" s="15" t="n"/>
      <c r="N198" s="14" t="n"/>
      <c r="O198" s="14" t="n"/>
      <c r="P198" s="14" t="n"/>
      <c r="Q198" s="19">
        <f>IF(OR(E198="",M198&lt;&gt;"",L198="Closed",L198="Written off",I198="Kept with approval"),"",TODAY()-E198)</f>
        <v/>
      </c>
      <c r="R198" s="18">
        <f>IF(Q198="","",IF(Q198&gt;Summary!$B$6,"Late",IF(Q198&gt;Summary!$B$5,"Chase","On time")))</f>
        <v/>
      </c>
      <c r="S198" s="18">
        <f>IF(G198="","",IF(OR(M198&lt;&gt;"",L198="Closed",L198="Written off",I198="Kept with approval"),IF(COUNTIFS(Inventory!$D$3:$D$1002,G198,Inventory!$L$3:$L$1002,"Pending return")+COUNTIFS(Inventory!$D$3:$D$1002,G198,Inventory!$L$3:$L$1002,"Assigned")&gt;0,"Update Inventory","OK"),IF(COUNTIFS(Inventory!$D$3:$D$1002,G198,Inventory!$L$3:$L$1002,"Assigned")&gt;0,"Set Pending return","OK")))</f>
        <v/>
      </c>
    </row>
    <row r="199">
      <c r="C199" s="14" t="n"/>
      <c r="D199" s="15" t="n"/>
      <c r="E199" s="15" t="n"/>
      <c r="H199" s="18">
        <f>IF(G199="","",IF(COUNTIF(Inventory!$D$3:$D$1002,G199)&gt;0,"Yes","Not found"))</f>
        <v/>
      </c>
      <c r="I199" s="14" t="n"/>
      <c r="J199" s="15" t="n"/>
      <c r="K199" s="15" t="n"/>
      <c r="L199" s="14" t="n"/>
      <c r="M199" s="15" t="n"/>
      <c r="N199" s="14" t="n"/>
      <c r="O199" s="14" t="n"/>
      <c r="P199" s="14" t="n"/>
      <c r="Q199" s="19">
        <f>IF(OR(E199="",M199&lt;&gt;"",L199="Closed",L199="Written off",I199="Kept with approval"),"",TODAY()-E199)</f>
        <v/>
      </c>
      <c r="R199" s="18">
        <f>IF(Q199="","",IF(Q199&gt;Summary!$B$6,"Late",IF(Q199&gt;Summary!$B$5,"Chase","On time")))</f>
        <v/>
      </c>
      <c r="S199" s="18">
        <f>IF(G199="","",IF(OR(M199&lt;&gt;"",L199="Closed",L199="Written off",I199="Kept with approval"),IF(COUNTIFS(Inventory!$D$3:$D$1002,G199,Inventory!$L$3:$L$1002,"Pending return")+COUNTIFS(Inventory!$D$3:$D$1002,G199,Inventory!$L$3:$L$1002,"Assigned")&gt;0,"Update Inventory","OK"),IF(COUNTIFS(Inventory!$D$3:$D$1002,G199,Inventory!$L$3:$L$1002,"Assigned")&gt;0,"Set Pending return","OK")))</f>
        <v/>
      </c>
    </row>
    <row r="200">
      <c r="C200" s="14" t="n"/>
      <c r="D200" s="15" t="n"/>
      <c r="E200" s="15" t="n"/>
      <c r="H200" s="18">
        <f>IF(G200="","",IF(COUNTIF(Inventory!$D$3:$D$1002,G200)&gt;0,"Yes","Not found"))</f>
        <v/>
      </c>
      <c r="I200" s="14" t="n"/>
      <c r="J200" s="15" t="n"/>
      <c r="K200" s="15" t="n"/>
      <c r="L200" s="14" t="n"/>
      <c r="M200" s="15" t="n"/>
      <c r="N200" s="14" t="n"/>
      <c r="O200" s="14" t="n"/>
      <c r="P200" s="14" t="n"/>
      <c r="Q200" s="19">
        <f>IF(OR(E200="",M200&lt;&gt;"",L200="Closed",L200="Written off",I200="Kept with approval"),"",TODAY()-E200)</f>
        <v/>
      </c>
      <c r="R200" s="18">
        <f>IF(Q200="","",IF(Q200&gt;Summary!$B$6,"Late",IF(Q200&gt;Summary!$B$5,"Chase","On time")))</f>
        <v/>
      </c>
      <c r="S200" s="18">
        <f>IF(G200="","",IF(OR(M200&lt;&gt;"",L200="Closed",L200="Written off",I200="Kept with approval"),IF(COUNTIFS(Inventory!$D$3:$D$1002,G200,Inventory!$L$3:$L$1002,"Pending return")+COUNTIFS(Inventory!$D$3:$D$1002,G200,Inventory!$L$3:$L$1002,"Assigned")&gt;0,"Update Inventory","OK"),IF(COUNTIFS(Inventory!$D$3:$D$1002,G200,Inventory!$L$3:$L$1002,"Assigned")&gt;0,"Set Pending return","OK")))</f>
        <v/>
      </c>
    </row>
    <row r="201">
      <c r="C201" s="14" t="n"/>
      <c r="D201" s="15" t="n"/>
      <c r="E201" s="15" t="n"/>
      <c r="H201" s="18">
        <f>IF(G201="","",IF(COUNTIF(Inventory!$D$3:$D$1002,G201)&gt;0,"Yes","Not found"))</f>
        <v/>
      </c>
      <c r="I201" s="14" t="n"/>
      <c r="J201" s="15" t="n"/>
      <c r="K201" s="15" t="n"/>
      <c r="L201" s="14" t="n"/>
      <c r="M201" s="15" t="n"/>
      <c r="N201" s="14" t="n"/>
      <c r="O201" s="14" t="n"/>
      <c r="P201" s="14" t="n"/>
      <c r="Q201" s="19">
        <f>IF(OR(E201="",M201&lt;&gt;"",L201="Closed",L201="Written off",I201="Kept with approval"),"",TODAY()-E201)</f>
        <v/>
      </c>
      <c r="R201" s="18">
        <f>IF(Q201="","",IF(Q201&gt;Summary!$B$6,"Late",IF(Q201&gt;Summary!$B$5,"Chase","On time")))</f>
        <v/>
      </c>
      <c r="S201" s="18">
        <f>IF(G201="","",IF(OR(M201&lt;&gt;"",L201="Closed",L201="Written off",I201="Kept with approval"),IF(COUNTIFS(Inventory!$D$3:$D$1002,G201,Inventory!$L$3:$L$1002,"Pending return")+COUNTIFS(Inventory!$D$3:$D$1002,G201,Inventory!$L$3:$L$1002,"Assigned")&gt;0,"Update Inventory","OK"),IF(COUNTIFS(Inventory!$D$3:$D$1002,G201,Inventory!$L$3:$L$1002,"Assigned")&gt;0,"Set Pending return","OK")))</f>
        <v/>
      </c>
    </row>
    <row r="202">
      <c r="C202" s="14" t="n"/>
      <c r="D202" s="15" t="n"/>
      <c r="E202" s="15" t="n"/>
      <c r="H202" s="18">
        <f>IF(G202="","",IF(COUNTIF(Inventory!$D$3:$D$1002,G202)&gt;0,"Yes","Not found"))</f>
        <v/>
      </c>
      <c r="I202" s="14" t="n"/>
      <c r="J202" s="15" t="n"/>
      <c r="K202" s="15" t="n"/>
      <c r="L202" s="14" t="n"/>
      <c r="M202" s="15" t="n"/>
      <c r="N202" s="14" t="n"/>
      <c r="O202" s="14" t="n"/>
      <c r="P202" s="14" t="n"/>
      <c r="Q202" s="19">
        <f>IF(OR(E202="",M202&lt;&gt;"",L202="Closed",L202="Written off",I202="Kept with approval"),"",TODAY()-E202)</f>
        <v/>
      </c>
      <c r="R202" s="18">
        <f>IF(Q202="","",IF(Q202&gt;Summary!$B$6,"Late",IF(Q202&gt;Summary!$B$5,"Chase","On time")))</f>
        <v/>
      </c>
      <c r="S202" s="18">
        <f>IF(G202="","",IF(OR(M202&lt;&gt;"",L202="Closed",L202="Written off",I202="Kept with approval"),IF(COUNTIFS(Inventory!$D$3:$D$1002,G202,Inventory!$L$3:$L$1002,"Pending return")+COUNTIFS(Inventory!$D$3:$D$1002,G202,Inventory!$L$3:$L$1002,"Assigned")&gt;0,"Update Inventory","OK"),IF(COUNTIFS(Inventory!$D$3:$D$1002,G202,Inventory!$L$3:$L$1002,"Assigned")&gt;0,"Set Pending return","OK")))</f>
        <v/>
      </c>
    </row>
    <row r="203">
      <c r="C203" s="14" t="n"/>
      <c r="D203" s="15" t="n"/>
      <c r="E203" s="15" t="n"/>
      <c r="H203" s="18">
        <f>IF(G203="","",IF(COUNTIF(Inventory!$D$3:$D$1002,G203)&gt;0,"Yes","Not found"))</f>
        <v/>
      </c>
      <c r="I203" s="14" t="n"/>
      <c r="J203" s="15" t="n"/>
      <c r="K203" s="15" t="n"/>
      <c r="L203" s="14" t="n"/>
      <c r="M203" s="15" t="n"/>
      <c r="N203" s="14" t="n"/>
      <c r="O203" s="14" t="n"/>
      <c r="P203" s="14" t="n"/>
      <c r="Q203" s="19">
        <f>IF(OR(E203="",M203&lt;&gt;"",L203="Closed",L203="Written off",I203="Kept with approval"),"",TODAY()-E203)</f>
        <v/>
      </c>
      <c r="R203" s="18">
        <f>IF(Q203="","",IF(Q203&gt;Summary!$B$6,"Late",IF(Q203&gt;Summary!$B$5,"Chase","On time")))</f>
        <v/>
      </c>
      <c r="S203" s="18">
        <f>IF(G203="","",IF(OR(M203&lt;&gt;"",L203="Closed",L203="Written off",I203="Kept with approval"),IF(COUNTIFS(Inventory!$D$3:$D$1002,G203,Inventory!$L$3:$L$1002,"Pending return")+COUNTIFS(Inventory!$D$3:$D$1002,G203,Inventory!$L$3:$L$1002,"Assigned")&gt;0,"Update Inventory","OK"),IF(COUNTIFS(Inventory!$D$3:$D$1002,G203,Inventory!$L$3:$L$1002,"Assigned")&gt;0,"Set Pending return","OK")))</f>
        <v/>
      </c>
    </row>
    <row r="204">
      <c r="C204" s="14" t="n"/>
      <c r="D204" s="15" t="n"/>
      <c r="E204" s="15" t="n"/>
      <c r="H204" s="18">
        <f>IF(G204="","",IF(COUNTIF(Inventory!$D$3:$D$1002,G204)&gt;0,"Yes","Not found"))</f>
        <v/>
      </c>
      <c r="I204" s="14" t="n"/>
      <c r="J204" s="15" t="n"/>
      <c r="K204" s="15" t="n"/>
      <c r="L204" s="14" t="n"/>
      <c r="M204" s="15" t="n"/>
      <c r="N204" s="14" t="n"/>
      <c r="O204" s="14" t="n"/>
      <c r="P204" s="14" t="n"/>
      <c r="Q204" s="19">
        <f>IF(OR(E204="",M204&lt;&gt;"",L204="Closed",L204="Written off",I204="Kept with approval"),"",TODAY()-E204)</f>
        <v/>
      </c>
      <c r="R204" s="18">
        <f>IF(Q204="","",IF(Q204&gt;Summary!$B$6,"Late",IF(Q204&gt;Summary!$B$5,"Chase","On time")))</f>
        <v/>
      </c>
      <c r="S204" s="18">
        <f>IF(G204="","",IF(OR(M204&lt;&gt;"",L204="Closed",L204="Written off",I204="Kept with approval"),IF(COUNTIFS(Inventory!$D$3:$D$1002,G204,Inventory!$L$3:$L$1002,"Pending return")+COUNTIFS(Inventory!$D$3:$D$1002,G204,Inventory!$L$3:$L$1002,"Assigned")&gt;0,"Update Inventory","OK"),IF(COUNTIFS(Inventory!$D$3:$D$1002,G204,Inventory!$L$3:$L$1002,"Assigned")&gt;0,"Set Pending return","OK")))</f>
        <v/>
      </c>
    </row>
    <row r="205">
      <c r="C205" s="14" t="n"/>
      <c r="D205" s="15" t="n"/>
      <c r="E205" s="15" t="n"/>
      <c r="H205" s="18">
        <f>IF(G205="","",IF(COUNTIF(Inventory!$D$3:$D$1002,G205)&gt;0,"Yes","Not found"))</f>
        <v/>
      </c>
      <c r="I205" s="14" t="n"/>
      <c r="J205" s="15" t="n"/>
      <c r="K205" s="15" t="n"/>
      <c r="L205" s="14" t="n"/>
      <c r="M205" s="15" t="n"/>
      <c r="N205" s="14" t="n"/>
      <c r="O205" s="14" t="n"/>
      <c r="P205" s="14" t="n"/>
      <c r="Q205" s="19">
        <f>IF(OR(E205="",M205&lt;&gt;"",L205="Closed",L205="Written off",I205="Kept with approval"),"",TODAY()-E205)</f>
        <v/>
      </c>
      <c r="R205" s="18">
        <f>IF(Q205="","",IF(Q205&gt;Summary!$B$6,"Late",IF(Q205&gt;Summary!$B$5,"Chase","On time")))</f>
        <v/>
      </c>
      <c r="S205" s="18">
        <f>IF(G205="","",IF(OR(M205&lt;&gt;"",L205="Closed",L205="Written off",I205="Kept with approval"),IF(COUNTIFS(Inventory!$D$3:$D$1002,G205,Inventory!$L$3:$L$1002,"Pending return")+COUNTIFS(Inventory!$D$3:$D$1002,G205,Inventory!$L$3:$L$1002,"Assigned")&gt;0,"Update Inventory","OK"),IF(COUNTIFS(Inventory!$D$3:$D$1002,G205,Inventory!$L$3:$L$1002,"Assigned")&gt;0,"Set Pending return","OK")))</f>
        <v/>
      </c>
    </row>
    <row r="206">
      <c r="C206" s="14" t="n"/>
      <c r="D206" s="15" t="n"/>
      <c r="E206" s="15" t="n"/>
      <c r="H206" s="18">
        <f>IF(G206="","",IF(COUNTIF(Inventory!$D$3:$D$1002,G206)&gt;0,"Yes","Not found"))</f>
        <v/>
      </c>
      <c r="I206" s="14" t="n"/>
      <c r="J206" s="15" t="n"/>
      <c r="K206" s="15" t="n"/>
      <c r="L206" s="14" t="n"/>
      <c r="M206" s="15" t="n"/>
      <c r="N206" s="14" t="n"/>
      <c r="O206" s="14" t="n"/>
      <c r="P206" s="14" t="n"/>
      <c r="Q206" s="19">
        <f>IF(OR(E206="",M206&lt;&gt;"",L206="Closed",L206="Written off",I206="Kept with approval"),"",TODAY()-E206)</f>
        <v/>
      </c>
      <c r="R206" s="18">
        <f>IF(Q206="","",IF(Q206&gt;Summary!$B$6,"Late",IF(Q206&gt;Summary!$B$5,"Chase","On time")))</f>
        <v/>
      </c>
      <c r="S206" s="18">
        <f>IF(G206="","",IF(OR(M206&lt;&gt;"",L206="Closed",L206="Written off",I206="Kept with approval"),IF(COUNTIFS(Inventory!$D$3:$D$1002,G206,Inventory!$L$3:$L$1002,"Pending return")+COUNTIFS(Inventory!$D$3:$D$1002,G206,Inventory!$L$3:$L$1002,"Assigned")&gt;0,"Update Inventory","OK"),IF(COUNTIFS(Inventory!$D$3:$D$1002,G206,Inventory!$L$3:$L$1002,"Assigned")&gt;0,"Set Pending return","OK")))</f>
        <v/>
      </c>
    </row>
    <row r="207">
      <c r="C207" s="14" t="n"/>
      <c r="D207" s="15" t="n"/>
      <c r="E207" s="15" t="n"/>
      <c r="H207" s="18">
        <f>IF(G207="","",IF(COUNTIF(Inventory!$D$3:$D$1002,G207)&gt;0,"Yes","Not found"))</f>
        <v/>
      </c>
      <c r="I207" s="14" t="n"/>
      <c r="J207" s="15" t="n"/>
      <c r="K207" s="15" t="n"/>
      <c r="L207" s="14" t="n"/>
      <c r="M207" s="15" t="n"/>
      <c r="N207" s="14" t="n"/>
      <c r="O207" s="14" t="n"/>
      <c r="P207" s="14" t="n"/>
      <c r="Q207" s="19">
        <f>IF(OR(E207="",M207&lt;&gt;"",L207="Closed",L207="Written off",I207="Kept with approval"),"",TODAY()-E207)</f>
        <v/>
      </c>
      <c r="R207" s="18">
        <f>IF(Q207="","",IF(Q207&gt;Summary!$B$6,"Late",IF(Q207&gt;Summary!$B$5,"Chase","On time")))</f>
        <v/>
      </c>
      <c r="S207" s="18">
        <f>IF(G207="","",IF(OR(M207&lt;&gt;"",L207="Closed",L207="Written off",I207="Kept with approval"),IF(COUNTIFS(Inventory!$D$3:$D$1002,G207,Inventory!$L$3:$L$1002,"Pending return")+COUNTIFS(Inventory!$D$3:$D$1002,G207,Inventory!$L$3:$L$1002,"Assigned")&gt;0,"Update Inventory","OK"),IF(COUNTIFS(Inventory!$D$3:$D$1002,G207,Inventory!$L$3:$L$1002,"Assigned")&gt;0,"Set Pending return","OK")))</f>
        <v/>
      </c>
    </row>
    <row r="208">
      <c r="C208" s="14" t="n"/>
      <c r="D208" s="15" t="n"/>
      <c r="E208" s="15" t="n"/>
      <c r="H208" s="18">
        <f>IF(G208="","",IF(COUNTIF(Inventory!$D$3:$D$1002,G208)&gt;0,"Yes","Not found"))</f>
        <v/>
      </c>
      <c r="I208" s="14" t="n"/>
      <c r="J208" s="15" t="n"/>
      <c r="K208" s="15" t="n"/>
      <c r="L208" s="14" t="n"/>
      <c r="M208" s="15" t="n"/>
      <c r="N208" s="14" t="n"/>
      <c r="O208" s="14" t="n"/>
      <c r="P208" s="14" t="n"/>
      <c r="Q208" s="19">
        <f>IF(OR(E208="",M208&lt;&gt;"",L208="Closed",L208="Written off",I208="Kept with approval"),"",TODAY()-E208)</f>
        <v/>
      </c>
      <c r="R208" s="18">
        <f>IF(Q208="","",IF(Q208&gt;Summary!$B$6,"Late",IF(Q208&gt;Summary!$B$5,"Chase","On time")))</f>
        <v/>
      </c>
      <c r="S208" s="18">
        <f>IF(G208="","",IF(OR(M208&lt;&gt;"",L208="Closed",L208="Written off",I208="Kept with approval"),IF(COUNTIFS(Inventory!$D$3:$D$1002,G208,Inventory!$L$3:$L$1002,"Pending return")+COUNTIFS(Inventory!$D$3:$D$1002,G208,Inventory!$L$3:$L$1002,"Assigned")&gt;0,"Update Inventory","OK"),IF(COUNTIFS(Inventory!$D$3:$D$1002,G208,Inventory!$L$3:$L$1002,"Assigned")&gt;0,"Set Pending return","OK")))</f>
        <v/>
      </c>
    </row>
    <row r="209">
      <c r="C209" s="14" t="n"/>
      <c r="D209" s="15" t="n"/>
      <c r="E209" s="15" t="n"/>
      <c r="H209" s="18">
        <f>IF(G209="","",IF(COUNTIF(Inventory!$D$3:$D$1002,G209)&gt;0,"Yes","Not found"))</f>
        <v/>
      </c>
      <c r="I209" s="14" t="n"/>
      <c r="J209" s="15" t="n"/>
      <c r="K209" s="15" t="n"/>
      <c r="L209" s="14" t="n"/>
      <c r="M209" s="15" t="n"/>
      <c r="N209" s="14" t="n"/>
      <c r="O209" s="14" t="n"/>
      <c r="P209" s="14" t="n"/>
      <c r="Q209" s="19">
        <f>IF(OR(E209="",M209&lt;&gt;"",L209="Closed",L209="Written off",I209="Kept with approval"),"",TODAY()-E209)</f>
        <v/>
      </c>
      <c r="R209" s="18">
        <f>IF(Q209="","",IF(Q209&gt;Summary!$B$6,"Late",IF(Q209&gt;Summary!$B$5,"Chase","On time")))</f>
        <v/>
      </c>
      <c r="S209" s="18">
        <f>IF(G209="","",IF(OR(M209&lt;&gt;"",L209="Closed",L209="Written off",I209="Kept with approval"),IF(COUNTIFS(Inventory!$D$3:$D$1002,G209,Inventory!$L$3:$L$1002,"Pending return")+COUNTIFS(Inventory!$D$3:$D$1002,G209,Inventory!$L$3:$L$1002,"Assigned")&gt;0,"Update Inventory","OK"),IF(COUNTIFS(Inventory!$D$3:$D$1002,G209,Inventory!$L$3:$L$1002,"Assigned")&gt;0,"Set Pending return","OK")))</f>
        <v/>
      </c>
    </row>
    <row r="210">
      <c r="C210" s="14" t="n"/>
      <c r="D210" s="15" t="n"/>
      <c r="E210" s="15" t="n"/>
      <c r="H210" s="18">
        <f>IF(G210="","",IF(COUNTIF(Inventory!$D$3:$D$1002,G210)&gt;0,"Yes","Not found"))</f>
        <v/>
      </c>
      <c r="I210" s="14" t="n"/>
      <c r="J210" s="15" t="n"/>
      <c r="K210" s="15" t="n"/>
      <c r="L210" s="14" t="n"/>
      <c r="M210" s="15" t="n"/>
      <c r="N210" s="14" t="n"/>
      <c r="O210" s="14" t="n"/>
      <c r="P210" s="14" t="n"/>
      <c r="Q210" s="19">
        <f>IF(OR(E210="",M210&lt;&gt;"",L210="Closed",L210="Written off",I210="Kept with approval"),"",TODAY()-E210)</f>
        <v/>
      </c>
      <c r="R210" s="18">
        <f>IF(Q210="","",IF(Q210&gt;Summary!$B$6,"Late",IF(Q210&gt;Summary!$B$5,"Chase","On time")))</f>
        <v/>
      </c>
      <c r="S210" s="18">
        <f>IF(G210="","",IF(OR(M210&lt;&gt;"",L210="Closed",L210="Written off",I210="Kept with approval"),IF(COUNTIFS(Inventory!$D$3:$D$1002,G210,Inventory!$L$3:$L$1002,"Pending return")+COUNTIFS(Inventory!$D$3:$D$1002,G210,Inventory!$L$3:$L$1002,"Assigned")&gt;0,"Update Inventory","OK"),IF(COUNTIFS(Inventory!$D$3:$D$1002,G210,Inventory!$L$3:$L$1002,"Assigned")&gt;0,"Set Pending return","OK")))</f>
        <v/>
      </c>
    </row>
    <row r="211">
      <c r="C211" s="14" t="n"/>
      <c r="D211" s="15" t="n"/>
      <c r="E211" s="15" t="n"/>
      <c r="H211" s="18">
        <f>IF(G211="","",IF(COUNTIF(Inventory!$D$3:$D$1002,G211)&gt;0,"Yes","Not found"))</f>
        <v/>
      </c>
      <c r="I211" s="14" t="n"/>
      <c r="J211" s="15" t="n"/>
      <c r="K211" s="15" t="n"/>
      <c r="L211" s="14" t="n"/>
      <c r="M211" s="15" t="n"/>
      <c r="N211" s="14" t="n"/>
      <c r="O211" s="14" t="n"/>
      <c r="P211" s="14" t="n"/>
      <c r="Q211" s="19">
        <f>IF(OR(E211="",M211&lt;&gt;"",L211="Closed",L211="Written off",I211="Kept with approval"),"",TODAY()-E211)</f>
        <v/>
      </c>
      <c r="R211" s="18">
        <f>IF(Q211="","",IF(Q211&gt;Summary!$B$6,"Late",IF(Q211&gt;Summary!$B$5,"Chase","On time")))</f>
        <v/>
      </c>
      <c r="S211" s="18">
        <f>IF(G211="","",IF(OR(M211&lt;&gt;"",L211="Closed",L211="Written off",I211="Kept with approval"),IF(COUNTIFS(Inventory!$D$3:$D$1002,G211,Inventory!$L$3:$L$1002,"Pending return")+COUNTIFS(Inventory!$D$3:$D$1002,G211,Inventory!$L$3:$L$1002,"Assigned")&gt;0,"Update Inventory","OK"),IF(COUNTIFS(Inventory!$D$3:$D$1002,G211,Inventory!$L$3:$L$1002,"Assigned")&gt;0,"Set Pending return","OK")))</f>
        <v/>
      </c>
    </row>
    <row r="212">
      <c r="C212" s="14" t="n"/>
      <c r="D212" s="15" t="n"/>
      <c r="E212" s="15" t="n"/>
      <c r="H212" s="18">
        <f>IF(G212="","",IF(COUNTIF(Inventory!$D$3:$D$1002,G212)&gt;0,"Yes","Not found"))</f>
        <v/>
      </c>
      <c r="I212" s="14" t="n"/>
      <c r="J212" s="15" t="n"/>
      <c r="K212" s="15" t="n"/>
      <c r="L212" s="14" t="n"/>
      <c r="M212" s="15" t="n"/>
      <c r="N212" s="14" t="n"/>
      <c r="O212" s="14" t="n"/>
      <c r="P212" s="14" t="n"/>
      <c r="Q212" s="19">
        <f>IF(OR(E212="",M212&lt;&gt;"",L212="Closed",L212="Written off",I212="Kept with approval"),"",TODAY()-E212)</f>
        <v/>
      </c>
      <c r="R212" s="18">
        <f>IF(Q212="","",IF(Q212&gt;Summary!$B$6,"Late",IF(Q212&gt;Summary!$B$5,"Chase","On time")))</f>
        <v/>
      </c>
      <c r="S212" s="18">
        <f>IF(G212="","",IF(OR(M212&lt;&gt;"",L212="Closed",L212="Written off",I212="Kept with approval"),IF(COUNTIFS(Inventory!$D$3:$D$1002,G212,Inventory!$L$3:$L$1002,"Pending return")+COUNTIFS(Inventory!$D$3:$D$1002,G212,Inventory!$L$3:$L$1002,"Assigned")&gt;0,"Update Inventory","OK"),IF(COUNTIFS(Inventory!$D$3:$D$1002,G212,Inventory!$L$3:$L$1002,"Assigned")&gt;0,"Set Pending return","OK")))</f>
        <v/>
      </c>
    </row>
    <row r="213">
      <c r="C213" s="14" t="n"/>
      <c r="D213" s="15" t="n"/>
      <c r="E213" s="15" t="n"/>
      <c r="H213" s="18">
        <f>IF(G213="","",IF(COUNTIF(Inventory!$D$3:$D$1002,G213)&gt;0,"Yes","Not found"))</f>
        <v/>
      </c>
      <c r="I213" s="14" t="n"/>
      <c r="J213" s="15" t="n"/>
      <c r="K213" s="15" t="n"/>
      <c r="L213" s="14" t="n"/>
      <c r="M213" s="15" t="n"/>
      <c r="N213" s="14" t="n"/>
      <c r="O213" s="14" t="n"/>
      <c r="P213" s="14" t="n"/>
      <c r="Q213" s="19">
        <f>IF(OR(E213="",M213&lt;&gt;"",L213="Closed",L213="Written off",I213="Kept with approval"),"",TODAY()-E213)</f>
        <v/>
      </c>
      <c r="R213" s="18">
        <f>IF(Q213="","",IF(Q213&gt;Summary!$B$6,"Late",IF(Q213&gt;Summary!$B$5,"Chase","On time")))</f>
        <v/>
      </c>
      <c r="S213" s="18">
        <f>IF(G213="","",IF(OR(M213&lt;&gt;"",L213="Closed",L213="Written off",I213="Kept with approval"),IF(COUNTIFS(Inventory!$D$3:$D$1002,G213,Inventory!$L$3:$L$1002,"Pending return")+COUNTIFS(Inventory!$D$3:$D$1002,G213,Inventory!$L$3:$L$1002,"Assigned")&gt;0,"Update Inventory","OK"),IF(COUNTIFS(Inventory!$D$3:$D$1002,G213,Inventory!$L$3:$L$1002,"Assigned")&gt;0,"Set Pending return","OK")))</f>
        <v/>
      </c>
    </row>
    <row r="214">
      <c r="C214" s="14" t="n"/>
      <c r="D214" s="15" t="n"/>
      <c r="E214" s="15" t="n"/>
      <c r="H214" s="18">
        <f>IF(G214="","",IF(COUNTIF(Inventory!$D$3:$D$1002,G214)&gt;0,"Yes","Not found"))</f>
        <v/>
      </c>
      <c r="I214" s="14" t="n"/>
      <c r="J214" s="15" t="n"/>
      <c r="K214" s="15" t="n"/>
      <c r="L214" s="14" t="n"/>
      <c r="M214" s="15" t="n"/>
      <c r="N214" s="14" t="n"/>
      <c r="O214" s="14" t="n"/>
      <c r="P214" s="14" t="n"/>
      <c r="Q214" s="19">
        <f>IF(OR(E214="",M214&lt;&gt;"",L214="Closed",L214="Written off",I214="Kept with approval"),"",TODAY()-E214)</f>
        <v/>
      </c>
      <c r="R214" s="18">
        <f>IF(Q214="","",IF(Q214&gt;Summary!$B$6,"Late",IF(Q214&gt;Summary!$B$5,"Chase","On time")))</f>
        <v/>
      </c>
      <c r="S214" s="18">
        <f>IF(G214="","",IF(OR(M214&lt;&gt;"",L214="Closed",L214="Written off",I214="Kept with approval"),IF(COUNTIFS(Inventory!$D$3:$D$1002,G214,Inventory!$L$3:$L$1002,"Pending return")+COUNTIFS(Inventory!$D$3:$D$1002,G214,Inventory!$L$3:$L$1002,"Assigned")&gt;0,"Update Inventory","OK"),IF(COUNTIFS(Inventory!$D$3:$D$1002,G214,Inventory!$L$3:$L$1002,"Assigned")&gt;0,"Set Pending return","OK")))</f>
        <v/>
      </c>
    </row>
    <row r="215">
      <c r="C215" s="14" t="n"/>
      <c r="D215" s="15" t="n"/>
      <c r="E215" s="15" t="n"/>
      <c r="H215" s="18">
        <f>IF(G215="","",IF(COUNTIF(Inventory!$D$3:$D$1002,G215)&gt;0,"Yes","Not found"))</f>
        <v/>
      </c>
      <c r="I215" s="14" t="n"/>
      <c r="J215" s="15" t="n"/>
      <c r="K215" s="15" t="n"/>
      <c r="L215" s="14" t="n"/>
      <c r="M215" s="15" t="n"/>
      <c r="N215" s="14" t="n"/>
      <c r="O215" s="14" t="n"/>
      <c r="P215" s="14" t="n"/>
      <c r="Q215" s="19">
        <f>IF(OR(E215="",M215&lt;&gt;"",L215="Closed",L215="Written off",I215="Kept with approval"),"",TODAY()-E215)</f>
        <v/>
      </c>
      <c r="R215" s="18">
        <f>IF(Q215="","",IF(Q215&gt;Summary!$B$6,"Late",IF(Q215&gt;Summary!$B$5,"Chase","On time")))</f>
        <v/>
      </c>
      <c r="S215" s="18">
        <f>IF(G215="","",IF(OR(M215&lt;&gt;"",L215="Closed",L215="Written off",I215="Kept with approval"),IF(COUNTIFS(Inventory!$D$3:$D$1002,G215,Inventory!$L$3:$L$1002,"Pending return")+COUNTIFS(Inventory!$D$3:$D$1002,G215,Inventory!$L$3:$L$1002,"Assigned")&gt;0,"Update Inventory","OK"),IF(COUNTIFS(Inventory!$D$3:$D$1002,G215,Inventory!$L$3:$L$1002,"Assigned")&gt;0,"Set Pending return","OK")))</f>
        <v/>
      </c>
    </row>
    <row r="216">
      <c r="C216" s="14" t="n"/>
      <c r="D216" s="15" t="n"/>
      <c r="E216" s="15" t="n"/>
      <c r="H216" s="18">
        <f>IF(G216="","",IF(COUNTIF(Inventory!$D$3:$D$1002,G216)&gt;0,"Yes","Not found"))</f>
        <v/>
      </c>
      <c r="I216" s="14" t="n"/>
      <c r="J216" s="15" t="n"/>
      <c r="K216" s="15" t="n"/>
      <c r="L216" s="14" t="n"/>
      <c r="M216" s="15" t="n"/>
      <c r="N216" s="14" t="n"/>
      <c r="O216" s="14" t="n"/>
      <c r="P216" s="14" t="n"/>
      <c r="Q216" s="19">
        <f>IF(OR(E216="",M216&lt;&gt;"",L216="Closed",L216="Written off",I216="Kept with approval"),"",TODAY()-E216)</f>
        <v/>
      </c>
      <c r="R216" s="18">
        <f>IF(Q216="","",IF(Q216&gt;Summary!$B$6,"Late",IF(Q216&gt;Summary!$B$5,"Chase","On time")))</f>
        <v/>
      </c>
      <c r="S216" s="18">
        <f>IF(G216="","",IF(OR(M216&lt;&gt;"",L216="Closed",L216="Written off",I216="Kept with approval"),IF(COUNTIFS(Inventory!$D$3:$D$1002,G216,Inventory!$L$3:$L$1002,"Pending return")+COUNTIFS(Inventory!$D$3:$D$1002,G216,Inventory!$L$3:$L$1002,"Assigned")&gt;0,"Update Inventory","OK"),IF(COUNTIFS(Inventory!$D$3:$D$1002,G216,Inventory!$L$3:$L$1002,"Assigned")&gt;0,"Set Pending return","OK")))</f>
        <v/>
      </c>
    </row>
    <row r="217">
      <c r="C217" s="14" t="n"/>
      <c r="D217" s="15" t="n"/>
      <c r="E217" s="15" t="n"/>
      <c r="H217" s="18">
        <f>IF(G217="","",IF(COUNTIF(Inventory!$D$3:$D$1002,G217)&gt;0,"Yes","Not found"))</f>
        <v/>
      </c>
      <c r="I217" s="14" t="n"/>
      <c r="J217" s="15" t="n"/>
      <c r="K217" s="15" t="n"/>
      <c r="L217" s="14" t="n"/>
      <c r="M217" s="15" t="n"/>
      <c r="N217" s="14" t="n"/>
      <c r="O217" s="14" t="n"/>
      <c r="P217" s="14" t="n"/>
      <c r="Q217" s="19">
        <f>IF(OR(E217="",M217&lt;&gt;"",L217="Closed",L217="Written off",I217="Kept with approval"),"",TODAY()-E217)</f>
        <v/>
      </c>
      <c r="R217" s="18">
        <f>IF(Q217="","",IF(Q217&gt;Summary!$B$6,"Late",IF(Q217&gt;Summary!$B$5,"Chase","On time")))</f>
        <v/>
      </c>
      <c r="S217" s="18">
        <f>IF(G217="","",IF(OR(M217&lt;&gt;"",L217="Closed",L217="Written off",I217="Kept with approval"),IF(COUNTIFS(Inventory!$D$3:$D$1002,G217,Inventory!$L$3:$L$1002,"Pending return")+COUNTIFS(Inventory!$D$3:$D$1002,G217,Inventory!$L$3:$L$1002,"Assigned")&gt;0,"Update Inventory","OK"),IF(COUNTIFS(Inventory!$D$3:$D$1002,G217,Inventory!$L$3:$L$1002,"Assigned")&gt;0,"Set Pending return","OK")))</f>
        <v/>
      </c>
    </row>
    <row r="218">
      <c r="C218" s="14" t="n"/>
      <c r="D218" s="15" t="n"/>
      <c r="E218" s="15" t="n"/>
      <c r="H218" s="18">
        <f>IF(G218="","",IF(COUNTIF(Inventory!$D$3:$D$1002,G218)&gt;0,"Yes","Not found"))</f>
        <v/>
      </c>
      <c r="I218" s="14" t="n"/>
      <c r="J218" s="15" t="n"/>
      <c r="K218" s="15" t="n"/>
      <c r="L218" s="14" t="n"/>
      <c r="M218" s="15" t="n"/>
      <c r="N218" s="14" t="n"/>
      <c r="O218" s="14" t="n"/>
      <c r="P218" s="14" t="n"/>
      <c r="Q218" s="19">
        <f>IF(OR(E218="",M218&lt;&gt;"",L218="Closed",L218="Written off",I218="Kept with approval"),"",TODAY()-E218)</f>
        <v/>
      </c>
      <c r="R218" s="18">
        <f>IF(Q218="","",IF(Q218&gt;Summary!$B$6,"Late",IF(Q218&gt;Summary!$B$5,"Chase","On time")))</f>
        <v/>
      </c>
      <c r="S218" s="18">
        <f>IF(G218="","",IF(OR(M218&lt;&gt;"",L218="Closed",L218="Written off",I218="Kept with approval"),IF(COUNTIFS(Inventory!$D$3:$D$1002,G218,Inventory!$L$3:$L$1002,"Pending return")+COUNTIFS(Inventory!$D$3:$D$1002,G218,Inventory!$L$3:$L$1002,"Assigned")&gt;0,"Update Inventory","OK"),IF(COUNTIFS(Inventory!$D$3:$D$1002,G218,Inventory!$L$3:$L$1002,"Assigned")&gt;0,"Set Pending return","OK")))</f>
        <v/>
      </c>
    </row>
    <row r="219">
      <c r="C219" s="14" t="n"/>
      <c r="D219" s="15" t="n"/>
      <c r="E219" s="15" t="n"/>
      <c r="H219" s="18">
        <f>IF(G219="","",IF(COUNTIF(Inventory!$D$3:$D$1002,G219)&gt;0,"Yes","Not found"))</f>
        <v/>
      </c>
      <c r="I219" s="14" t="n"/>
      <c r="J219" s="15" t="n"/>
      <c r="K219" s="15" t="n"/>
      <c r="L219" s="14" t="n"/>
      <c r="M219" s="15" t="n"/>
      <c r="N219" s="14" t="n"/>
      <c r="O219" s="14" t="n"/>
      <c r="P219" s="14" t="n"/>
      <c r="Q219" s="19">
        <f>IF(OR(E219="",M219&lt;&gt;"",L219="Closed",L219="Written off",I219="Kept with approval"),"",TODAY()-E219)</f>
        <v/>
      </c>
      <c r="R219" s="18">
        <f>IF(Q219="","",IF(Q219&gt;Summary!$B$6,"Late",IF(Q219&gt;Summary!$B$5,"Chase","On time")))</f>
        <v/>
      </c>
      <c r="S219" s="18">
        <f>IF(G219="","",IF(OR(M219&lt;&gt;"",L219="Closed",L219="Written off",I219="Kept with approval"),IF(COUNTIFS(Inventory!$D$3:$D$1002,G219,Inventory!$L$3:$L$1002,"Pending return")+COUNTIFS(Inventory!$D$3:$D$1002,G219,Inventory!$L$3:$L$1002,"Assigned")&gt;0,"Update Inventory","OK"),IF(COUNTIFS(Inventory!$D$3:$D$1002,G219,Inventory!$L$3:$L$1002,"Assigned")&gt;0,"Set Pending return","OK")))</f>
        <v/>
      </c>
    </row>
    <row r="220">
      <c r="C220" s="14" t="n"/>
      <c r="D220" s="15" t="n"/>
      <c r="E220" s="15" t="n"/>
      <c r="H220" s="18">
        <f>IF(G220="","",IF(COUNTIF(Inventory!$D$3:$D$1002,G220)&gt;0,"Yes","Not found"))</f>
        <v/>
      </c>
      <c r="I220" s="14" t="n"/>
      <c r="J220" s="15" t="n"/>
      <c r="K220" s="15" t="n"/>
      <c r="L220" s="14" t="n"/>
      <c r="M220" s="15" t="n"/>
      <c r="N220" s="14" t="n"/>
      <c r="O220" s="14" t="n"/>
      <c r="P220" s="14" t="n"/>
      <c r="Q220" s="19">
        <f>IF(OR(E220="",M220&lt;&gt;"",L220="Closed",L220="Written off",I220="Kept with approval"),"",TODAY()-E220)</f>
        <v/>
      </c>
      <c r="R220" s="18">
        <f>IF(Q220="","",IF(Q220&gt;Summary!$B$6,"Late",IF(Q220&gt;Summary!$B$5,"Chase","On time")))</f>
        <v/>
      </c>
      <c r="S220" s="18">
        <f>IF(G220="","",IF(OR(M220&lt;&gt;"",L220="Closed",L220="Written off",I220="Kept with approval"),IF(COUNTIFS(Inventory!$D$3:$D$1002,G220,Inventory!$L$3:$L$1002,"Pending return")+COUNTIFS(Inventory!$D$3:$D$1002,G220,Inventory!$L$3:$L$1002,"Assigned")&gt;0,"Update Inventory","OK"),IF(COUNTIFS(Inventory!$D$3:$D$1002,G220,Inventory!$L$3:$L$1002,"Assigned")&gt;0,"Set Pending return","OK")))</f>
        <v/>
      </c>
    </row>
    <row r="221">
      <c r="C221" s="14" t="n"/>
      <c r="D221" s="15" t="n"/>
      <c r="E221" s="15" t="n"/>
      <c r="H221" s="18">
        <f>IF(G221="","",IF(COUNTIF(Inventory!$D$3:$D$1002,G221)&gt;0,"Yes","Not found"))</f>
        <v/>
      </c>
      <c r="I221" s="14" t="n"/>
      <c r="J221" s="15" t="n"/>
      <c r="K221" s="15" t="n"/>
      <c r="L221" s="14" t="n"/>
      <c r="M221" s="15" t="n"/>
      <c r="N221" s="14" t="n"/>
      <c r="O221" s="14" t="n"/>
      <c r="P221" s="14" t="n"/>
      <c r="Q221" s="19">
        <f>IF(OR(E221="",M221&lt;&gt;"",L221="Closed",L221="Written off",I221="Kept with approval"),"",TODAY()-E221)</f>
        <v/>
      </c>
      <c r="R221" s="18">
        <f>IF(Q221="","",IF(Q221&gt;Summary!$B$6,"Late",IF(Q221&gt;Summary!$B$5,"Chase","On time")))</f>
        <v/>
      </c>
      <c r="S221" s="18">
        <f>IF(G221="","",IF(OR(M221&lt;&gt;"",L221="Closed",L221="Written off",I221="Kept with approval"),IF(COUNTIFS(Inventory!$D$3:$D$1002,G221,Inventory!$L$3:$L$1002,"Pending return")+COUNTIFS(Inventory!$D$3:$D$1002,G221,Inventory!$L$3:$L$1002,"Assigned")&gt;0,"Update Inventory","OK"),IF(COUNTIFS(Inventory!$D$3:$D$1002,G221,Inventory!$L$3:$L$1002,"Assigned")&gt;0,"Set Pending return","OK")))</f>
        <v/>
      </c>
    </row>
    <row r="222">
      <c r="C222" s="14" t="n"/>
      <c r="D222" s="15" t="n"/>
      <c r="E222" s="15" t="n"/>
      <c r="H222" s="18">
        <f>IF(G222="","",IF(COUNTIF(Inventory!$D$3:$D$1002,G222)&gt;0,"Yes","Not found"))</f>
        <v/>
      </c>
      <c r="I222" s="14" t="n"/>
      <c r="J222" s="15" t="n"/>
      <c r="K222" s="15" t="n"/>
      <c r="L222" s="14" t="n"/>
      <c r="M222" s="15" t="n"/>
      <c r="N222" s="14" t="n"/>
      <c r="O222" s="14" t="n"/>
      <c r="P222" s="14" t="n"/>
      <c r="Q222" s="19">
        <f>IF(OR(E222="",M222&lt;&gt;"",L222="Closed",L222="Written off",I222="Kept with approval"),"",TODAY()-E222)</f>
        <v/>
      </c>
      <c r="R222" s="18">
        <f>IF(Q222="","",IF(Q222&gt;Summary!$B$6,"Late",IF(Q222&gt;Summary!$B$5,"Chase","On time")))</f>
        <v/>
      </c>
      <c r="S222" s="18">
        <f>IF(G222="","",IF(OR(M222&lt;&gt;"",L222="Closed",L222="Written off",I222="Kept with approval"),IF(COUNTIFS(Inventory!$D$3:$D$1002,G222,Inventory!$L$3:$L$1002,"Pending return")+COUNTIFS(Inventory!$D$3:$D$1002,G222,Inventory!$L$3:$L$1002,"Assigned")&gt;0,"Update Inventory","OK"),IF(COUNTIFS(Inventory!$D$3:$D$1002,G222,Inventory!$L$3:$L$1002,"Assigned")&gt;0,"Set Pending return","OK")))</f>
        <v/>
      </c>
    </row>
    <row r="223">
      <c r="C223" s="14" t="n"/>
      <c r="D223" s="15" t="n"/>
      <c r="E223" s="15" t="n"/>
      <c r="H223" s="18">
        <f>IF(G223="","",IF(COUNTIF(Inventory!$D$3:$D$1002,G223)&gt;0,"Yes","Not found"))</f>
        <v/>
      </c>
      <c r="I223" s="14" t="n"/>
      <c r="J223" s="15" t="n"/>
      <c r="K223" s="15" t="n"/>
      <c r="L223" s="14" t="n"/>
      <c r="M223" s="15" t="n"/>
      <c r="N223" s="14" t="n"/>
      <c r="O223" s="14" t="n"/>
      <c r="P223" s="14" t="n"/>
      <c r="Q223" s="19">
        <f>IF(OR(E223="",M223&lt;&gt;"",L223="Closed",L223="Written off",I223="Kept with approval"),"",TODAY()-E223)</f>
        <v/>
      </c>
      <c r="R223" s="18">
        <f>IF(Q223="","",IF(Q223&gt;Summary!$B$6,"Late",IF(Q223&gt;Summary!$B$5,"Chase","On time")))</f>
        <v/>
      </c>
      <c r="S223" s="18">
        <f>IF(G223="","",IF(OR(M223&lt;&gt;"",L223="Closed",L223="Written off",I223="Kept with approval"),IF(COUNTIFS(Inventory!$D$3:$D$1002,G223,Inventory!$L$3:$L$1002,"Pending return")+COUNTIFS(Inventory!$D$3:$D$1002,G223,Inventory!$L$3:$L$1002,"Assigned")&gt;0,"Update Inventory","OK"),IF(COUNTIFS(Inventory!$D$3:$D$1002,G223,Inventory!$L$3:$L$1002,"Assigned")&gt;0,"Set Pending return","OK")))</f>
        <v/>
      </c>
    </row>
    <row r="224">
      <c r="C224" s="14" t="n"/>
      <c r="D224" s="15" t="n"/>
      <c r="E224" s="15" t="n"/>
      <c r="H224" s="18">
        <f>IF(G224="","",IF(COUNTIF(Inventory!$D$3:$D$1002,G224)&gt;0,"Yes","Not found"))</f>
        <v/>
      </c>
      <c r="I224" s="14" t="n"/>
      <c r="J224" s="15" t="n"/>
      <c r="K224" s="15" t="n"/>
      <c r="L224" s="14" t="n"/>
      <c r="M224" s="15" t="n"/>
      <c r="N224" s="14" t="n"/>
      <c r="O224" s="14" t="n"/>
      <c r="P224" s="14" t="n"/>
      <c r="Q224" s="19">
        <f>IF(OR(E224="",M224&lt;&gt;"",L224="Closed",L224="Written off",I224="Kept with approval"),"",TODAY()-E224)</f>
        <v/>
      </c>
      <c r="R224" s="18">
        <f>IF(Q224="","",IF(Q224&gt;Summary!$B$6,"Late",IF(Q224&gt;Summary!$B$5,"Chase","On time")))</f>
        <v/>
      </c>
      <c r="S224" s="18">
        <f>IF(G224="","",IF(OR(M224&lt;&gt;"",L224="Closed",L224="Written off",I224="Kept with approval"),IF(COUNTIFS(Inventory!$D$3:$D$1002,G224,Inventory!$L$3:$L$1002,"Pending return")+COUNTIFS(Inventory!$D$3:$D$1002,G224,Inventory!$L$3:$L$1002,"Assigned")&gt;0,"Update Inventory","OK"),IF(COUNTIFS(Inventory!$D$3:$D$1002,G224,Inventory!$L$3:$L$1002,"Assigned")&gt;0,"Set Pending return","OK")))</f>
        <v/>
      </c>
    </row>
    <row r="225">
      <c r="C225" s="14" t="n"/>
      <c r="D225" s="15" t="n"/>
      <c r="E225" s="15" t="n"/>
      <c r="H225" s="18">
        <f>IF(G225="","",IF(COUNTIF(Inventory!$D$3:$D$1002,G225)&gt;0,"Yes","Not found"))</f>
        <v/>
      </c>
      <c r="I225" s="14" t="n"/>
      <c r="J225" s="15" t="n"/>
      <c r="K225" s="15" t="n"/>
      <c r="L225" s="14" t="n"/>
      <c r="M225" s="15" t="n"/>
      <c r="N225" s="14" t="n"/>
      <c r="O225" s="14" t="n"/>
      <c r="P225" s="14" t="n"/>
      <c r="Q225" s="19">
        <f>IF(OR(E225="",M225&lt;&gt;"",L225="Closed",L225="Written off",I225="Kept with approval"),"",TODAY()-E225)</f>
        <v/>
      </c>
      <c r="R225" s="18">
        <f>IF(Q225="","",IF(Q225&gt;Summary!$B$6,"Late",IF(Q225&gt;Summary!$B$5,"Chase","On time")))</f>
        <v/>
      </c>
      <c r="S225" s="18">
        <f>IF(G225="","",IF(OR(M225&lt;&gt;"",L225="Closed",L225="Written off",I225="Kept with approval"),IF(COUNTIFS(Inventory!$D$3:$D$1002,G225,Inventory!$L$3:$L$1002,"Pending return")+COUNTIFS(Inventory!$D$3:$D$1002,G225,Inventory!$L$3:$L$1002,"Assigned")&gt;0,"Update Inventory","OK"),IF(COUNTIFS(Inventory!$D$3:$D$1002,G225,Inventory!$L$3:$L$1002,"Assigned")&gt;0,"Set Pending return","OK")))</f>
        <v/>
      </c>
    </row>
    <row r="226">
      <c r="C226" s="14" t="n"/>
      <c r="D226" s="15" t="n"/>
      <c r="E226" s="15" t="n"/>
      <c r="H226" s="18">
        <f>IF(G226="","",IF(COUNTIF(Inventory!$D$3:$D$1002,G226)&gt;0,"Yes","Not found"))</f>
        <v/>
      </c>
      <c r="I226" s="14" t="n"/>
      <c r="J226" s="15" t="n"/>
      <c r="K226" s="15" t="n"/>
      <c r="L226" s="14" t="n"/>
      <c r="M226" s="15" t="n"/>
      <c r="N226" s="14" t="n"/>
      <c r="O226" s="14" t="n"/>
      <c r="P226" s="14" t="n"/>
      <c r="Q226" s="19">
        <f>IF(OR(E226="",M226&lt;&gt;"",L226="Closed",L226="Written off",I226="Kept with approval"),"",TODAY()-E226)</f>
        <v/>
      </c>
      <c r="R226" s="18">
        <f>IF(Q226="","",IF(Q226&gt;Summary!$B$6,"Late",IF(Q226&gt;Summary!$B$5,"Chase","On time")))</f>
        <v/>
      </c>
      <c r="S226" s="18">
        <f>IF(G226="","",IF(OR(M226&lt;&gt;"",L226="Closed",L226="Written off",I226="Kept with approval"),IF(COUNTIFS(Inventory!$D$3:$D$1002,G226,Inventory!$L$3:$L$1002,"Pending return")+COUNTIFS(Inventory!$D$3:$D$1002,G226,Inventory!$L$3:$L$1002,"Assigned")&gt;0,"Update Inventory","OK"),IF(COUNTIFS(Inventory!$D$3:$D$1002,G226,Inventory!$L$3:$L$1002,"Assigned")&gt;0,"Set Pending return","OK")))</f>
        <v/>
      </c>
    </row>
    <row r="227">
      <c r="C227" s="14" t="n"/>
      <c r="D227" s="15" t="n"/>
      <c r="E227" s="15" t="n"/>
      <c r="H227" s="18">
        <f>IF(G227="","",IF(COUNTIF(Inventory!$D$3:$D$1002,G227)&gt;0,"Yes","Not found"))</f>
        <v/>
      </c>
      <c r="I227" s="14" t="n"/>
      <c r="J227" s="15" t="n"/>
      <c r="K227" s="15" t="n"/>
      <c r="L227" s="14" t="n"/>
      <c r="M227" s="15" t="n"/>
      <c r="N227" s="14" t="n"/>
      <c r="O227" s="14" t="n"/>
      <c r="P227" s="14" t="n"/>
      <c r="Q227" s="19">
        <f>IF(OR(E227="",M227&lt;&gt;"",L227="Closed",L227="Written off",I227="Kept with approval"),"",TODAY()-E227)</f>
        <v/>
      </c>
      <c r="R227" s="18">
        <f>IF(Q227="","",IF(Q227&gt;Summary!$B$6,"Late",IF(Q227&gt;Summary!$B$5,"Chase","On time")))</f>
        <v/>
      </c>
      <c r="S227" s="18">
        <f>IF(G227="","",IF(OR(M227&lt;&gt;"",L227="Closed",L227="Written off",I227="Kept with approval"),IF(COUNTIFS(Inventory!$D$3:$D$1002,G227,Inventory!$L$3:$L$1002,"Pending return")+COUNTIFS(Inventory!$D$3:$D$1002,G227,Inventory!$L$3:$L$1002,"Assigned")&gt;0,"Update Inventory","OK"),IF(COUNTIFS(Inventory!$D$3:$D$1002,G227,Inventory!$L$3:$L$1002,"Assigned")&gt;0,"Set Pending return","OK")))</f>
        <v/>
      </c>
    </row>
    <row r="228">
      <c r="C228" s="14" t="n"/>
      <c r="D228" s="15" t="n"/>
      <c r="E228" s="15" t="n"/>
      <c r="H228" s="18">
        <f>IF(G228="","",IF(COUNTIF(Inventory!$D$3:$D$1002,G228)&gt;0,"Yes","Not found"))</f>
        <v/>
      </c>
      <c r="I228" s="14" t="n"/>
      <c r="J228" s="15" t="n"/>
      <c r="K228" s="15" t="n"/>
      <c r="L228" s="14" t="n"/>
      <c r="M228" s="15" t="n"/>
      <c r="N228" s="14" t="n"/>
      <c r="O228" s="14" t="n"/>
      <c r="P228" s="14" t="n"/>
      <c r="Q228" s="19">
        <f>IF(OR(E228="",M228&lt;&gt;"",L228="Closed",L228="Written off",I228="Kept with approval"),"",TODAY()-E228)</f>
        <v/>
      </c>
      <c r="R228" s="18">
        <f>IF(Q228="","",IF(Q228&gt;Summary!$B$6,"Late",IF(Q228&gt;Summary!$B$5,"Chase","On time")))</f>
        <v/>
      </c>
      <c r="S228" s="18">
        <f>IF(G228="","",IF(OR(M228&lt;&gt;"",L228="Closed",L228="Written off",I228="Kept with approval"),IF(COUNTIFS(Inventory!$D$3:$D$1002,G228,Inventory!$L$3:$L$1002,"Pending return")+COUNTIFS(Inventory!$D$3:$D$1002,G228,Inventory!$L$3:$L$1002,"Assigned")&gt;0,"Update Inventory","OK"),IF(COUNTIFS(Inventory!$D$3:$D$1002,G228,Inventory!$L$3:$L$1002,"Assigned")&gt;0,"Set Pending return","OK")))</f>
        <v/>
      </c>
    </row>
    <row r="229">
      <c r="C229" s="14" t="n"/>
      <c r="D229" s="15" t="n"/>
      <c r="E229" s="15" t="n"/>
      <c r="H229" s="18">
        <f>IF(G229="","",IF(COUNTIF(Inventory!$D$3:$D$1002,G229)&gt;0,"Yes","Not found"))</f>
        <v/>
      </c>
      <c r="I229" s="14" t="n"/>
      <c r="J229" s="15" t="n"/>
      <c r="K229" s="15" t="n"/>
      <c r="L229" s="14" t="n"/>
      <c r="M229" s="15" t="n"/>
      <c r="N229" s="14" t="n"/>
      <c r="O229" s="14" t="n"/>
      <c r="P229" s="14" t="n"/>
      <c r="Q229" s="19">
        <f>IF(OR(E229="",M229&lt;&gt;"",L229="Closed",L229="Written off",I229="Kept with approval"),"",TODAY()-E229)</f>
        <v/>
      </c>
      <c r="R229" s="18">
        <f>IF(Q229="","",IF(Q229&gt;Summary!$B$6,"Late",IF(Q229&gt;Summary!$B$5,"Chase","On time")))</f>
        <v/>
      </c>
      <c r="S229" s="18">
        <f>IF(G229="","",IF(OR(M229&lt;&gt;"",L229="Closed",L229="Written off",I229="Kept with approval"),IF(COUNTIFS(Inventory!$D$3:$D$1002,G229,Inventory!$L$3:$L$1002,"Pending return")+COUNTIFS(Inventory!$D$3:$D$1002,G229,Inventory!$L$3:$L$1002,"Assigned")&gt;0,"Update Inventory","OK"),IF(COUNTIFS(Inventory!$D$3:$D$1002,G229,Inventory!$L$3:$L$1002,"Assigned")&gt;0,"Set Pending return","OK")))</f>
        <v/>
      </c>
    </row>
    <row r="230">
      <c r="C230" s="14" t="n"/>
      <c r="D230" s="15" t="n"/>
      <c r="E230" s="15" t="n"/>
      <c r="H230" s="18">
        <f>IF(G230="","",IF(COUNTIF(Inventory!$D$3:$D$1002,G230)&gt;0,"Yes","Not found"))</f>
        <v/>
      </c>
      <c r="I230" s="14" t="n"/>
      <c r="J230" s="15" t="n"/>
      <c r="K230" s="15" t="n"/>
      <c r="L230" s="14" t="n"/>
      <c r="M230" s="15" t="n"/>
      <c r="N230" s="14" t="n"/>
      <c r="O230" s="14" t="n"/>
      <c r="P230" s="14" t="n"/>
      <c r="Q230" s="19">
        <f>IF(OR(E230="",M230&lt;&gt;"",L230="Closed",L230="Written off",I230="Kept with approval"),"",TODAY()-E230)</f>
        <v/>
      </c>
      <c r="R230" s="18">
        <f>IF(Q230="","",IF(Q230&gt;Summary!$B$6,"Late",IF(Q230&gt;Summary!$B$5,"Chase","On time")))</f>
        <v/>
      </c>
      <c r="S230" s="18">
        <f>IF(G230="","",IF(OR(M230&lt;&gt;"",L230="Closed",L230="Written off",I230="Kept with approval"),IF(COUNTIFS(Inventory!$D$3:$D$1002,G230,Inventory!$L$3:$L$1002,"Pending return")+COUNTIFS(Inventory!$D$3:$D$1002,G230,Inventory!$L$3:$L$1002,"Assigned")&gt;0,"Update Inventory","OK"),IF(COUNTIFS(Inventory!$D$3:$D$1002,G230,Inventory!$L$3:$L$1002,"Assigned")&gt;0,"Set Pending return","OK")))</f>
        <v/>
      </c>
    </row>
    <row r="231">
      <c r="C231" s="14" t="n"/>
      <c r="D231" s="15" t="n"/>
      <c r="E231" s="15" t="n"/>
      <c r="H231" s="18">
        <f>IF(G231="","",IF(COUNTIF(Inventory!$D$3:$D$1002,G231)&gt;0,"Yes","Not found"))</f>
        <v/>
      </c>
      <c r="I231" s="14" t="n"/>
      <c r="J231" s="15" t="n"/>
      <c r="K231" s="15" t="n"/>
      <c r="L231" s="14" t="n"/>
      <c r="M231" s="15" t="n"/>
      <c r="N231" s="14" t="n"/>
      <c r="O231" s="14" t="n"/>
      <c r="P231" s="14" t="n"/>
      <c r="Q231" s="19">
        <f>IF(OR(E231="",M231&lt;&gt;"",L231="Closed",L231="Written off",I231="Kept with approval"),"",TODAY()-E231)</f>
        <v/>
      </c>
      <c r="R231" s="18">
        <f>IF(Q231="","",IF(Q231&gt;Summary!$B$6,"Late",IF(Q231&gt;Summary!$B$5,"Chase","On time")))</f>
        <v/>
      </c>
      <c r="S231" s="18">
        <f>IF(G231="","",IF(OR(M231&lt;&gt;"",L231="Closed",L231="Written off",I231="Kept with approval"),IF(COUNTIFS(Inventory!$D$3:$D$1002,G231,Inventory!$L$3:$L$1002,"Pending return")+COUNTIFS(Inventory!$D$3:$D$1002,G231,Inventory!$L$3:$L$1002,"Assigned")&gt;0,"Update Inventory","OK"),IF(COUNTIFS(Inventory!$D$3:$D$1002,G231,Inventory!$L$3:$L$1002,"Assigned")&gt;0,"Set Pending return","OK")))</f>
        <v/>
      </c>
    </row>
    <row r="232">
      <c r="C232" s="14" t="n"/>
      <c r="D232" s="15" t="n"/>
      <c r="E232" s="15" t="n"/>
      <c r="H232" s="18">
        <f>IF(G232="","",IF(COUNTIF(Inventory!$D$3:$D$1002,G232)&gt;0,"Yes","Not found"))</f>
        <v/>
      </c>
      <c r="I232" s="14" t="n"/>
      <c r="J232" s="15" t="n"/>
      <c r="K232" s="15" t="n"/>
      <c r="L232" s="14" t="n"/>
      <c r="M232" s="15" t="n"/>
      <c r="N232" s="14" t="n"/>
      <c r="O232" s="14" t="n"/>
      <c r="P232" s="14" t="n"/>
      <c r="Q232" s="19">
        <f>IF(OR(E232="",M232&lt;&gt;"",L232="Closed",L232="Written off",I232="Kept with approval"),"",TODAY()-E232)</f>
        <v/>
      </c>
      <c r="R232" s="18">
        <f>IF(Q232="","",IF(Q232&gt;Summary!$B$6,"Late",IF(Q232&gt;Summary!$B$5,"Chase","On time")))</f>
        <v/>
      </c>
      <c r="S232" s="18">
        <f>IF(G232="","",IF(OR(M232&lt;&gt;"",L232="Closed",L232="Written off",I232="Kept with approval"),IF(COUNTIFS(Inventory!$D$3:$D$1002,G232,Inventory!$L$3:$L$1002,"Pending return")+COUNTIFS(Inventory!$D$3:$D$1002,G232,Inventory!$L$3:$L$1002,"Assigned")&gt;0,"Update Inventory","OK"),IF(COUNTIFS(Inventory!$D$3:$D$1002,G232,Inventory!$L$3:$L$1002,"Assigned")&gt;0,"Set Pending return","OK")))</f>
        <v/>
      </c>
    </row>
    <row r="233">
      <c r="C233" s="14" t="n"/>
      <c r="D233" s="15" t="n"/>
      <c r="E233" s="15" t="n"/>
      <c r="H233" s="18">
        <f>IF(G233="","",IF(COUNTIF(Inventory!$D$3:$D$1002,G233)&gt;0,"Yes","Not found"))</f>
        <v/>
      </c>
      <c r="I233" s="14" t="n"/>
      <c r="J233" s="15" t="n"/>
      <c r="K233" s="15" t="n"/>
      <c r="L233" s="14" t="n"/>
      <c r="M233" s="15" t="n"/>
      <c r="N233" s="14" t="n"/>
      <c r="O233" s="14" t="n"/>
      <c r="P233" s="14" t="n"/>
      <c r="Q233" s="19">
        <f>IF(OR(E233="",M233&lt;&gt;"",L233="Closed",L233="Written off",I233="Kept with approval"),"",TODAY()-E233)</f>
        <v/>
      </c>
      <c r="R233" s="18">
        <f>IF(Q233="","",IF(Q233&gt;Summary!$B$6,"Late",IF(Q233&gt;Summary!$B$5,"Chase","On time")))</f>
        <v/>
      </c>
      <c r="S233" s="18">
        <f>IF(G233="","",IF(OR(M233&lt;&gt;"",L233="Closed",L233="Written off",I233="Kept with approval"),IF(COUNTIFS(Inventory!$D$3:$D$1002,G233,Inventory!$L$3:$L$1002,"Pending return")+COUNTIFS(Inventory!$D$3:$D$1002,G233,Inventory!$L$3:$L$1002,"Assigned")&gt;0,"Update Inventory","OK"),IF(COUNTIFS(Inventory!$D$3:$D$1002,G233,Inventory!$L$3:$L$1002,"Assigned")&gt;0,"Set Pending return","OK")))</f>
        <v/>
      </c>
    </row>
    <row r="234">
      <c r="C234" s="14" t="n"/>
      <c r="D234" s="15" t="n"/>
      <c r="E234" s="15" t="n"/>
      <c r="H234" s="18">
        <f>IF(G234="","",IF(COUNTIF(Inventory!$D$3:$D$1002,G234)&gt;0,"Yes","Not found"))</f>
        <v/>
      </c>
      <c r="I234" s="14" t="n"/>
      <c r="J234" s="15" t="n"/>
      <c r="K234" s="15" t="n"/>
      <c r="L234" s="14" t="n"/>
      <c r="M234" s="15" t="n"/>
      <c r="N234" s="14" t="n"/>
      <c r="O234" s="14" t="n"/>
      <c r="P234" s="14" t="n"/>
      <c r="Q234" s="19">
        <f>IF(OR(E234="",M234&lt;&gt;"",L234="Closed",L234="Written off",I234="Kept with approval"),"",TODAY()-E234)</f>
        <v/>
      </c>
      <c r="R234" s="18">
        <f>IF(Q234="","",IF(Q234&gt;Summary!$B$6,"Late",IF(Q234&gt;Summary!$B$5,"Chase","On time")))</f>
        <v/>
      </c>
      <c r="S234" s="18">
        <f>IF(G234="","",IF(OR(M234&lt;&gt;"",L234="Closed",L234="Written off",I234="Kept with approval"),IF(COUNTIFS(Inventory!$D$3:$D$1002,G234,Inventory!$L$3:$L$1002,"Pending return")+COUNTIFS(Inventory!$D$3:$D$1002,G234,Inventory!$L$3:$L$1002,"Assigned")&gt;0,"Update Inventory","OK"),IF(COUNTIFS(Inventory!$D$3:$D$1002,G234,Inventory!$L$3:$L$1002,"Assigned")&gt;0,"Set Pending return","OK")))</f>
        <v/>
      </c>
    </row>
    <row r="235">
      <c r="C235" s="14" t="n"/>
      <c r="D235" s="15" t="n"/>
      <c r="E235" s="15" t="n"/>
      <c r="H235" s="18">
        <f>IF(G235="","",IF(COUNTIF(Inventory!$D$3:$D$1002,G235)&gt;0,"Yes","Not found"))</f>
        <v/>
      </c>
      <c r="I235" s="14" t="n"/>
      <c r="J235" s="15" t="n"/>
      <c r="K235" s="15" t="n"/>
      <c r="L235" s="14" t="n"/>
      <c r="M235" s="15" t="n"/>
      <c r="N235" s="14" t="n"/>
      <c r="O235" s="14" t="n"/>
      <c r="P235" s="14" t="n"/>
      <c r="Q235" s="19">
        <f>IF(OR(E235="",M235&lt;&gt;"",L235="Closed",L235="Written off",I235="Kept with approval"),"",TODAY()-E235)</f>
        <v/>
      </c>
      <c r="R235" s="18">
        <f>IF(Q235="","",IF(Q235&gt;Summary!$B$6,"Late",IF(Q235&gt;Summary!$B$5,"Chase","On time")))</f>
        <v/>
      </c>
      <c r="S235" s="18">
        <f>IF(G235="","",IF(OR(M235&lt;&gt;"",L235="Closed",L235="Written off",I235="Kept with approval"),IF(COUNTIFS(Inventory!$D$3:$D$1002,G235,Inventory!$L$3:$L$1002,"Pending return")+COUNTIFS(Inventory!$D$3:$D$1002,G235,Inventory!$L$3:$L$1002,"Assigned")&gt;0,"Update Inventory","OK"),IF(COUNTIFS(Inventory!$D$3:$D$1002,G235,Inventory!$L$3:$L$1002,"Assigned")&gt;0,"Set Pending return","OK")))</f>
        <v/>
      </c>
    </row>
    <row r="236">
      <c r="C236" s="14" t="n"/>
      <c r="D236" s="15" t="n"/>
      <c r="E236" s="15" t="n"/>
      <c r="H236" s="18">
        <f>IF(G236="","",IF(COUNTIF(Inventory!$D$3:$D$1002,G236)&gt;0,"Yes","Not found"))</f>
        <v/>
      </c>
      <c r="I236" s="14" t="n"/>
      <c r="J236" s="15" t="n"/>
      <c r="K236" s="15" t="n"/>
      <c r="L236" s="14" t="n"/>
      <c r="M236" s="15" t="n"/>
      <c r="N236" s="14" t="n"/>
      <c r="O236" s="14" t="n"/>
      <c r="P236" s="14" t="n"/>
      <c r="Q236" s="19">
        <f>IF(OR(E236="",M236&lt;&gt;"",L236="Closed",L236="Written off",I236="Kept with approval"),"",TODAY()-E236)</f>
        <v/>
      </c>
      <c r="R236" s="18">
        <f>IF(Q236="","",IF(Q236&gt;Summary!$B$6,"Late",IF(Q236&gt;Summary!$B$5,"Chase","On time")))</f>
        <v/>
      </c>
      <c r="S236" s="18">
        <f>IF(G236="","",IF(OR(M236&lt;&gt;"",L236="Closed",L236="Written off",I236="Kept with approval"),IF(COUNTIFS(Inventory!$D$3:$D$1002,G236,Inventory!$L$3:$L$1002,"Pending return")+COUNTIFS(Inventory!$D$3:$D$1002,G236,Inventory!$L$3:$L$1002,"Assigned")&gt;0,"Update Inventory","OK"),IF(COUNTIFS(Inventory!$D$3:$D$1002,G236,Inventory!$L$3:$L$1002,"Assigned")&gt;0,"Set Pending return","OK")))</f>
        <v/>
      </c>
    </row>
    <row r="237">
      <c r="C237" s="14" t="n"/>
      <c r="D237" s="15" t="n"/>
      <c r="E237" s="15" t="n"/>
      <c r="H237" s="18">
        <f>IF(G237="","",IF(COUNTIF(Inventory!$D$3:$D$1002,G237)&gt;0,"Yes","Not found"))</f>
        <v/>
      </c>
      <c r="I237" s="14" t="n"/>
      <c r="J237" s="15" t="n"/>
      <c r="K237" s="15" t="n"/>
      <c r="L237" s="14" t="n"/>
      <c r="M237" s="15" t="n"/>
      <c r="N237" s="14" t="n"/>
      <c r="O237" s="14" t="n"/>
      <c r="P237" s="14" t="n"/>
      <c r="Q237" s="19">
        <f>IF(OR(E237="",M237&lt;&gt;"",L237="Closed",L237="Written off",I237="Kept with approval"),"",TODAY()-E237)</f>
        <v/>
      </c>
      <c r="R237" s="18">
        <f>IF(Q237="","",IF(Q237&gt;Summary!$B$6,"Late",IF(Q237&gt;Summary!$B$5,"Chase","On time")))</f>
        <v/>
      </c>
      <c r="S237" s="18">
        <f>IF(G237="","",IF(OR(M237&lt;&gt;"",L237="Closed",L237="Written off",I237="Kept with approval"),IF(COUNTIFS(Inventory!$D$3:$D$1002,G237,Inventory!$L$3:$L$1002,"Pending return")+COUNTIFS(Inventory!$D$3:$D$1002,G237,Inventory!$L$3:$L$1002,"Assigned")&gt;0,"Update Inventory","OK"),IF(COUNTIFS(Inventory!$D$3:$D$1002,G237,Inventory!$L$3:$L$1002,"Assigned")&gt;0,"Set Pending return","OK")))</f>
        <v/>
      </c>
    </row>
    <row r="238">
      <c r="C238" s="14" t="n"/>
      <c r="D238" s="15" t="n"/>
      <c r="E238" s="15" t="n"/>
      <c r="H238" s="18">
        <f>IF(G238="","",IF(COUNTIF(Inventory!$D$3:$D$1002,G238)&gt;0,"Yes","Not found"))</f>
        <v/>
      </c>
      <c r="I238" s="14" t="n"/>
      <c r="J238" s="15" t="n"/>
      <c r="K238" s="15" t="n"/>
      <c r="L238" s="14" t="n"/>
      <c r="M238" s="15" t="n"/>
      <c r="N238" s="14" t="n"/>
      <c r="O238" s="14" t="n"/>
      <c r="P238" s="14" t="n"/>
      <c r="Q238" s="19">
        <f>IF(OR(E238="",M238&lt;&gt;"",L238="Closed",L238="Written off",I238="Kept with approval"),"",TODAY()-E238)</f>
        <v/>
      </c>
      <c r="R238" s="18">
        <f>IF(Q238="","",IF(Q238&gt;Summary!$B$6,"Late",IF(Q238&gt;Summary!$B$5,"Chase","On time")))</f>
        <v/>
      </c>
      <c r="S238" s="18">
        <f>IF(G238="","",IF(OR(M238&lt;&gt;"",L238="Closed",L238="Written off",I238="Kept with approval"),IF(COUNTIFS(Inventory!$D$3:$D$1002,G238,Inventory!$L$3:$L$1002,"Pending return")+COUNTIFS(Inventory!$D$3:$D$1002,G238,Inventory!$L$3:$L$1002,"Assigned")&gt;0,"Update Inventory","OK"),IF(COUNTIFS(Inventory!$D$3:$D$1002,G238,Inventory!$L$3:$L$1002,"Assigned")&gt;0,"Set Pending return","OK")))</f>
        <v/>
      </c>
    </row>
    <row r="239">
      <c r="C239" s="14" t="n"/>
      <c r="D239" s="15" t="n"/>
      <c r="E239" s="15" t="n"/>
      <c r="H239" s="18">
        <f>IF(G239="","",IF(COUNTIF(Inventory!$D$3:$D$1002,G239)&gt;0,"Yes","Not found"))</f>
        <v/>
      </c>
      <c r="I239" s="14" t="n"/>
      <c r="J239" s="15" t="n"/>
      <c r="K239" s="15" t="n"/>
      <c r="L239" s="14" t="n"/>
      <c r="M239" s="15" t="n"/>
      <c r="N239" s="14" t="n"/>
      <c r="O239" s="14" t="n"/>
      <c r="P239" s="14" t="n"/>
      <c r="Q239" s="19">
        <f>IF(OR(E239="",M239&lt;&gt;"",L239="Closed",L239="Written off",I239="Kept with approval"),"",TODAY()-E239)</f>
        <v/>
      </c>
      <c r="R239" s="18">
        <f>IF(Q239="","",IF(Q239&gt;Summary!$B$6,"Late",IF(Q239&gt;Summary!$B$5,"Chase","On time")))</f>
        <v/>
      </c>
      <c r="S239" s="18">
        <f>IF(G239="","",IF(OR(M239&lt;&gt;"",L239="Closed",L239="Written off",I239="Kept with approval"),IF(COUNTIFS(Inventory!$D$3:$D$1002,G239,Inventory!$L$3:$L$1002,"Pending return")+COUNTIFS(Inventory!$D$3:$D$1002,G239,Inventory!$L$3:$L$1002,"Assigned")&gt;0,"Update Inventory","OK"),IF(COUNTIFS(Inventory!$D$3:$D$1002,G239,Inventory!$L$3:$L$1002,"Assigned")&gt;0,"Set Pending return","OK")))</f>
        <v/>
      </c>
    </row>
    <row r="240">
      <c r="C240" s="14" t="n"/>
      <c r="D240" s="15" t="n"/>
      <c r="E240" s="15" t="n"/>
      <c r="H240" s="18">
        <f>IF(G240="","",IF(COUNTIF(Inventory!$D$3:$D$1002,G240)&gt;0,"Yes","Not found"))</f>
        <v/>
      </c>
      <c r="I240" s="14" t="n"/>
      <c r="J240" s="15" t="n"/>
      <c r="K240" s="15" t="n"/>
      <c r="L240" s="14" t="n"/>
      <c r="M240" s="15" t="n"/>
      <c r="N240" s="14" t="n"/>
      <c r="O240" s="14" t="n"/>
      <c r="P240" s="14" t="n"/>
      <c r="Q240" s="19">
        <f>IF(OR(E240="",M240&lt;&gt;"",L240="Closed",L240="Written off",I240="Kept with approval"),"",TODAY()-E240)</f>
        <v/>
      </c>
      <c r="R240" s="18">
        <f>IF(Q240="","",IF(Q240&gt;Summary!$B$6,"Late",IF(Q240&gt;Summary!$B$5,"Chase","On time")))</f>
        <v/>
      </c>
      <c r="S240" s="18">
        <f>IF(G240="","",IF(OR(M240&lt;&gt;"",L240="Closed",L240="Written off",I240="Kept with approval"),IF(COUNTIFS(Inventory!$D$3:$D$1002,G240,Inventory!$L$3:$L$1002,"Pending return")+COUNTIFS(Inventory!$D$3:$D$1002,G240,Inventory!$L$3:$L$1002,"Assigned")&gt;0,"Update Inventory","OK"),IF(COUNTIFS(Inventory!$D$3:$D$1002,G240,Inventory!$L$3:$L$1002,"Assigned")&gt;0,"Set Pending return","OK")))</f>
        <v/>
      </c>
    </row>
    <row r="241">
      <c r="C241" s="14" t="n"/>
      <c r="D241" s="15" t="n"/>
      <c r="E241" s="15" t="n"/>
      <c r="H241" s="18">
        <f>IF(G241="","",IF(COUNTIF(Inventory!$D$3:$D$1002,G241)&gt;0,"Yes","Not found"))</f>
        <v/>
      </c>
      <c r="I241" s="14" t="n"/>
      <c r="J241" s="15" t="n"/>
      <c r="K241" s="15" t="n"/>
      <c r="L241" s="14" t="n"/>
      <c r="M241" s="15" t="n"/>
      <c r="N241" s="14" t="n"/>
      <c r="O241" s="14" t="n"/>
      <c r="P241" s="14" t="n"/>
      <c r="Q241" s="19">
        <f>IF(OR(E241="",M241&lt;&gt;"",L241="Closed",L241="Written off",I241="Kept with approval"),"",TODAY()-E241)</f>
        <v/>
      </c>
      <c r="R241" s="18">
        <f>IF(Q241="","",IF(Q241&gt;Summary!$B$6,"Late",IF(Q241&gt;Summary!$B$5,"Chase","On time")))</f>
        <v/>
      </c>
      <c r="S241" s="18">
        <f>IF(G241="","",IF(OR(M241&lt;&gt;"",L241="Closed",L241="Written off",I241="Kept with approval"),IF(COUNTIFS(Inventory!$D$3:$D$1002,G241,Inventory!$L$3:$L$1002,"Pending return")+COUNTIFS(Inventory!$D$3:$D$1002,G241,Inventory!$L$3:$L$1002,"Assigned")&gt;0,"Update Inventory","OK"),IF(COUNTIFS(Inventory!$D$3:$D$1002,G241,Inventory!$L$3:$L$1002,"Assigned")&gt;0,"Set Pending return","OK")))</f>
        <v/>
      </c>
    </row>
    <row r="242">
      <c r="C242" s="14" t="n"/>
      <c r="D242" s="15" t="n"/>
      <c r="E242" s="15" t="n"/>
      <c r="H242" s="18">
        <f>IF(G242="","",IF(COUNTIF(Inventory!$D$3:$D$1002,G242)&gt;0,"Yes","Not found"))</f>
        <v/>
      </c>
      <c r="I242" s="14" t="n"/>
      <c r="J242" s="15" t="n"/>
      <c r="K242" s="15" t="n"/>
      <c r="L242" s="14" t="n"/>
      <c r="M242" s="15" t="n"/>
      <c r="N242" s="14" t="n"/>
      <c r="O242" s="14" t="n"/>
      <c r="P242" s="14" t="n"/>
      <c r="Q242" s="19">
        <f>IF(OR(E242="",M242&lt;&gt;"",L242="Closed",L242="Written off",I242="Kept with approval"),"",TODAY()-E242)</f>
        <v/>
      </c>
      <c r="R242" s="18">
        <f>IF(Q242="","",IF(Q242&gt;Summary!$B$6,"Late",IF(Q242&gt;Summary!$B$5,"Chase","On time")))</f>
        <v/>
      </c>
      <c r="S242" s="18">
        <f>IF(G242="","",IF(OR(M242&lt;&gt;"",L242="Closed",L242="Written off",I242="Kept with approval"),IF(COUNTIFS(Inventory!$D$3:$D$1002,G242,Inventory!$L$3:$L$1002,"Pending return")+COUNTIFS(Inventory!$D$3:$D$1002,G242,Inventory!$L$3:$L$1002,"Assigned")&gt;0,"Update Inventory","OK"),IF(COUNTIFS(Inventory!$D$3:$D$1002,G242,Inventory!$L$3:$L$1002,"Assigned")&gt;0,"Set Pending return","OK")))</f>
        <v/>
      </c>
    </row>
    <row r="243">
      <c r="C243" s="14" t="n"/>
      <c r="D243" s="15" t="n"/>
      <c r="E243" s="15" t="n"/>
      <c r="H243" s="18">
        <f>IF(G243="","",IF(COUNTIF(Inventory!$D$3:$D$1002,G243)&gt;0,"Yes","Not found"))</f>
        <v/>
      </c>
      <c r="I243" s="14" t="n"/>
      <c r="J243" s="15" t="n"/>
      <c r="K243" s="15" t="n"/>
      <c r="L243" s="14" t="n"/>
      <c r="M243" s="15" t="n"/>
      <c r="N243" s="14" t="n"/>
      <c r="O243" s="14" t="n"/>
      <c r="P243" s="14" t="n"/>
      <c r="Q243" s="19">
        <f>IF(OR(E243="",M243&lt;&gt;"",L243="Closed",L243="Written off",I243="Kept with approval"),"",TODAY()-E243)</f>
        <v/>
      </c>
      <c r="R243" s="18">
        <f>IF(Q243="","",IF(Q243&gt;Summary!$B$6,"Late",IF(Q243&gt;Summary!$B$5,"Chase","On time")))</f>
        <v/>
      </c>
      <c r="S243" s="18">
        <f>IF(G243="","",IF(OR(M243&lt;&gt;"",L243="Closed",L243="Written off",I243="Kept with approval"),IF(COUNTIFS(Inventory!$D$3:$D$1002,G243,Inventory!$L$3:$L$1002,"Pending return")+COUNTIFS(Inventory!$D$3:$D$1002,G243,Inventory!$L$3:$L$1002,"Assigned")&gt;0,"Update Inventory","OK"),IF(COUNTIFS(Inventory!$D$3:$D$1002,G243,Inventory!$L$3:$L$1002,"Assigned")&gt;0,"Set Pending return","OK")))</f>
        <v/>
      </c>
    </row>
    <row r="244">
      <c r="C244" s="14" t="n"/>
      <c r="D244" s="15" t="n"/>
      <c r="E244" s="15" t="n"/>
      <c r="H244" s="18">
        <f>IF(G244="","",IF(COUNTIF(Inventory!$D$3:$D$1002,G244)&gt;0,"Yes","Not found"))</f>
        <v/>
      </c>
      <c r="I244" s="14" t="n"/>
      <c r="J244" s="15" t="n"/>
      <c r="K244" s="15" t="n"/>
      <c r="L244" s="14" t="n"/>
      <c r="M244" s="15" t="n"/>
      <c r="N244" s="14" t="n"/>
      <c r="O244" s="14" t="n"/>
      <c r="P244" s="14" t="n"/>
      <c r="Q244" s="19">
        <f>IF(OR(E244="",M244&lt;&gt;"",L244="Closed",L244="Written off",I244="Kept with approval"),"",TODAY()-E244)</f>
        <v/>
      </c>
      <c r="R244" s="18">
        <f>IF(Q244="","",IF(Q244&gt;Summary!$B$6,"Late",IF(Q244&gt;Summary!$B$5,"Chase","On time")))</f>
        <v/>
      </c>
      <c r="S244" s="18">
        <f>IF(G244="","",IF(OR(M244&lt;&gt;"",L244="Closed",L244="Written off",I244="Kept with approval"),IF(COUNTIFS(Inventory!$D$3:$D$1002,G244,Inventory!$L$3:$L$1002,"Pending return")+COUNTIFS(Inventory!$D$3:$D$1002,G244,Inventory!$L$3:$L$1002,"Assigned")&gt;0,"Update Inventory","OK"),IF(COUNTIFS(Inventory!$D$3:$D$1002,G244,Inventory!$L$3:$L$1002,"Assigned")&gt;0,"Set Pending return","OK")))</f>
        <v/>
      </c>
    </row>
    <row r="245">
      <c r="C245" s="14" t="n"/>
      <c r="D245" s="15" t="n"/>
      <c r="E245" s="15" t="n"/>
      <c r="H245" s="18">
        <f>IF(G245="","",IF(COUNTIF(Inventory!$D$3:$D$1002,G245)&gt;0,"Yes","Not found"))</f>
        <v/>
      </c>
      <c r="I245" s="14" t="n"/>
      <c r="J245" s="15" t="n"/>
      <c r="K245" s="15" t="n"/>
      <c r="L245" s="14" t="n"/>
      <c r="M245" s="15" t="n"/>
      <c r="N245" s="14" t="n"/>
      <c r="O245" s="14" t="n"/>
      <c r="P245" s="14" t="n"/>
      <c r="Q245" s="19">
        <f>IF(OR(E245="",M245&lt;&gt;"",L245="Closed",L245="Written off",I245="Kept with approval"),"",TODAY()-E245)</f>
        <v/>
      </c>
      <c r="R245" s="18">
        <f>IF(Q245="","",IF(Q245&gt;Summary!$B$6,"Late",IF(Q245&gt;Summary!$B$5,"Chase","On time")))</f>
        <v/>
      </c>
      <c r="S245" s="18">
        <f>IF(G245="","",IF(OR(M245&lt;&gt;"",L245="Closed",L245="Written off",I245="Kept with approval"),IF(COUNTIFS(Inventory!$D$3:$D$1002,G245,Inventory!$L$3:$L$1002,"Pending return")+COUNTIFS(Inventory!$D$3:$D$1002,G245,Inventory!$L$3:$L$1002,"Assigned")&gt;0,"Update Inventory","OK"),IF(COUNTIFS(Inventory!$D$3:$D$1002,G245,Inventory!$L$3:$L$1002,"Assigned")&gt;0,"Set Pending return","OK")))</f>
        <v/>
      </c>
    </row>
    <row r="246">
      <c r="C246" s="14" t="n"/>
      <c r="D246" s="15" t="n"/>
      <c r="E246" s="15" t="n"/>
      <c r="H246" s="18">
        <f>IF(G246="","",IF(COUNTIF(Inventory!$D$3:$D$1002,G246)&gt;0,"Yes","Not found"))</f>
        <v/>
      </c>
      <c r="I246" s="14" t="n"/>
      <c r="J246" s="15" t="n"/>
      <c r="K246" s="15" t="n"/>
      <c r="L246" s="14" t="n"/>
      <c r="M246" s="15" t="n"/>
      <c r="N246" s="14" t="n"/>
      <c r="O246" s="14" t="n"/>
      <c r="P246" s="14" t="n"/>
      <c r="Q246" s="19">
        <f>IF(OR(E246="",M246&lt;&gt;"",L246="Closed",L246="Written off",I246="Kept with approval"),"",TODAY()-E246)</f>
        <v/>
      </c>
      <c r="R246" s="18">
        <f>IF(Q246="","",IF(Q246&gt;Summary!$B$6,"Late",IF(Q246&gt;Summary!$B$5,"Chase","On time")))</f>
        <v/>
      </c>
      <c r="S246" s="18">
        <f>IF(G246="","",IF(OR(M246&lt;&gt;"",L246="Closed",L246="Written off",I246="Kept with approval"),IF(COUNTIFS(Inventory!$D$3:$D$1002,G246,Inventory!$L$3:$L$1002,"Pending return")+COUNTIFS(Inventory!$D$3:$D$1002,G246,Inventory!$L$3:$L$1002,"Assigned")&gt;0,"Update Inventory","OK"),IF(COUNTIFS(Inventory!$D$3:$D$1002,G246,Inventory!$L$3:$L$1002,"Assigned")&gt;0,"Set Pending return","OK")))</f>
        <v/>
      </c>
    </row>
    <row r="247">
      <c r="C247" s="14" t="n"/>
      <c r="D247" s="15" t="n"/>
      <c r="E247" s="15" t="n"/>
      <c r="H247" s="18">
        <f>IF(G247="","",IF(COUNTIF(Inventory!$D$3:$D$1002,G247)&gt;0,"Yes","Not found"))</f>
        <v/>
      </c>
      <c r="I247" s="14" t="n"/>
      <c r="J247" s="15" t="n"/>
      <c r="K247" s="15" t="n"/>
      <c r="L247" s="14" t="n"/>
      <c r="M247" s="15" t="n"/>
      <c r="N247" s="14" t="n"/>
      <c r="O247" s="14" t="n"/>
      <c r="P247" s="14" t="n"/>
      <c r="Q247" s="19">
        <f>IF(OR(E247="",M247&lt;&gt;"",L247="Closed",L247="Written off",I247="Kept with approval"),"",TODAY()-E247)</f>
        <v/>
      </c>
      <c r="R247" s="18">
        <f>IF(Q247="","",IF(Q247&gt;Summary!$B$6,"Late",IF(Q247&gt;Summary!$B$5,"Chase","On time")))</f>
        <v/>
      </c>
      <c r="S247" s="18">
        <f>IF(G247="","",IF(OR(M247&lt;&gt;"",L247="Closed",L247="Written off",I247="Kept with approval"),IF(COUNTIFS(Inventory!$D$3:$D$1002,G247,Inventory!$L$3:$L$1002,"Pending return")+COUNTIFS(Inventory!$D$3:$D$1002,G247,Inventory!$L$3:$L$1002,"Assigned")&gt;0,"Update Inventory","OK"),IF(COUNTIFS(Inventory!$D$3:$D$1002,G247,Inventory!$L$3:$L$1002,"Assigned")&gt;0,"Set Pending return","OK")))</f>
        <v/>
      </c>
    </row>
    <row r="248">
      <c r="C248" s="14" t="n"/>
      <c r="D248" s="15" t="n"/>
      <c r="E248" s="15" t="n"/>
      <c r="H248" s="18">
        <f>IF(G248="","",IF(COUNTIF(Inventory!$D$3:$D$1002,G248)&gt;0,"Yes","Not found"))</f>
        <v/>
      </c>
      <c r="I248" s="14" t="n"/>
      <c r="J248" s="15" t="n"/>
      <c r="K248" s="15" t="n"/>
      <c r="L248" s="14" t="n"/>
      <c r="M248" s="15" t="n"/>
      <c r="N248" s="14" t="n"/>
      <c r="O248" s="14" t="n"/>
      <c r="P248" s="14" t="n"/>
      <c r="Q248" s="19">
        <f>IF(OR(E248="",M248&lt;&gt;"",L248="Closed",L248="Written off",I248="Kept with approval"),"",TODAY()-E248)</f>
        <v/>
      </c>
      <c r="R248" s="18">
        <f>IF(Q248="","",IF(Q248&gt;Summary!$B$6,"Late",IF(Q248&gt;Summary!$B$5,"Chase","On time")))</f>
        <v/>
      </c>
      <c r="S248" s="18">
        <f>IF(G248="","",IF(OR(M248&lt;&gt;"",L248="Closed",L248="Written off",I248="Kept with approval"),IF(COUNTIFS(Inventory!$D$3:$D$1002,G248,Inventory!$L$3:$L$1002,"Pending return")+COUNTIFS(Inventory!$D$3:$D$1002,G248,Inventory!$L$3:$L$1002,"Assigned")&gt;0,"Update Inventory","OK"),IF(COUNTIFS(Inventory!$D$3:$D$1002,G248,Inventory!$L$3:$L$1002,"Assigned")&gt;0,"Set Pending return","OK")))</f>
        <v/>
      </c>
    </row>
    <row r="249">
      <c r="C249" s="14" t="n"/>
      <c r="D249" s="15" t="n"/>
      <c r="E249" s="15" t="n"/>
      <c r="H249" s="18">
        <f>IF(G249="","",IF(COUNTIF(Inventory!$D$3:$D$1002,G249)&gt;0,"Yes","Not found"))</f>
        <v/>
      </c>
      <c r="I249" s="14" t="n"/>
      <c r="J249" s="15" t="n"/>
      <c r="K249" s="15" t="n"/>
      <c r="L249" s="14" t="n"/>
      <c r="M249" s="15" t="n"/>
      <c r="N249" s="14" t="n"/>
      <c r="O249" s="14" t="n"/>
      <c r="P249" s="14" t="n"/>
      <c r="Q249" s="19">
        <f>IF(OR(E249="",M249&lt;&gt;"",L249="Closed",L249="Written off",I249="Kept with approval"),"",TODAY()-E249)</f>
        <v/>
      </c>
      <c r="R249" s="18">
        <f>IF(Q249="","",IF(Q249&gt;Summary!$B$6,"Late",IF(Q249&gt;Summary!$B$5,"Chase","On time")))</f>
        <v/>
      </c>
      <c r="S249" s="18">
        <f>IF(G249="","",IF(OR(M249&lt;&gt;"",L249="Closed",L249="Written off",I249="Kept with approval"),IF(COUNTIFS(Inventory!$D$3:$D$1002,G249,Inventory!$L$3:$L$1002,"Pending return")+COUNTIFS(Inventory!$D$3:$D$1002,G249,Inventory!$L$3:$L$1002,"Assigned")&gt;0,"Update Inventory","OK"),IF(COUNTIFS(Inventory!$D$3:$D$1002,G249,Inventory!$L$3:$L$1002,"Assigned")&gt;0,"Set Pending return","OK")))</f>
        <v/>
      </c>
    </row>
    <row r="250">
      <c r="C250" s="14" t="n"/>
      <c r="D250" s="15" t="n"/>
      <c r="E250" s="15" t="n"/>
      <c r="H250" s="18">
        <f>IF(G250="","",IF(COUNTIF(Inventory!$D$3:$D$1002,G250)&gt;0,"Yes","Not found"))</f>
        <v/>
      </c>
      <c r="I250" s="14" t="n"/>
      <c r="J250" s="15" t="n"/>
      <c r="K250" s="15" t="n"/>
      <c r="L250" s="14" t="n"/>
      <c r="M250" s="15" t="n"/>
      <c r="N250" s="14" t="n"/>
      <c r="O250" s="14" t="n"/>
      <c r="P250" s="14" t="n"/>
      <c r="Q250" s="19">
        <f>IF(OR(E250="",M250&lt;&gt;"",L250="Closed",L250="Written off",I250="Kept with approval"),"",TODAY()-E250)</f>
        <v/>
      </c>
      <c r="R250" s="18">
        <f>IF(Q250="","",IF(Q250&gt;Summary!$B$6,"Late",IF(Q250&gt;Summary!$B$5,"Chase","On time")))</f>
        <v/>
      </c>
      <c r="S250" s="18">
        <f>IF(G250="","",IF(OR(M250&lt;&gt;"",L250="Closed",L250="Written off",I250="Kept with approval"),IF(COUNTIFS(Inventory!$D$3:$D$1002,G250,Inventory!$L$3:$L$1002,"Pending return")+COUNTIFS(Inventory!$D$3:$D$1002,G250,Inventory!$L$3:$L$1002,"Assigned")&gt;0,"Update Inventory","OK"),IF(COUNTIFS(Inventory!$D$3:$D$1002,G250,Inventory!$L$3:$L$1002,"Assigned")&gt;0,"Set Pending return","OK")))</f>
        <v/>
      </c>
    </row>
    <row r="251">
      <c r="C251" s="14" t="n"/>
      <c r="D251" s="15" t="n"/>
      <c r="E251" s="15" t="n"/>
      <c r="H251" s="18">
        <f>IF(G251="","",IF(COUNTIF(Inventory!$D$3:$D$1002,G251)&gt;0,"Yes","Not found"))</f>
        <v/>
      </c>
      <c r="I251" s="14" t="n"/>
      <c r="J251" s="15" t="n"/>
      <c r="K251" s="15" t="n"/>
      <c r="L251" s="14" t="n"/>
      <c r="M251" s="15" t="n"/>
      <c r="N251" s="14" t="n"/>
      <c r="O251" s="14" t="n"/>
      <c r="P251" s="14" t="n"/>
      <c r="Q251" s="19">
        <f>IF(OR(E251="",M251&lt;&gt;"",L251="Closed",L251="Written off",I251="Kept with approval"),"",TODAY()-E251)</f>
        <v/>
      </c>
      <c r="R251" s="18">
        <f>IF(Q251="","",IF(Q251&gt;Summary!$B$6,"Late",IF(Q251&gt;Summary!$B$5,"Chase","On time")))</f>
        <v/>
      </c>
      <c r="S251" s="18">
        <f>IF(G251="","",IF(OR(M251&lt;&gt;"",L251="Closed",L251="Written off",I251="Kept with approval"),IF(COUNTIFS(Inventory!$D$3:$D$1002,G251,Inventory!$L$3:$L$1002,"Pending return")+COUNTIFS(Inventory!$D$3:$D$1002,G251,Inventory!$L$3:$L$1002,"Assigned")&gt;0,"Update Inventory","OK"),IF(COUNTIFS(Inventory!$D$3:$D$1002,G251,Inventory!$L$3:$L$1002,"Assigned")&gt;0,"Set Pending return","OK")))</f>
        <v/>
      </c>
    </row>
    <row r="252">
      <c r="C252" s="14" t="n"/>
      <c r="D252" s="15" t="n"/>
      <c r="E252" s="15" t="n"/>
      <c r="H252" s="18">
        <f>IF(G252="","",IF(COUNTIF(Inventory!$D$3:$D$1002,G252)&gt;0,"Yes","Not found"))</f>
        <v/>
      </c>
      <c r="I252" s="14" t="n"/>
      <c r="J252" s="15" t="n"/>
      <c r="K252" s="15" t="n"/>
      <c r="L252" s="14" t="n"/>
      <c r="M252" s="15" t="n"/>
      <c r="N252" s="14" t="n"/>
      <c r="O252" s="14" t="n"/>
      <c r="P252" s="14" t="n"/>
      <c r="Q252" s="19">
        <f>IF(OR(E252="",M252&lt;&gt;"",L252="Closed",L252="Written off",I252="Kept with approval"),"",TODAY()-E252)</f>
        <v/>
      </c>
      <c r="R252" s="18">
        <f>IF(Q252="","",IF(Q252&gt;Summary!$B$6,"Late",IF(Q252&gt;Summary!$B$5,"Chase","On time")))</f>
        <v/>
      </c>
      <c r="S252" s="18">
        <f>IF(G252="","",IF(OR(M252&lt;&gt;"",L252="Closed",L252="Written off",I252="Kept with approval"),IF(COUNTIFS(Inventory!$D$3:$D$1002,G252,Inventory!$L$3:$L$1002,"Pending return")+COUNTIFS(Inventory!$D$3:$D$1002,G252,Inventory!$L$3:$L$1002,"Assigned")&gt;0,"Update Inventory","OK"),IF(COUNTIFS(Inventory!$D$3:$D$1002,G252,Inventory!$L$3:$L$1002,"Assigned")&gt;0,"Set Pending return","OK")))</f>
        <v/>
      </c>
    </row>
    <row r="253">
      <c r="C253" s="14" t="n"/>
      <c r="D253" s="15" t="n"/>
      <c r="E253" s="15" t="n"/>
      <c r="H253" s="18">
        <f>IF(G253="","",IF(COUNTIF(Inventory!$D$3:$D$1002,G253)&gt;0,"Yes","Not found"))</f>
        <v/>
      </c>
      <c r="I253" s="14" t="n"/>
      <c r="J253" s="15" t="n"/>
      <c r="K253" s="15" t="n"/>
      <c r="L253" s="14" t="n"/>
      <c r="M253" s="15" t="n"/>
      <c r="N253" s="14" t="n"/>
      <c r="O253" s="14" t="n"/>
      <c r="P253" s="14" t="n"/>
      <c r="Q253" s="19">
        <f>IF(OR(E253="",M253&lt;&gt;"",L253="Closed",L253="Written off",I253="Kept with approval"),"",TODAY()-E253)</f>
        <v/>
      </c>
      <c r="R253" s="18">
        <f>IF(Q253="","",IF(Q253&gt;Summary!$B$6,"Late",IF(Q253&gt;Summary!$B$5,"Chase","On time")))</f>
        <v/>
      </c>
      <c r="S253" s="18">
        <f>IF(G253="","",IF(OR(M253&lt;&gt;"",L253="Closed",L253="Written off",I253="Kept with approval"),IF(COUNTIFS(Inventory!$D$3:$D$1002,G253,Inventory!$L$3:$L$1002,"Pending return")+COUNTIFS(Inventory!$D$3:$D$1002,G253,Inventory!$L$3:$L$1002,"Assigned")&gt;0,"Update Inventory","OK"),IF(COUNTIFS(Inventory!$D$3:$D$1002,G253,Inventory!$L$3:$L$1002,"Assigned")&gt;0,"Set Pending return","OK")))</f>
        <v/>
      </c>
    </row>
    <row r="254">
      <c r="C254" s="14" t="n"/>
      <c r="D254" s="15" t="n"/>
      <c r="E254" s="15" t="n"/>
      <c r="H254" s="18">
        <f>IF(G254="","",IF(COUNTIF(Inventory!$D$3:$D$1002,G254)&gt;0,"Yes","Not found"))</f>
        <v/>
      </c>
      <c r="I254" s="14" t="n"/>
      <c r="J254" s="15" t="n"/>
      <c r="K254" s="15" t="n"/>
      <c r="L254" s="14" t="n"/>
      <c r="M254" s="15" t="n"/>
      <c r="N254" s="14" t="n"/>
      <c r="O254" s="14" t="n"/>
      <c r="P254" s="14" t="n"/>
      <c r="Q254" s="19">
        <f>IF(OR(E254="",M254&lt;&gt;"",L254="Closed",L254="Written off",I254="Kept with approval"),"",TODAY()-E254)</f>
        <v/>
      </c>
      <c r="R254" s="18">
        <f>IF(Q254="","",IF(Q254&gt;Summary!$B$6,"Late",IF(Q254&gt;Summary!$B$5,"Chase","On time")))</f>
        <v/>
      </c>
      <c r="S254" s="18">
        <f>IF(G254="","",IF(OR(M254&lt;&gt;"",L254="Closed",L254="Written off",I254="Kept with approval"),IF(COUNTIFS(Inventory!$D$3:$D$1002,G254,Inventory!$L$3:$L$1002,"Pending return")+COUNTIFS(Inventory!$D$3:$D$1002,G254,Inventory!$L$3:$L$1002,"Assigned")&gt;0,"Update Inventory","OK"),IF(COUNTIFS(Inventory!$D$3:$D$1002,G254,Inventory!$L$3:$L$1002,"Assigned")&gt;0,"Set Pending return","OK")))</f>
        <v/>
      </c>
    </row>
    <row r="255">
      <c r="C255" s="14" t="n"/>
      <c r="D255" s="15" t="n"/>
      <c r="E255" s="15" t="n"/>
      <c r="H255" s="18">
        <f>IF(G255="","",IF(COUNTIF(Inventory!$D$3:$D$1002,G255)&gt;0,"Yes","Not found"))</f>
        <v/>
      </c>
      <c r="I255" s="14" t="n"/>
      <c r="J255" s="15" t="n"/>
      <c r="K255" s="15" t="n"/>
      <c r="L255" s="14" t="n"/>
      <c r="M255" s="15" t="n"/>
      <c r="N255" s="14" t="n"/>
      <c r="O255" s="14" t="n"/>
      <c r="P255" s="14" t="n"/>
      <c r="Q255" s="19">
        <f>IF(OR(E255="",M255&lt;&gt;"",L255="Closed",L255="Written off",I255="Kept with approval"),"",TODAY()-E255)</f>
        <v/>
      </c>
      <c r="R255" s="18">
        <f>IF(Q255="","",IF(Q255&gt;Summary!$B$6,"Late",IF(Q255&gt;Summary!$B$5,"Chase","On time")))</f>
        <v/>
      </c>
      <c r="S255" s="18">
        <f>IF(G255="","",IF(OR(M255&lt;&gt;"",L255="Closed",L255="Written off",I255="Kept with approval"),IF(COUNTIFS(Inventory!$D$3:$D$1002,G255,Inventory!$L$3:$L$1002,"Pending return")+COUNTIFS(Inventory!$D$3:$D$1002,G255,Inventory!$L$3:$L$1002,"Assigned")&gt;0,"Update Inventory","OK"),IF(COUNTIFS(Inventory!$D$3:$D$1002,G255,Inventory!$L$3:$L$1002,"Assigned")&gt;0,"Set Pending return","OK")))</f>
        <v/>
      </c>
    </row>
    <row r="256">
      <c r="C256" s="14" t="n"/>
      <c r="D256" s="15" t="n"/>
      <c r="E256" s="15" t="n"/>
      <c r="H256" s="18">
        <f>IF(G256="","",IF(COUNTIF(Inventory!$D$3:$D$1002,G256)&gt;0,"Yes","Not found"))</f>
        <v/>
      </c>
      <c r="I256" s="14" t="n"/>
      <c r="J256" s="15" t="n"/>
      <c r="K256" s="15" t="n"/>
      <c r="L256" s="14" t="n"/>
      <c r="M256" s="15" t="n"/>
      <c r="N256" s="14" t="n"/>
      <c r="O256" s="14" t="n"/>
      <c r="P256" s="14" t="n"/>
      <c r="Q256" s="19">
        <f>IF(OR(E256="",M256&lt;&gt;"",L256="Closed",L256="Written off",I256="Kept with approval"),"",TODAY()-E256)</f>
        <v/>
      </c>
      <c r="R256" s="18">
        <f>IF(Q256="","",IF(Q256&gt;Summary!$B$6,"Late",IF(Q256&gt;Summary!$B$5,"Chase","On time")))</f>
        <v/>
      </c>
      <c r="S256" s="18">
        <f>IF(G256="","",IF(OR(M256&lt;&gt;"",L256="Closed",L256="Written off",I256="Kept with approval"),IF(COUNTIFS(Inventory!$D$3:$D$1002,G256,Inventory!$L$3:$L$1002,"Pending return")+COUNTIFS(Inventory!$D$3:$D$1002,G256,Inventory!$L$3:$L$1002,"Assigned")&gt;0,"Update Inventory","OK"),IF(COUNTIFS(Inventory!$D$3:$D$1002,G256,Inventory!$L$3:$L$1002,"Assigned")&gt;0,"Set Pending return","OK")))</f>
        <v/>
      </c>
    </row>
    <row r="257">
      <c r="C257" s="14" t="n"/>
      <c r="D257" s="15" t="n"/>
      <c r="E257" s="15" t="n"/>
      <c r="H257" s="18">
        <f>IF(G257="","",IF(COUNTIF(Inventory!$D$3:$D$1002,G257)&gt;0,"Yes","Not found"))</f>
        <v/>
      </c>
      <c r="I257" s="14" t="n"/>
      <c r="J257" s="15" t="n"/>
      <c r="K257" s="15" t="n"/>
      <c r="L257" s="14" t="n"/>
      <c r="M257" s="15" t="n"/>
      <c r="N257" s="14" t="n"/>
      <c r="O257" s="14" t="n"/>
      <c r="P257" s="14" t="n"/>
      <c r="Q257" s="19">
        <f>IF(OR(E257="",M257&lt;&gt;"",L257="Closed",L257="Written off",I257="Kept with approval"),"",TODAY()-E257)</f>
        <v/>
      </c>
      <c r="R257" s="18">
        <f>IF(Q257="","",IF(Q257&gt;Summary!$B$6,"Late",IF(Q257&gt;Summary!$B$5,"Chase","On time")))</f>
        <v/>
      </c>
      <c r="S257" s="18">
        <f>IF(G257="","",IF(OR(M257&lt;&gt;"",L257="Closed",L257="Written off",I257="Kept with approval"),IF(COUNTIFS(Inventory!$D$3:$D$1002,G257,Inventory!$L$3:$L$1002,"Pending return")+COUNTIFS(Inventory!$D$3:$D$1002,G257,Inventory!$L$3:$L$1002,"Assigned")&gt;0,"Update Inventory","OK"),IF(COUNTIFS(Inventory!$D$3:$D$1002,G257,Inventory!$L$3:$L$1002,"Assigned")&gt;0,"Set Pending return","OK")))</f>
        <v/>
      </c>
    </row>
    <row r="258">
      <c r="C258" s="14" t="n"/>
      <c r="D258" s="15" t="n"/>
      <c r="E258" s="15" t="n"/>
      <c r="H258" s="18">
        <f>IF(G258="","",IF(COUNTIF(Inventory!$D$3:$D$1002,G258)&gt;0,"Yes","Not found"))</f>
        <v/>
      </c>
      <c r="I258" s="14" t="n"/>
      <c r="J258" s="15" t="n"/>
      <c r="K258" s="15" t="n"/>
      <c r="L258" s="14" t="n"/>
      <c r="M258" s="15" t="n"/>
      <c r="N258" s="14" t="n"/>
      <c r="O258" s="14" t="n"/>
      <c r="P258" s="14" t="n"/>
      <c r="Q258" s="19">
        <f>IF(OR(E258="",M258&lt;&gt;"",L258="Closed",L258="Written off",I258="Kept with approval"),"",TODAY()-E258)</f>
        <v/>
      </c>
      <c r="R258" s="18">
        <f>IF(Q258="","",IF(Q258&gt;Summary!$B$6,"Late",IF(Q258&gt;Summary!$B$5,"Chase","On time")))</f>
        <v/>
      </c>
      <c r="S258" s="18">
        <f>IF(G258="","",IF(OR(M258&lt;&gt;"",L258="Closed",L258="Written off",I258="Kept with approval"),IF(COUNTIFS(Inventory!$D$3:$D$1002,G258,Inventory!$L$3:$L$1002,"Pending return")+COUNTIFS(Inventory!$D$3:$D$1002,G258,Inventory!$L$3:$L$1002,"Assigned")&gt;0,"Update Inventory","OK"),IF(COUNTIFS(Inventory!$D$3:$D$1002,G258,Inventory!$L$3:$L$1002,"Assigned")&gt;0,"Set Pending return","OK")))</f>
        <v/>
      </c>
    </row>
    <row r="259">
      <c r="C259" s="14" t="n"/>
      <c r="D259" s="15" t="n"/>
      <c r="E259" s="15" t="n"/>
      <c r="H259" s="18">
        <f>IF(G259="","",IF(COUNTIF(Inventory!$D$3:$D$1002,G259)&gt;0,"Yes","Not found"))</f>
        <v/>
      </c>
      <c r="I259" s="14" t="n"/>
      <c r="J259" s="15" t="n"/>
      <c r="K259" s="15" t="n"/>
      <c r="L259" s="14" t="n"/>
      <c r="M259" s="15" t="n"/>
      <c r="N259" s="14" t="n"/>
      <c r="O259" s="14" t="n"/>
      <c r="P259" s="14" t="n"/>
      <c r="Q259" s="19">
        <f>IF(OR(E259="",M259&lt;&gt;"",L259="Closed",L259="Written off",I259="Kept with approval"),"",TODAY()-E259)</f>
        <v/>
      </c>
      <c r="R259" s="18">
        <f>IF(Q259="","",IF(Q259&gt;Summary!$B$6,"Late",IF(Q259&gt;Summary!$B$5,"Chase","On time")))</f>
        <v/>
      </c>
      <c r="S259" s="18">
        <f>IF(G259="","",IF(OR(M259&lt;&gt;"",L259="Closed",L259="Written off",I259="Kept with approval"),IF(COUNTIFS(Inventory!$D$3:$D$1002,G259,Inventory!$L$3:$L$1002,"Pending return")+COUNTIFS(Inventory!$D$3:$D$1002,G259,Inventory!$L$3:$L$1002,"Assigned")&gt;0,"Update Inventory","OK"),IF(COUNTIFS(Inventory!$D$3:$D$1002,G259,Inventory!$L$3:$L$1002,"Assigned")&gt;0,"Set Pending return","OK")))</f>
        <v/>
      </c>
    </row>
    <row r="260">
      <c r="C260" s="14" t="n"/>
      <c r="D260" s="15" t="n"/>
      <c r="E260" s="15" t="n"/>
      <c r="H260" s="18">
        <f>IF(G260="","",IF(COUNTIF(Inventory!$D$3:$D$1002,G260)&gt;0,"Yes","Not found"))</f>
        <v/>
      </c>
      <c r="I260" s="14" t="n"/>
      <c r="J260" s="15" t="n"/>
      <c r="K260" s="15" t="n"/>
      <c r="L260" s="14" t="n"/>
      <c r="M260" s="15" t="n"/>
      <c r="N260" s="14" t="n"/>
      <c r="O260" s="14" t="n"/>
      <c r="P260" s="14" t="n"/>
      <c r="Q260" s="19">
        <f>IF(OR(E260="",M260&lt;&gt;"",L260="Closed",L260="Written off",I260="Kept with approval"),"",TODAY()-E260)</f>
        <v/>
      </c>
      <c r="R260" s="18">
        <f>IF(Q260="","",IF(Q260&gt;Summary!$B$6,"Late",IF(Q260&gt;Summary!$B$5,"Chase","On time")))</f>
        <v/>
      </c>
      <c r="S260" s="18">
        <f>IF(G260="","",IF(OR(M260&lt;&gt;"",L260="Closed",L260="Written off",I260="Kept with approval"),IF(COUNTIFS(Inventory!$D$3:$D$1002,G260,Inventory!$L$3:$L$1002,"Pending return")+COUNTIFS(Inventory!$D$3:$D$1002,G260,Inventory!$L$3:$L$1002,"Assigned")&gt;0,"Update Inventory","OK"),IF(COUNTIFS(Inventory!$D$3:$D$1002,G260,Inventory!$L$3:$L$1002,"Assigned")&gt;0,"Set Pending return","OK")))</f>
        <v/>
      </c>
    </row>
    <row r="261">
      <c r="C261" s="14" t="n"/>
      <c r="D261" s="15" t="n"/>
      <c r="E261" s="15" t="n"/>
      <c r="H261" s="18">
        <f>IF(G261="","",IF(COUNTIF(Inventory!$D$3:$D$1002,G261)&gt;0,"Yes","Not found"))</f>
        <v/>
      </c>
      <c r="I261" s="14" t="n"/>
      <c r="J261" s="15" t="n"/>
      <c r="K261" s="15" t="n"/>
      <c r="L261" s="14" t="n"/>
      <c r="M261" s="15" t="n"/>
      <c r="N261" s="14" t="n"/>
      <c r="O261" s="14" t="n"/>
      <c r="P261" s="14" t="n"/>
      <c r="Q261" s="19">
        <f>IF(OR(E261="",M261&lt;&gt;"",L261="Closed",L261="Written off",I261="Kept with approval"),"",TODAY()-E261)</f>
        <v/>
      </c>
      <c r="R261" s="18">
        <f>IF(Q261="","",IF(Q261&gt;Summary!$B$6,"Late",IF(Q261&gt;Summary!$B$5,"Chase","On time")))</f>
        <v/>
      </c>
      <c r="S261" s="18">
        <f>IF(G261="","",IF(OR(M261&lt;&gt;"",L261="Closed",L261="Written off",I261="Kept with approval"),IF(COUNTIFS(Inventory!$D$3:$D$1002,G261,Inventory!$L$3:$L$1002,"Pending return")+COUNTIFS(Inventory!$D$3:$D$1002,G261,Inventory!$L$3:$L$1002,"Assigned")&gt;0,"Update Inventory","OK"),IF(COUNTIFS(Inventory!$D$3:$D$1002,G261,Inventory!$L$3:$L$1002,"Assigned")&gt;0,"Set Pending return","OK")))</f>
        <v/>
      </c>
    </row>
    <row r="262">
      <c r="C262" s="14" t="n"/>
      <c r="D262" s="15" t="n"/>
      <c r="E262" s="15" t="n"/>
      <c r="H262" s="18">
        <f>IF(G262="","",IF(COUNTIF(Inventory!$D$3:$D$1002,G262)&gt;0,"Yes","Not found"))</f>
        <v/>
      </c>
      <c r="I262" s="14" t="n"/>
      <c r="J262" s="15" t="n"/>
      <c r="K262" s="15" t="n"/>
      <c r="L262" s="14" t="n"/>
      <c r="M262" s="15" t="n"/>
      <c r="N262" s="14" t="n"/>
      <c r="O262" s="14" t="n"/>
      <c r="P262" s="14" t="n"/>
      <c r="Q262" s="19">
        <f>IF(OR(E262="",M262&lt;&gt;"",L262="Closed",L262="Written off",I262="Kept with approval"),"",TODAY()-E262)</f>
        <v/>
      </c>
      <c r="R262" s="18">
        <f>IF(Q262="","",IF(Q262&gt;Summary!$B$6,"Late",IF(Q262&gt;Summary!$B$5,"Chase","On time")))</f>
        <v/>
      </c>
      <c r="S262" s="18">
        <f>IF(G262="","",IF(OR(M262&lt;&gt;"",L262="Closed",L262="Written off",I262="Kept with approval"),IF(COUNTIFS(Inventory!$D$3:$D$1002,G262,Inventory!$L$3:$L$1002,"Pending return")+COUNTIFS(Inventory!$D$3:$D$1002,G262,Inventory!$L$3:$L$1002,"Assigned")&gt;0,"Update Inventory","OK"),IF(COUNTIFS(Inventory!$D$3:$D$1002,G262,Inventory!$L$3:$L$1002,"Assigned")&gt;0,"Set Pending return","OK")))</f>
        <v/>
      </c>
    </row>
    <row r="263">
      <c r="C263" s="14" t="n"/>
      <c r="D263" s="15" t="n"/>
      <c r="E263" s="15" t="n"/>
      <c r="H263" s="18">
        <f>IF(G263="","",IF(COUNTIF(Inventory!$D$3:$D$1002,G263)&gt;0,"Yes","Not found"))</f>
        <v/>
      </c>
      <c r="I263" s="14" t="n"/>
      <c r="J263" s="15" t="n"/>
      <c r="K263" s="15" t="n"/>
      <c r="L263" s="14" t="n"/>
      <c r="M263" s="15" t="n"/>
      <c r="N263" s="14" t="n"/>
      <c r="O263" s="14" t="n"/>
      <c r="P263" s="14" t="n"/>
      <c r="Q263" s="19">
        <f>IF(OR(E263="",M263&lt;&gt;"",L263="Closed",L263="Written off",I263="Kept with approval"),"",TODAY()-E263)</f>
        <v/>
      </c>
      <c r="R263" s="18">
        <f>IF(Q263="","",IF(Q263&gt;Summary!$B$6,"Late",IF(Q263&gt;Summary!$B$5,"Chase","On time")))</f>
        <v/>
      </c>
      <c r="S263" s="18">
        <f>IF(G263="","",IF(OR(M263&lt;&gt;"",L263="Closed",L263="Written off",I263="Kept with approval"),IF(COUNTIFS(Inventory!$D$3:$D$1002,G263,Inventory!$L$3:$L$1002,"Pending return")+COUNTIFS(Inventory!$D$3:$D$1002,G263,Inventory!$L$3:$L$1002,"Assigned")&gt;0,"Update Inventory","OK"),IF(COUNTIFS(Inventory!$D$3:$D$1002,G263,Inventory!$L$3:$L$1002,"Assigned")&gt;0,"Set Pending return","OK")))</f>
        <v/>
      </c>
    </row>
    <row r="264">
      <c r="C264" s="14" t="n"/>
      <c r="D264" s="15" t="n"/>
      <c r="E264" s="15" t="n"/>
      <c r="H264" s="18">
        <f>IF(G264="","",IF(COUNTIF(Inventory!$D$3:$D$1002,G264)&gt;0,"Yes","Not found"))</f>
        <v/>
      </c>
      <c r="I264" s="14" t="n"/>
      <c r="J264" s="15" t="n"/>
      <c r="K264" s="15" t="n"/>
      <c r="L264" s="14" t="n"/>
      <c r="M264" s="15" t="n"/>
      <c r="N264" s="14" t="n"/>
      <c r="O264" s="14" t="n"/>
      <c r="P264" s="14" t="n"/>
      <c r="Q264" s="19">
        <f>IF(OR(E264="",M264&lt;&gt;"",L264="Closed",L264="Written off",I264="Kept with approval"),"",TODAY()-E264)</f>
        <v/>
      </c>
      <c r="R264" s="18">
        <f>IF(Q264="","",IF(Q264&gt;Summary!$B$6,"Late",IF(Q264&gt;Summary!$B$5,"Chase","On time")))</f>
        <v/>
      </c>
      <c r="S264" s="18">
        <f>IF(G264="","",IF(OR(M264&lt;&gt;"",L264="Closed",L264="Written off",I264="Kept with approval"),IF(COUNTIFS(Inventory!$D$3:$D$1002,G264,Inventory!$L$3:$L$1002,"Pending return")+COUNTIFS(Inventory!$D$3:$D$1002,G264,Inventory!$L$3:$L$1002,"Assigned")&gt;0,"Update Inventory","OK"),IF(COUNTIFS(Inventory!$D$3:$D$1002,G264,Inventory!$L$3:$L$1002,"Assigned")&gt;0,"Set Pending return","OK")))</f>
        <v/>
      </c>
    </row>
    <row r="265">
      <c r="C265" s="14" t="n"/>
      <c r="D265" s="15" t="n"/>
      <c r="E265" s="15" t="n"/>
      <c r="H265" s="18">
        <f>IF(G265="","",IF(COUNTIF(Inventory!$D$3:$D$1002,G265)&gt;0,"Yes","Not found"))</f>
        <v/>
      </c>
      <c r="I265" s="14" t="n"/>
      <c r="J265" s="15" t="n"/>
      <c r="K265" s="15" t="n"/>
      <c r="L265" s="14" t="n"/>
      <c r="M265" s="15" t="n"/>
      <c r="N265" s="14" t="n"/>
      <c r="O265" s="14" t="n"/>
      <c r="P265" s="14" t="n"/>
      <c r="Q265" s="19">
        <f>IF(OR(E265="",M265&lt;&gt;"",L265="Closed",L265="Written off",I265="Kept with approval"),"",TODAY()-E265)</f>
        <v/>
      </c>
      <c r="R265" s="18">
        <f>IF(Q265="","",IF(Q265&gt;Summary!$B$6,"Late",IF(Q265&gt;Summary!$B$5,"Chase","On time")))</f>
        <v/>
      </c>
      <c r="S265" s="18">
        <f>IF(G265="","",IF(OR(M265&lt;&gt;"",L265="Closed",L265="Written off",I265="Kept with approval"),IF(COUNTIFS(Inventory!$D$3:$D$1002,G265,Inventory!$L$3:$L$1002,"Pending return")+COUNTIFS(Inventory!$D$3:$D$1002,G265,Inventory!$L$3:$L$1002,"Assigned")&gt;0,"Update Inventory","OK"),IF(COUNTIFS(Inventory!$D$3:$D$1002,G265,Inventory!$L$3:$L$1002,"Assigned")&gt;0,"Set Pending return","OK")))</f>
        <v/>
      </c>
    </row>
    <row r="266">
      <c r="C266" s="14" t="n"/>
      <c r="D266" s="15" t="n"/>
      <c r="E266" s="15" t="n"/>
      <c r="H266" s="18">
        <f>IF(G266="","",IF(COUNTIF(Inventory!$D$3:$D$1002,G266)&gt;0,"Yes","Not found"))</f>
        <v/>
      </c>
      <c r="I266" s="14" t="n"/>
      <c r="J266" s="15" t="n"/>
      <c r="K266" s="15" t="n"/>
      <c r="L266" s="14" t="n"/>
      <c r="M266" s="15" t="n"/>
      <c r="N266" s="14" t="n"/>
      <c r="O266" s="14" t="n"/>
      <c r="P266" s="14" t="n"/>
      <c r="Q266" s="19">
        <f>IF(OR(E266="",M266&lt;&gt;"",L266="Closed",L266="Written off",I266="Kept with approval"),"",TODAY()-E266)</f>
        <v/>
      </c>
      <c r="R266" s="18">
        <f>IF(Q266="","",IF(Q266&gt;Summary!$B$6,"Late",IF(Q266&gt;Summary!$B$5,"Chase","On time")))</f>
        <v/>
      </c>
      <c r="S266" s="18">
        <f>IF(G266="","",IF(OR(M266&lt;&gt;"",L266="Closed",L266="Written off",I266="Kept with approval"),IF(COUNTIFS(Inventory!$D$3:$D$1002,G266,Inventory!$L$3:$L$1002,"Pending return")+COUNTIFS(Inventory!$D$3:$D$1002,G266,Inventory!$L$3:$L$1002,"Assigned")&gt;0,"Update Inventory","OK"),IF(COUNTIFS(Inventory!$D$3:$D$1002,G266,Inventory!$L$3:$L$1002,"Assigned")&gt;0,"Set Pending return","OK")))</f>
        <v/>
      </c>
    </row>
    <row r="267">
      <c r="C267" s="14" t="n"/>
      <c r="D267" s="15" t="n"/>
      <c r="E267" s="15" t="n"/>
      <c r="H267" s="18">
        <f>IF(G267="","",IF(COUNTIF(Inventory!$D$3:$D$1002,G267)&gt;0,"Yes","Not found"))</f>
        <v/>
      </c>
      <c r="I267" s="14" t="n"/>
      <c r="J267" s="15" t="n"/>
      <c r="K267" s="15" t="n"/>
      <c r="L267" s="14" t="n"/>
      <c r="M267" s="15" t="n"/>
      <c r="N267" s="14" t="n"/>
      <c r="O267" s="14" t="n"/>
      <c r="P267" s="14" t="n"/>
      <c r="Q267" s="19">
        <f>IF(OR(E267="",M267&lt;&gt;"",L267="Closed",L267="Written off",I267="Kept with approval"),"",TODAY()-E267)</f>
        <v/>
      </c>
      <c r="R267" s="18">
        <f>IF(Q267="","",IF(Q267&gt;Summary!$B$6,"Late",IF(Q267&gt;Summary!$B$5,"Chase","On time")))</f>
        <v/>
      </c>
      <c r="S267" s="18">
        <f>IF(G267="","",IF(OR(M267&lt;&gt;"",L267="Closed",L267="Written off",I267="Kept with approval"),IF(COUNTIFS(Inventory!$D$3:$D$1002,G267,Inventory!$L$3:$L$1002,"Pending return")+COUNTIFS(Inventory!$D$3:$D$1002,G267,Inventory!$L$3:$L$1002,"Assigned")&gt;0,"Update Inventory","OK"),IF(COUNTIFS(Inventory!$D$3:$D$1002,G267,Inventory!$L$3:$L$1002,"Assigned")&gt;0,"Set Pending return","OK")))</f>
        <v/>
      </c>
    </row>
    <row r="268">
      <c r="C268" s="14" t="n"/>
      <c r="D268" s="15" t="n"/>
      <c r="E268" s="15" t="n"/>
      <c r="H268" s="18">
        <f>IF(G268="","",IF(COUNTIF(Inventory!$D$3:$D$1002,G268)&gt;0,"Yes","Not found"))</f>
        <v/>
      </c>
      <c r="I268" s="14" t="n"/>
      <c r="J268" s="15" t="n"/>
      <c r="K268" s="15" t="n"/>
      <c r="L268" s="14" t="n"/>
      <c r="M268" s="15" t="n"/>
      <c r="N268" s="14" t="n"/>
      <c r="O268" s="14" t="n"/>
      <c r="P268" s="14" t="n"/>
      <c r="Q268" s="19">
        <f>IF(OR(E268="",M268&lt;&gt;"",L268="Closed",L268="Written off",I268="Kept with approval"),"",TODAY()-E268)</f>
        <v/>
      </c>
      <c r="R268" s="18">
        <f>IF(Q268="","",IF(Q268&gt;Summary!$B$6,"Late",IF(Q268&gt;Summary!$B$5,"Chase","On time")))</f>
        <v/>
      </c>
      <c r="S268" s="18">
        <f>IF(G268="","",IF(OR(M268&lt;&gt;"",L268="Closed",L268="Written off",I268="Kept with approval"),IF(COUNTIFS(Inventory!$D$3:$D$1002,G268,Inventory!$L$3:$L$1002,"Pending return")+COUNTIFS(Inventory!$D$3:$D$1002,G268,Inventory!$L$3:$L$1002,"Assigned")&gt;0,"Update Inventory","OK"),IF(COUNTIFS(Inventory!$D$3:$D$1002,G268,Inventory!$L$3:$L$1002,"Assigned")&gt;0,"Set Pending return","OK")))</f>
        <v/>
      </c>
    </row>
    <row r="269">
      <c r="C269" s="14" t="n"/>
      <c r="D269" s="15" t="n"/>
      <c r="E269" s="15" t="n"/>
      <c r="H269" s="18">
        <f>IF(G269="","",IF(COUNTIF(Inventory!$D$3:$D$1002,G269)&gt;0,"Yes","Not found"))</f>
        <v/>
      </c>
      <c r="I269" s="14" t="n"/>
      <c r="J269" s="15" t="n"/>
      <c r="K269" s="15" t="n"/>
      <c r="L269" s="14" t="n"/>
      <c r="M269" s="15" t="n"/>
      <c r="N269" s="14" t="n"/>
      <c r="O269" s="14" t="n"/>
      <c r="P269" s="14" t="n"/>
      <c r="Q269" s="19">
        <f>IF(OR(E269="",M269&lt;&gt;"",L269="Closed",L269="Written off",I269="Kept with approval"),"",TODAY()-E269)</f>
        <v/>
      </c>
      <c r="R269" s="18">
        <f>IF(Q269="","",IF(Q269&gt;Summary!$B$6,"Late",IF(Q269&gt;Summary!$B$5,"Chase","On time")))</f>
        <v/>
      </c>
      <c r="S269" s="18">
        <f>IF(G269="","",IF(OR(M269&lt;&gt;"",L269="Closed",L269="Written off",I269="Kept with approval"),IF(COUNTIFS(Inventory!$D$3:$D$1002,G269,Inventory!$L$3:$L$1002,"Pending return")+COUNTIFS(Inventory!$D$3:$D$1002,G269,Inventory!$L$3:$L$1002,"Assigned")&gt;0,"Update Inventory","OK"),IF(COUNTIFS(Inventory!$D$3:$D$1002,G269,Inventory!$L$3:$L$1002,"Assigned")&gt;0,"Set Pending return","OK")))</f>
        <v/>
      </c>
    </row>
    <row r="270">
      <c r="C270" s="14" t="n"/>
      <c r="D270" s="15" t="n"/>
      <c r="E270" s="15" t="n"/>
      <c r="H270" s="18">
        <f>IF(G270="","",IF(COUNTIF(Inventory!$D$3:$D$1002,G270)&gt;0,"Yes","Not found"))</f>
        <v/>
      </c>
      <c r="I270" s="14" t="n"/>
      <c r="J270" s="15" t="n"/>
      <c r="K270" s="15" t="n"/>
      <c r="L270" s="14" t="n"/>
      <c r="M270" s="15" t="n"/>
      <c r="N270" s="14" t="n"/>
      <c r="O270" s="14" t="n"/>
      <c r="P270" s="14" t="n"/>
      <c r="Q270" s="19">
        <f>IF(OR(E270="",M270&lt;&gt;"",L270="Closed",L270="Written off",I270="Kept with approval"),"",TODAY()-E270)</f>
        <v/>
      </c>
      <c r="R270" s="18">
        <f>IF(Q270="","",IF(Q270&gt;Summary!$B$6,"Late",IF(Q270&gt;Summary!$B$5,"Chase","On time")))</f>
        <v/>
      </c>
      <c r="S270" s="18">
        <f>IF(G270="","",IF(OR(M270&lt;&gt;"",L270="Closed",L270="Written off",I270="Kept with approval"),IF(COUNTIFS(Inventory!$D$3:$D$1002,G270,Inventory!$L$3:$L$1002,"Pending return")+COUNTIFS(Inventory!$D$3:$D$1002,G270,Inventory!$L$3:$L$1002,"Assigned")&gt;0,"Update Inventory","OK"),IF(COUNTIFS(Inventory!$D$3:$D$1002,G270,Inventory!$L$3:$L$1002,"Assigned")&gt;0,"Set Pending return","OK")))</f>
        <v/>
      </c>
    </row>
    <row r="271">
      <c r="C271" s="14" t="n"/>
      <c r="D271" s="15" t="n"/>
      <c r="E271" s="15" t="n"/>
      <c r="H271" s="18">
        <f>IF(G271="","",IF(COUNTIF(Inventory!$D$3:$D$1002,G271)&gt;0,"Yes","Not found"))</f>
        <v/>
      </c>
      <c r="I271" s="14" t="n"/>
      <c r="J271" s="15" t="n"/>
      <c r="K271" s="15" t="n"/>
      <c r="L271" s="14" t="n"/>
      <c r="M271" s="15" t="n"/>
      <c r="N271" s="14" t="n"/>
      <c r="O271" s="14" t="n"/>
      <c r="P271" s="14" t="n"/>
      <c r="Q271" s="19">
        <f>IF(OR(E271="",M271&lt;&gt;"",L271="Closed",L271="Written off",I271="Kept with approval"),"",TODAY()-E271)</f>
        <v/>
      </c>
      <c r="R271" s="18">
        <f>IF(Q271="","",IF(Q271&gt;Summary!$B$6,"Late",IF(Q271&gt;Summary!$B$5,"Chase","On time")))</f>
        <v/>
      </c>
      <c r="S271" s="18">
        <f>IF(G271="","",IF(OR(M271&lt;&gt;"",L271="Closed",L271="Written off",I271="Kept with approval"),IF(COUNTIFS(Inventory!$D$3:$D$1002,G271,Inventory!$L$3:$L$1002,"Pending return")+COUNTIFS(Inventory!$D$3:$D$1002,G271,Inventory!$L$3:$L$1002,"Assigned")&gt;0,"Update Inventory","OK"),IF(COUNTIFS(Inventory!$D$3:$D$1002,G271,Inventory!$L$3:$L$1002,"Assigned")&gt;0,"Set Pending return","OK")))</f>
        <v/>
      </c>
    </row>
    <row r="272">
      <c r="C272" s="14" t="n"/>
      <c r="D272" s="15" t="n"/>
      <c r="E272" s="15" t="n"/>
      <c r="H272" s="18">
        <f>IF(G272="","",IF(COUNTIF(Inventory!$D$3:$D$1002,G272)&gt;0,"Yes","Not found"))</f>
        <v/>
      </c>
      <c r="I272" s="14" t="n"/>
      <c r="J272" s="15" t="n"/>
      <c r="K272" s="15" t="n"/>
      <c r="L272" s="14" t="n"/>
      <c r="M272" s="15" t="n"/>
      <c r="N272" s="14" t="n"/>
      <c r="O272" s="14" t="n"/>
      <c r="P272" s="14" t="n"/>
      <c r="Q272" s="19">
        <f>IF(OR(E272="",M272&lt;&gt;"",L272="Closed",L272="Written off",I272="Kept with approval"),"",TODAY()-E272)</f>
        <v/>
      </c>
      <c r="R272" s="18">
        <f>IF(Q272="","",IF(Q272&gt;Summary!$B$6,"Late",IF(Q272&gt;Summary!$B$5,"Chase","On time")))</f>
        <v/>
      </c>
      <c r="S272" s="18">
        <f>IF(G272="","",IF(OR(M272&lt;&gt;"",L272="Closed",L272="Written off",I272="Kept with approval"),IF(COUNTIFS(Inventory!$D$3:$D$1002,G272,Inventory!$L$3:$L$1002,"Pending return")+COUNTIFS(Inventory!$D$3:$D$1002,G272,Inventory!$L$3:$L$1002,"Assigned")&gt;0,"Update Inventory","OK"),IF(COUNTIFS(Inventory!$D$3:$D$1002,G272,Inventory!$L$3:$L$1002,"Assigned")&gt;0,"Set Pending return","OK")))</f>
        <v/>
      </c>
    </row>
    <row r="273">
      <c r="C273" s="14" t="n"/>
      <c r="D273" s="15" t="n"/>
      <c r="E273" s="15" t="n"/>
      <c r="H273" s="18">
        <f>IF(G273="","",IF(COUNTIF(Inventory!$D$3:$D$1002,G273)&gt;0,"Yes","Not found"))</f>
        <v/>
      </c>
      <c r="I273" s="14" t="n"/>
      <c r="J273" s="15" t="n"/>
      <c r="K273" s="15" t="n"/>
      <c r="L273" s="14" t="n"/>
      <c r="M273" s="15" t="n"/>
      <c r="N273" s="14" t="n"/>
      <c r="O273" s="14" t="n"/>
      <c r="P273" s="14" t="n"/>
      <c r="Q273" s="19">
        <f>IF(OR(E273="",M273&lt;&gt;"",L273="Closed",L273="Written off",I273="Kept with approval"),"",TODAY()-E273)</f>
        <v/>
      </c>
      <c r="R273" s="18">
        <f>IF(Q273="","",IF(Q273&gt;Summary!$B$6,"Late",IF(Q273&gt;Summary!$B$5,"Chase","On time")))</f>
        <v/>
      </c>
      <c r="S273" s="18">
        <f>IF(G273="","",IF(OR(M273&lt;&gt;"",L273="Closed",L273="Written off",I273="Kept with approval"),IF(COUNTIFS(Inventory!$D$3:$D$1002,G273,Inventory!$L$3:$L$1002,"Pending return")+COUNTIFS(Inventory!$D$3:$D$1002,G273,Inventory!$L$3:$L$1002,"Assigned")&gt;0,"Update Inventory","OK"),IF(COUNTIFS(Inventory!$D$3:$D$1002,G273,Inventory!$L$3:$L$1002,"Assigned")&gt;0,"Set Pending return","OK")))</f>
        <v/>
      </c>
    </row>
    <row r="274">
      <c r="C274" s="14" t="n"/>
      <c r="D274" s="15" t="n"/>
      <c r="E274" s="15" t="n"/>
      <c r="H274" s="18">
        <f>IF(G274="","",IF(COUNTIF(Inventory!$D$3:$D$1002,G274)&gt;0,"Yes","Not found"))</f>
        <v/>
      </c>
      <c r="I274" s="14" t="n"/>
      <c r="J274" s="15" t="n"/>
      <c r="K274" s="15" t="n"/>
      <c r="L274" s="14" t="n"/>
      <c r="M274" s="15" t="n"/>
      <c r="N274" s="14" t="n"/>
      <c r="O274" s="14" t="n"/>
      <c r="P274" s="14" t="n"/>
      <c r="Q274" s="19">
        <f>IF(OR(E274="",M274&lt;&gt;"",L274="Closed",L274="Written off",I274="Kept with approval"),"",TODAY()-E274)</f>
        <v/>
      </c>
      <c r="R274" s="18">
        <f>IF(Q274="","",IF(Q274&gt;Summary!$B$6,"Late",IF(Q274&gt;Summary!$B$5,"Chase","On time")))</f>
        <v/>
      </c>
      <c r="S274" s="18">
        <f>IF(G274="","",IF(OR(M274&lt;&gt;"",L274="Closed",L274="Written off",I274="Kept with approval"),IF(COUNTIFS(Inventory!$D$3:$D$1002,G274,Inventory!$L$3:$L$1002,"Pending return")+COUNTIFS(Inventory!$D$3:$D$1002,G274,Inventory!$L$3:$L$1002,"Assigned")&gt;0,"Update Inventory","OK"),IF(COUNTIFS(Inventory!$D$3:$D$1002,G274,Inventory!$L$3:$L$1002,"Assigned")&gt;0,"Set Pending return","OK")))</f>
        <v/>
      </c>
    </row>
    <row r="275">
      <c r="C275" s="14" t="n"/>
      <c r="D275" s="15" t="n"/>
      <c r="E275" s="15" t="n"/>
      <c r="H275" s="18">
        <f>IF(G275="","",IF(COUNTIF(Inventory!$D$3:$D$1002,G275)&gt;0,"Yes","Not found"))</f>
        <v/>
      </c>
      <c r="I275" s="14" t="n"/>
      <c r="J275" s="15" t="n"/>
      <c r="K275" s="15" t="n"/>
      <c r="L275" s="14" t="n"/>
      <c r="M275" s="15" t="n"/>
      <c r="N275" s="14" t="n"/>
      <c r="O275" s="14" t="n"/>
      <c r="P275" s="14" t="n"/>
      <c r="Q275" s="19">
        <f>IF(OR(E275="",M275&lt;&gt;"",L275="Closed",L275="Written off",I275="Kept with approval"),"",TODAY()-E275)</f>
        <v/>
      </c>
      <c r="R275" s="18">
        <f>IF(Q275="","",IF(Q275&gt;Summary!$B$6,"Late",IF(Q275&gt;Summary!$B$5,"Chase","On time")))</f>
        <v/>
      </c>
      <c r="S275" s="18">
        <f>IF(G275="","",IF(OR(M275&lt;&gt;"",L275="Closed",L275="Written off",I275="Kept with approval"),IF(COUNTIFS(Inventory!$D$3:$D$1002,G275,Inventory!$L$3:$L$1002,"Pending return")+COUNTIFS(Inventory!$D$3:$D$1002,G275,Inventory!$L$3:$L$1002,"Assigned")&gt;0,"Update Inventory","OK"),IF(COUNTIFS(Inventory!$D$3:$D$1002,G275,Inventory!$L$3:$L$1002,"Assigned")&gt;0,"Set Pending return","OK")))</f>
        <v/>
      </c>
    </row>
    <row r="276">
      <c r="C276" s="14" t="n"/>
      <c r="D276" s="15" t="n"/>
      <c r="E276" s="15" t="n"/>
      <c r="H276" s="18">
        <f>IF(G276="","",IF(COUNTIF(Inventory!$D$3:$D$1002,G276)&gt;0,"Yes","Not found"))</f>
        <v/>
      </c>
      <c r="I276" s="14" t="n"/>
      <c r="J276" s="15" t="n"/>
      <c r="K276" s="15" t="n"/>
      <c r="L276" s="14" t="n"/>
      <c r="M276" s="15" t="n"/>
      <c r="N276" s="14" t="n"/>
      <c r="O276" s="14" t="n"/>
      <c r="P276" s="14" t="n"/>
      <c r="Q276" s="19">
        <f>IF(OR(E276="",M276&lt;&gt;"",L276="Closed",L276="Written off",I276="Kept with approval"),"",TODAY()-E276)</f>
        <v/>
      </c>
      <c r="R276" s="18">
        <f>IF(Q276="","",IF(Q276&gt;Summary!$B$6,"Late",IF(Q276&gt;Summary!$B$5,"Chase","On time")))</f>
        <v/>
      </c>
      <c r="S276" s="18">
        <f>IF(G276="","",IF(OR(M276&lt;&gt;"",L276="Closed",L276="Written off",I276="Kept with approval"),IF(COUNTIFS(Inventory!$D$3:$D$1002,G276,Inventory!$L$3:$L$1002,"Pending return")+COUNTIFS(Inventory!$D$3:$D$1002,G276,Inventory!$L$3:$L$1002,"Assigned")&gt;0,"Update Inventory","OK"),IF(COUNTIFS(Inventory!$D$3:$D$1002,G276,Inventory!$L$3:$L$1002,"Assigned")&gt;0,"Set Pending return","OK")))</f>
        <v/>
      </c>
    </row>
    <row r="277">
      <c r="C277" s="14" t="n"/>
      <c r="D277" s="15" t="n"/>
      <c r="E277" s="15" t="n"/>
      <c r="H277" s="18">
        <f>IF(G277="","",IF(COUNTIF(Inventory!$D$3:$D$1002,G277)&gt;0,"Yes","Not found"))</f>
        <v/>
      </c>
      <c r="I277" s="14" t="n"/>
      <c r="J277" s="15" t="n"/>
      <c r="K277" s="15" t="n"/>
      <c r="L277" s="14" t="n"/>
      <c r="M277" s="15" t="n"/>
      <c r="N277" s="14" t="n"/>
      <c r="O277" s="14" t="n"/>
      <c r="P277" s="14" t="n"/>
      <c r="Q277" s="19">
        <f>IF(OR(E277="",M277&lt;&gt;"",L277="Closed",L277="Written off",I277="Kept with approval"),"",TODAY()-E277)</f>
        <v/>
      </c>
      <c r="R277" s="18">
        <f>IF(Q277="","",IF(Q277&gt;Summary!$B$6,"Late",IF(Q277&gt;Summary!$B$5,"Chase","On time")))</f>
        <v/>
      </c>
      <c r="S277" s="18">
        <f>IF(G277="","",IF(OR(M277&lt;&gt;"",L277="Closed",L277="Written off",I277="Kept with approval"),IF(COUNTIFS(Inventory!$D$3:$D$1002,G277,Inventory!$L$3:$L$1002,"Pending return")+COUNTIFS(Inventory!$D$3:$D$1002,G277,Inventory!$L$3:$L$1002,"Assigned")&gt;0,"Update Inventory","OK"),IF(COUNTIFS(Inventory!$D$3:$D$1002,G277,Inventory!$L$3:$L$1002,"Assigned")&gt;0,"Set Pending return","OK")))</f>
        <v/>
      </c>
    </row>
    <row r="278">
      <c r="C278" s="14" t="n"/>
      <c r="D278" s="15" t="n"/>
      <c r="E278" s="15" t="n"/>
      <c r="H278" s="18">
        <f>IF(G278="","",IF(COUNTIF(Inventory!$D$3:$D$1002,G278)&gt;0,"Yes","Not found"))</f>
        <v/>
      </c>
      <c r="I278" s="14" t="n"/>
      <c r="J278" s="15" t="n"/>
      <c r="K278" s="15" t="n"/>
      <c r="L278" s="14" t="n"/>
      <c r="M278" s="15" t="n"/>
      <c r="N278" s="14" t="n"/>
      <c r="O278" s="14" t="n"/>
      <c r="P278" s="14" t="n"/>
      <c r="Q278" s="19">
        <f>IF(OR(E278="",M278&lt;&gt;"",L278="Closed",L278="Written off",I278="Kept with approval"),"",TODAY()-E278)</f>
        <v/>
      </c>
      <c r="R278" s="18">
        <f>IF(Q278="","",IF(Q278&gt;Summary!$B$6,"Late",IF(Q278&gt;Summary!$B$5,"Chase","On time")))</f>
        <v/>
      </c>
      <c r="S278" s="18">
        <f>IF(G278="","",IF(OR(M278&lt;&gt;"",L278="Closed",L278="Written off",I278="Kept with approval"),IF(COUNTIFS(Inventory!$D$3:$D$1002,G278,Inventory!$L$3:$L$1002,"Pending return")+COUNTIFS(Inventory!$D$3:$D$1002,G278,Inventory!$L$3:$L$1002,"Assigned")&gt;0,"Update Inventory","OK"),IF(COUNTIFS(Inventory!$D$3:$D$1002,G278,Inventory!$L$3:$L$1002,"Assigned")&gt;0,"Set Pending return","OK")))</f>
        <v/>
      </c>
    </row>
    <row r="279">
      <c r="C279" s="14" t="n"/>
      <c r="D279" s="15" t="n"/>
      <c r="E279" s="15" t="n"/>
      <c r="H279" s="18">
        <f>IF(G279="","",IF(COUNTIF(Inventory!$D$3:$D$1002,G279)&gt;0,"Yes","Not found"))</f>
        <v/>
      </c>
      <c r="I279" s="14" t="n"/>
      <c r="J279" s="15" t="n"/>
      <c r="K279" s="15" t="n"/>
      <c r="L279" s="14" t="n"/>
      <c r="M279" s="15" t="n"/>
      <c r="N279" s="14" t="n"/>
      <c r="O279" s="14" t="n"/>
      <c r="P279" s="14" t="n"/>
      <c r="Q279" s="19">
        <f>IF(OR(E279="",M279&lt;&gt;"",L279="Closed",L279="Written off",I279="Kept with approval"),"",TODAY()-E279)</f>
        <v/>
      </c>
      <c r="R279" s="18">
        <f>IF(Q279="","",IF(Q279&gt;Summary!$B$6,"Late",IF(Q279&gt;Summary!$B$5,"Chase","On time")))</f>
        <v/>
      </c>
      <c r="S279" s="18">
        <f>IF(G279="","",IF(OR(M279&lt;&gt;"",L279="Closed",L279="Written off",I279="Kept with approval"),IF(COUNTIFS(Inventory!$D$3:$D$1002,G279,Inventory!$L$3:$L$1002,"Pending return")+COUNTIFS(Inventory!$D$3:$D$1002,G279,Inventory!$L$3:$L$1002,"Assigned")&gt;0,"Update Inventory","OK"),IF(COUNTIFS(Inventory!$D$3:$D$1002,G279,Inventory!$L$3:$L$1002,"Assigned")&gt;0,"Set Pending return","OK")))</f>
        <v/>
      </c>
    </row>
    <row r="280">
      <c r="C280" s="14" t="n"/>
      <c r="D280" s="15" t="n"/>
      <c r="E280" s="15" t="n"/>
      <c r="H280" s="18">
        <f>IF(G280="","",IF(COUNTIF(Inventory!$D$3:$D$1002,G280)&gt;0,"Yes","Not found"))</f>
        <v/>
      </c>
      <c r="I280" s="14" t="n"/>
      <c r="J280" s="15" t="n"/>
      <c r="K280" s="15" t="n"/>
      <c r="L280" s="14" t="n"/>
      <c r="M280" s="15" t="n"/>
      <c r="N280" s="14" t="n"/>
      <c r="O280" s="14" t="n"/>
      <c r="P280" s="14" t="n"/>
      <c r="Q280" s="19">
        <f>IF(OR(E280="",M280&lt;&gt;"",L280="Closed",L280="Written off",I280="Kept with approval"),"",TODAY()-E280)</f>
        <v/>
      </c>
      <c r="R280" s="18">
        <f>IF(Q280="","",IF(Q280&gt;Summary!$B$6,"Late",IF(Q280&gt;Summary!$B$5,"Chase","On time")))</f>
        <v/>
      </c>
      <c r="S280" s="18">
        <f>IF(G280="","",IF(OR(M280&lt;&gt;"",L280="Closed",L280="Written off",I280="Kept with approval"),IF(COUNTIFS(Inventory!$D$3:$D$1002,G280,Inventory!$L$3:$L$1002,"Pending return")+COUNTIFS(Inventory!$D$3:$D$1002,G280,Inventory!$L$3:$L$1002,"Assigned")&gt;0,"Update Inventory","OK"),IF(COUNTIFS(Inventory!$D$3:$D$1002,G280,Inventory!$L$3:$L$1002,"Assigned")&gt;0,"Set Pending return","OK")))</f>
        <v/>
      </c>
    </row>
    <row r="281">
      <c r="C281" s="14" t="n"/>
      <c r="D281" s="15" t="n"/>
      <c r="E281" s="15" t="n"/>
      <c r="H281" s="18">
        <f>IF(G281="","",IF(COUNTIF(Inventory!$D$3:$D$1002,G281)&gt;0,"Yes","Not found"))</f>
        <v/>
      </c>
      <c r="I281" s="14" t="n"/>
      <c r="J281" s="15" t="n"/>
      <c r="K281" s="15" t="n"/>
      <c r="L281" s="14" t="n"/>
      <c r="M281" s="15" t="n"/>
      <c r="N281" s="14" t="n"/>
      <c r="O281" s="14" t="n"/>
      <c r="P281" s="14" t="n"/>
      <c r="Q281" s="19">
        <f>IF(OR(E281="",M281&lt;&gt;"",L281="Closed",L281="Written off",I281="Kept with approval"),"",TODAY()-E281)</f>
        <v/>
      </c>
      <c r="R281" s="18">
        <f>IF(Q281="","",IF(Q281&gt;Summary!$B$6,"Late",IF(Q281&gt;Summary!$B$5,"Chase","On time")))</f>
        <v/>
      </c>
      <c r="S281" s="18">
        <f>IF(G281="","",IF(OR(M281&lt;&gt;"",L281="Closed",L281="Written off",I281="Kept with approval"),IF(COUNTIFS(Inventory!$D$3:$D$1002,G281,Inventory!$L$3:$L$1002,"Pending return")+COUNTIFS(Inventory!$D$3:$D$1002,G281,Inventory!$L$3:$L$1002,"Assigned")&gt;0,"Update Inventory","OK"),IF(COUNTIFS(Inventory!$D$3:$D$1002,G281,Inventory!$L$3:$L$1002,"Assigned")&gt;0,"Set Pending return","OK")))</f>
        <v/>
      </c>
    </row>
    <row r="282">
      <c r="C282" s="14" t="n"/>
      <c r="D282" s="15" t="n"/>
      <c r="E282" s="15" t="n"/>
      <c r="H282" s="18">
        <f>IF(G282="","",IF(COUNTIF(Inventory!$D$3:$D$1002,G282)&gt;0,"Yes","Not found"))</f>
        <v/>
      </c>
      <c r="I282" s="14" t="n"/>
      <c r="J282" s="15" t="n"/>
      <c r="K282" s="15" t="n"/>
      <c r="L282" s="14" t="n"/>
      <c r="M282" s="15" t="n"/>
      <c r="N282" s="14" t="n"/>
      <c r="O282" s="14" t="n"/>
      <c r="P282" s="14" t="n"/>
      <c r="Q282" s="19">
        <f>IF(OR(E282="",M282&lt;&gt;"",L282="Closed",L282="Written off",I282="Kept with approval"),"",TODAY()-E282)</f>
        <v/>
      </c>
      <c r="R282" s="18">
        <f>IF(Q282="","",IF(Q282&gt;Summary!$B$6,"Late",IF(Q282&gt;Summary!$B$5,"Chase","On time")))</f>
        <v/>
      </c>
      <c r="S282" s="18">
        <f>IF(G282="","",IF(OR(M282&lt;&gt;"",L282="Closed",L282="Written off",I282="Kept with approval"),IF(COUNTIFS(Inventory!$D$3:$D$1002,G282,Inventory!$L$3:$L$1002,"Pending return")+COUNTIFS(Inventory!$D$3:$D$1002,G282,Inventory!$L$3:$L$1002,"Assigned")&gt;0,"Update Inventory","OK"),IF(COUNTIFS(Inventory!$D$3:$D$1002,G282,Inventory!$L$3:$L$1002,"Assigned")&gt;0,"Set Pending return","OK")))</f>
        <v/>
      </c>
    </row>
    <row r="283">
      <c r="C283" s="14" t="n"/>
      <c r="D283" s="15" t="n"/>
      <c r="E283" s="15" t="n"/>
      <c r="H283" s="18">
        <f>IF(G283="","",IF(COUNTIF(Inventory!$D$3:$D$1002,G283)&gt;0,"Yes","Not found"))</f>
        <v/>
      </c>
      <c r="I283" s="14" t="n"/>
      <c r="J283" s="15" t="n"/>
      <c r="K283" s="15" t="n"/>
      <c r="L283" s="14" t="n"/>
      <c r="M283" s="15" t="n"/>
      <c r="N283" s="14" t="n"/>
      <c r="O283" s="14" t="n"/>
      <c r="P283" s="14" t="n"/>
      <c r="Q283" s="19">
        <f>IF(OR(E283="",M283&lt;&gt;"",L283="Closed",L283="Written off",I283="Kept with approval"),"",TODAY()-E283)</f>
        <v/>
      </c>
      <c r="R283" s="18">
        <f>IF(Q283="","",IF(Q283&gt;Summary!$B$6,"Late",IF(Q283&gt;Summary!$B$5,"Chase","On time")))</f>
        <v/>
      </c>
      <c r="S283" s="18">
        <f>IF(G283="","",IF(OR(M283&lt;&gt;"",L283="Closed",L283="Written off",I283="Kept with approval"),IF(COUNTIFS(Inventory!$D$3:$D$1002,G283,Inventory!$L$3:$L$1002,"Pending return")+COUNTIFS(Inventory!$D$3:$D$1002,G283,Inventory!$L$3:$L$1002,"Assigned")&gt;0,"Update Inventory","OK"),IF(COUNTIFS(Inventory!$D$3:$D$1002,G283,Inventory!$L$3:$L$1002,"Assigned")&gt;0,"Set Pending return","OK")))</f>
        <v/>
      </c>
    </row>
    <row r="284">
      <c r="C284" s="14" t="n"/>
      <c r="D284" s="15" t="n"/>
      <c r="E284" s="15" t="n"/>
      <c r="H284" s="18">
        <f>IF(G284="","",IF(COUNTIF(Inventory!$D$3:$D$1002,G284)&gt;0,"Yes","Not found"))</f>
        <v/>
      </c>
      <c r="I284" s="14" t="n"/>
      <c r="J284" s="15" t="n"/>
      <c r="K284" s="15" t="n"/>
      <c r="L284" s="14" t="n"/>
      <c r="M284" s="15" t="n"/>
      <c r="N284" s="14" t="n"/>
      <c r="O284" s="14" t="n"/>
      <c r="P284" s="14" t="n"/>
      <c r="Q284" s="19">
        <f>IF(OR(E284="",M284&lt;&gt;"",L284="Closed",L284="Written off",I284="Kept with approval"),"",TODAY()-E284)</f>
        <v/>
      </c>
      <c r="R284" s="18">
        <f>IF(Q284="","",IF(Q284&gt;Summary!$B$6,"Late",IF(Q284&gt;Summary!$B$5,"Chase","On time")))</f>
        <v/>
      </c>
      <c r="S284" s="18">
        <f>IF(G284="","",IF(OR(M284&lt;&gt;"",L284="Closed",L284="Written off",I284="Kept with approval"),IF(COUNTIFS(Inventory!$D$3:$D$1002,G284,Inventory!$L$3:$L$1002,"Pending return")+COUNTIFS(Inventory!$D$3:$D$1002,G284,Inventory!$L$3:$L$1002,"Assigned")&gt;0,"Update Inventory","OK"),IF(COUNTIFS(Inventory!$D$3:$D$1002,G284,Inventory!$L$3:$L$1002,"Assigned")&gt;0,"Set Pending return","OK")))</f>
        <v/>
      </c>
    </row>
    <row r="285">
      <c r="C285" s="14" t="n"/>
      <c r="D285" s="15" t="n"/>
      <c r="E285" s="15" t="n"/>
      <c r="H285" s="18">
        <f>IF(G285="","",IF(COUNTIF(Inventory!$D$3:$D$1002,G285)&gt;0,"Yes","Not found"))</f>
        <v/>
      </c>
      <c r="I285" s="14" t="n"/>
      <c r="J285" s="15" t="n"/>
      <c r="K285" s="15" t="n"/>
      <c r="L285" s="14" t="n"/>
      <c r="M285" s="15" t="n"/>
      <c r="N285" s="14" t="n"/>
      <c r="O285" s="14" t="n"/>
      <c r="P285" s="14" t="n"/>
      <c r="Q285" s="19">
        <f>IF(OR(E285="",M285&lt;&gt;"",L285="Closed",L285="Written off",I285="Kept with approval"),"",TODAY()-E285)</f>
        <v/>
      </c>
      <c r="R285" s="18">
        <f>IF(Q285="","",IF(Q285&gt;Summary!$B$6,"Late",IF(Q285&gt;Summary!$B$5,"Chase","On time")))</f>
        <v/>
      </c>
      <c r="S285" s="18">
        <f>IF(G285="","",IF(OR(M285&lt;&gt;"",L285="Closed",L285="Written off",I285="Kept with approval"),IF(COUNTIFS(Inventory!$D$3:$D$1002,G285,Inventory!$L$3:$L$1002,"Pending return")+COUNTIFS(Inventory!$D$3:$D$1002,G285,Inventory!$L$3:$L$1002,"Assigned")&gt;0,"Update Inventory","OK"),IF(COUNTIFS(Inventory!$D$3:$D$1002,G285,Inventory!$L$3:$L$1002,"Assigned")&gt;0,"Set Pending return","OK")))</f>
        <v/>
      </c>
    </row>
    <row r="286">
      <c r="C286" s="14" t="n"/>
      <c r="D286" s="15" t="n"/>
      <c r="E286" s="15" t="n"/>
      <c r="H286" s="18">
        <f>IF(G286="","",IF(COUNTIF(Inventory!$D$3:$D$1002,G286)&gt;0,"Yes","Not found"))</f>
        <v/>
      </c>
      <c r="I286" s="14" t="n"/>
      <c r="J286" s="15" t="n"/>
      <c r="K286" s="15" t="n"/>
      <c r="L286" s="14" t="n"/>
      <c r="M286" s="15" t="n"/>
      <c r="N286" s="14" t="n"/>
      <c r="O286" s="14" t="n"/>
      <c r="P286" s="14" t="n"/>
      <c r="Q286" s="19">
        <f>IF(OR(E286="",M286&lt;&gt;"",L286="Closed",L286="Written off",I286="Kept with approval"),"",TODAY()-E286)</f>
        <v/>
      </c>
      <c r="R286" s="18">
        <f>IF(Q286="","",IF(Q286&gt;Summary!$B$6,"Late",IF(Q286&gt;Summary!$B$5,"Chase","On time")))</f>
        <v/>
      </c>
      <c r="S286" s="18">
        <f>IF(G286="","",IF(OR(M286&lt;&gt;"",L286="Closed",L286="Written off",I286="Kept with approval"),IF(COUNTIFS(Inventory!$D$3:$D$1002,G286,Inventory!$L$3:$L$1002,"Pending return")+COUNTIFS(Inventory!$D$3:$D$1002,G286,Inventory!$L$3:$L$1002,"Assigned")&gt;0,"Update Inventory","OK"),IF(COUNTIFS(Inventory!$D$3:$D$1002,G286,Inventory!$L$3:$L$1002,"Assigned")&gt;0,"Set Pending return","OK")))</f>
        <v/>
      </c>
    </row>
    <row r="287">
      <c r="C287" s="14" t="n"/>
      <c r="D287" s="15" t="n"/>
      <c r="E287" s="15" t="n"/>
      <c r="H287" s="18">
        <f>IF(G287="","",IF(COUNTIF(Inventory!$D$3:$D$1002,G287)&gt;0,"Yes","Not found"))</f>
        <v/>
      </c>
      <c r="I287" s="14" t="n"/>
      <c r="J287" s="15" t="n"/>
      <c r="K287" s="15" t="n"/>
      <c r="L287" s="14" t="n"/>
      <c r="M287" s="15" t="n"/>
      <c r="N287" s="14" t="n"/>
      <c r="O287" s="14" t="n"/>
      <c r="P287" s="14" t="n"/>
      <c r="Q287" s="19">
        <f>IF(OR(E287="",M287&lt;&gt;"",L287="Closed",L287="Written off",I287="Kept with approval"),"",TODAY()-E287)</f>
        <v/>
      </c>
      <c r="R287" s="18">
        <f>IF(Q287="","",IF(Q287&gt;Summary!$B$6,"Late",IF(Q287&gt;Summary!$B$5,"Chase","On time")))</f>
        <v/>
      </c>
      <c r="S287" s="18">
        <f>IF(G287="","",IF(OR(M287&lt;&gt;"",L287="Closed",L287="Written off",I287="Kept with approval"),IF(COUNTIFS(Inventory!$D$3:$D$1002,G287,Inventory!$L$3:$L$1002,"Pending return")+COUNTIFS(Inventory!$D$3:$D$1002,G287,Inventory!$L$3:$L$1002,"Assigned")&gt;0,"Update Inventory","OK"),IF(COUNTIFS(Inventory!$D$3:$D$1002,G287,Inventory!$L$3:$L$1002,"Assigned")&gt;0,"Set Pending return","OK")))</f>
        <v/>
      </c>
    </row>
    <row r="288">
      <c r="C288" s="14" t="n"/>
      <c r="D288" s="15" t="n"/>
      <c r="E288" s="15" t="n"/>
      <c r="H288" s="18">
        <f>IF(G288="","",IF(COUNTIF(Inventory!$D$3:$D$1002,G288)&gt;0,"Yes","Not found"))</f>
        <v/>
      </c>
      <c r="I288" s="14" t="n"/>
      <c r="J288" s="15" t="n"/>
      <c r="K288" s="15" t="n"/>
      <c r="L288" s="14" t="n"/>
      <c r="M288" s="15" t="n"/>
      <c r="N288" s="14" t="n"/>
      <c r="O288" s="14" t="n"/>
      <c r="P288" s="14" t="n"/>
      <c r="Q288" s="19">
        <f>IF(OR(E288="",M288&lt;&gt;"",L288="Closed",L288="Written off",I288="Kept with approval"),"",TODAY()-E288)</f>
        <v/>
      </c>
      <c r="R288" s="18">
        <f>IF(Q288="","",IF(Q288&gt;Summary!$B$6,"Late",IF(Q288&gt;Summary!$B$5,"Chase","On time")))</f>
        <v/>
      </c>
      <c r="S288" s="18">
        <f>IF(G288="","",IF(OR(M288&lt;&gt;"",L288="Closed",L288="Written off",I288="Kept with approval"),IF(COUNTIFS(Inventory!$D$3:$D$1002,G288,Inventory!$L$3:$L$1002,"Pending return")+COUNTIFS(Inventory!$D$3:$D$1002,G288,Inventory!$L$3:$L$1002,"Assigned")&gt;0,"Update Inventory","OK"),IF(COUNTIFS(Inventory!$D$3:$D$1002,G288,Inventory!$L$3:$L$1002,"Assigned")&gt;0,"Set Pending return","OK")))</f>
        <v/>
      </c>
    </row>
    <row r="289">
      <c r="C289" s="14" t="n"/>
      <c r="D289" s="15" t="n"/>
      <c r="E289" s="15" t="n"/>
      <c r="H289" s="18">
        <f>IF(G289="","",IF(COUNTIF(Inventory!$D$3:$D$1002,G289)&gt;0,"Yes","Not found"))</f>
        <v/>
      </c>
      <c r="I289" s="14" t="n"/>
      <c r="J289" s="15" t="n"/>
      <c r="K289" s="15" t="n"/>
      <c r="L289" s="14" t="n"/>
      <c r="M289" s="15" t="n"/>
      <c r="N289" s="14" t="n"/>
      <c r="O289" s="14" t="n"/>
      <c r="P289" s="14" t="n"/>
      <c r="Q289" s="19">
        <f>IF(OR(E289="",M289&lt;&gt;"",L289="Closed",L289="Written off",I289="Kept with approval"),"",TODAY()-E289)</f>
        <v/>
      </c>
      <c r="R289" s="18">
        <f>IF(Q289="","",IF(Q289&gt;Summary!$B$6,"Late",IF(Q289&gt;Summary!$B$5,"Chase","On time")))</f>
        <v/>
      </c>
      <c r="S289" s="18">
        <f>IF(G289="","",IF(OR(M289&lt;&gt;"",L289="Closed",L289="Written off",I289="Kept with approval"),IF(COUNTIFS(Inventory!$D$3:$D$1002,G289,Inventory!$L$3:$L$1002,"Pending return")+COUNTIFS(Inventory!$D$3:$D$1002,G289,Inventory!$L$3:$L$1002,"Assigned")&gt;0,"Update Inventory","OK"),IF(COUNTIFS(Inventory!$D$3:$D$1002,G289,Inventory!$L$3:$L$1002,"Assigned")&gt;0,"Set Pending return","OK")))</f>
        <v/>
      </c>
    </row>
    <row r="290">
      <c r="C290" s="14" t="n"/>
      <c r="D290" s="15" t="n"/>
      <c r="E290" s="15" t="n"/>
      <c r="H290" s="18">
        <f>IF(G290="","",IF(COUNTIF(Inventory!$D$3:$D$1002,G290)&gt;0,"Yes","Not found"))</f>
        <v/>
      </c>
      <c r="I290" s="14" t="n"/>
      <c r="J290" s="15" t="n"/>
      <c r="K290" s="15" t="n"/>
      <c r="L290" s="14" t="n"/>
      <c r="M290" s="15" t="n"/>
      <c r="N290" s="14" t="n"/>
      <c r="O290" s="14" t="n"/>
      <c r="P290" s="14" t="n"/>
      <c r="Q290" s="19">
        <f>IF(OR(E290="",M290&lt;&gt;"",L290="Closed",L290="Written off",I290="Kept with approval"),"",TODAY()-E290)</f>
        <v/>
      </c>
      <c r="R290" s="18">
        <f>IF(Q290="","",IF(Q290&gt;Summary!$B$6,"Late",IF(Q290&gt;Summary!$B$5,"Chase","On time")))</f>
        <v/>
      </c>
      <c r="S290" s="18">
        <f>IF(G290="","",IF(OR(M290&lt;&gt;"",L290="Closed",L290="Written off",I290="Kept with approval"),IF(COUNTIFS(Inventory!$D$3:$D$1002,G290,Inventory!$L$3:$L$1002,"Pending return")+COUNTIFS(Inventory!$D$3:$D$1002,G290,Inventory!$L$3:$L$1002,"Assigned")&gt;0,"Update Inventory","OK"),IF(COUNTIFS(Inventory!$D$3:$D$1002,G290,Inventory!$L$3:$L$1002,"Assigned")&gt;0,"Set Pending return","OK")))</f>
        <v/>
      </c>
    </row>
    <row r="291">
      <c r="C291" s="14" t="n"/>
      <c r="D291" s="15" t="n"/>
      <c r="E291" s="15" t="n"/>
      <c r="H291" s="18">
        <f>IF(G291="","",IF(COUNTIF(Inventory!$D$3:$D$1002,G291)&gt;0,"Yes","Not found"))</f>
        <v/>
      </c>
      <c r="I291" s="14" t="n"/>
      <c r="J291" s="15" t="n"/>
      <c r="K291" s="15" t="n"/>
      <c r="L291" s="14" t="n"/>
      <c r="M291" s="15" t="n"/>
      <c r="N291" s="14" t="n"/>
      <c r="O291" s="14" t="n"/>
      <c r="P291" s="14" t="n"/>
      <c r="Q291" s="19">
        <f>IF(OR(E291="",M291&lt;&gt;"",L291="Closed",L291="Written off",I291="Kept with approval"),"",TODAY()-E291)</f>
        <v/>
      </c>
      <c r="R291" s="18">
        <f>IF(Q291="","",IF(Q291&gt;Summary!$B$6,"Late",IF(Q291&gt;Summary!$B$5,"Chase","On time")))</f>
        <v/>
      </c>
      <c r="S291" s="18">
        <f>IF(G291="","",IF(OR(M291&lt;&gt;"",L291="Closed",L291="Written off",I291="Kept with approval"),IF(COUNTIFS(Inventory!$D$3:$D$1002,G291,Inventory!$L$3:$L$1002,"Pending return")+COUNTIFS(Inventory!$D$3:$D$1002,G291,Inventory!$L$3:$L$1002,"Assigned")&gt;0,"Update Inventory","OK"),IF(COUNTIFS(Inventory!$D$3:$D$1002,G291,Inventory!$L$3:$L$1002,"Assigned")&gt;0,"Set Pending return","OK")))</f>
        <v/>
      </c>
    </row>
    <row r="292">
      <c r="C292" s="14" t="n"/>
      <c r="D292" s="15" t="n"/>
      <c r="E292" s="15" t="n"/>
      <c r="H292" s="18">
        <f>IF(G292="","",IF(COUNTIF(Inventory!$D$3:$D$1002,G292)&gt;0,"Yes","Not found"))</f>
        <v/>
      </c>
      <c r="I292" s="14" t="n"/>
      <c r="J292" s="15" t="n"/>
      <c r="K292" s="15" t="n"/>
      <c r="L292" s="14" t="n"/>
      <c r="M292" s="15" t="n"/>
      <c r="N292" s="14" t="n"/>
      <c r="O292" s="14" t="n"/>
      <c r="P292" s="14" t="n"/>
      <c r="Q292" s="19">
        <f>IF(OR(E292="",M292&lt;&gt;"",L292="Closed",L292="Written off",I292="Kept with approval"),"",TODAY()-E292)</f>
        <v/>
      </c>
      <c r="R292" s="18">
        <f>IF(Q292="","",IF(Q292&gt;Summary!$B$6,"Late",IF(Q292&gt;Summary!$B$5,"Chase","On time")))</f>
        <v/>
      </c>
      <c r="S292" s="18">
        <f>IF(G292="","",IF(OR(M292&lt;&gt;"",L292="Closed",L292="Written off",I292="Kept with approval"),IF(COUNTIFS(Inventory!$D$3:$D$1002,G292,Inventory!$L$3:$L$1002,"Pending return")+COUNTIFS(Inventory!$D$3:$D$1002,G292,Inventory!$L$3:$L$1002,"Assigned")&gt;0,"Update Inventory","OK"),IF(COUNTIFS(Inventory!$D$3:$D$1002,G292,Inventory!$L$3:$L$1002,"Assigned")&gt;0,"Set Pending return","OK")))</f>
        <v/>
      </c>
    </row>
    <row r="293">
      <c r="C293" s="14" t="n"/>
      <c r="D293" s="15" t="n"/>
      <c r="E293" s="15" t="n"/>
      <c r="H293" s="18">
        <f>IF(G293="","",IF(COUNTIF(Inventory!$D$3:$D$1002,G293)&gt;0,"Yes","Not found"))</f>
        <v/>
      </c>
      <c r="I293" s="14" t="n"/>
      <c r="J293" s="15" t="n"/>
      <c r="K293" s="15" t="n"/>
      <c r="L293" s="14" t="n"/>
      <c r="M293" s="15" t="n"/>
      <c r="N293" s="14" t="n"/>
      <c r="O293" s="14" t="n"/>
      <c r="P293" s="14" t="n"/>
      <c r="Q293" s="19">
        <f>IF(OR(E293="",M293&lt;&gt;"",L293="Closed",L293="Written off",I293="Kept with approval"),"",TODAY()-E293)</f>
        <v/>
      </c>
      <c r="R293" s="18">
        <f>IF(Q293="","",IF(Q293&gt;Summary!$B$6,"Late",IF(Q293&gt;Summary!$B$5,"Chase","On time")))</f>
        <v/>
      </c>
      <c r="S293" s="18">
        <f>IF(G293="","",IF(OR(M293&lt;&gt;"",L293="Closed",L293="Written off",I293="Kept with approval"),IF(COUNTIFS(Inventory!$D$3:$D$1002,G293,Inventory!$L$3:$L$1002,"Pending return")+COUNTIFS(Inventory!$D$3:$D$1002,G293,Inventory!$L$3:$L$1002,"Assigned")&gt;0,"Update Inventory","OK"),IF(COUNTIFS(Inventory!$D$3:$D$1002,G293,Inventory!$L$3:$L$1002,"Assigned")&gt;0,"Set Pending return","OK")))</f>
        <v/>
      </c>
    </row>
    <row r="294">
      <c r="C294" s="14" t="n"/>
      <c r="D294" s="15" t="n"/>
      <c r="E294" s="15" t="n"/>
      <c r="H294" s="18">
        <f>IF(G294="","",IF(COUNTIF(Inventory!$D$3:$D$1002,G294)&gt;0,"Yes","Not found"))</f>
        <v/>
      </c>
      <c r="I294" s="14" t="n"/>
      <c r="J294" s="15" t="n"/>
      <c r="K294" s="15" t="n"/>
      <c r="L294" s="14" t="n"/>
      <c r="M294" s="15" t="n"/>
      <c r="N294" s="14" t="n"/>
      <c r="O294" s="14" t="n"/>
      <c r="P294" s="14" t="n"/>
      <c r="Q294" s="19">
        <f>IF(OR(E294="",M294&lt;&gt;"",L294="Closed",L294="Written off",I294="Kept with approval"),"",TODAY()-E294)</f>
        <v/>
      </c>
      <c r="R294" s="18">
        <f>IF(Q294="","",IF(Q294&gt;Summary!$B$6,"Late",IF(Q294&gt;Summary!$B$5,"Chase","On time")))</f>
        <v/>
      </c>
      <c r="S294" s="18">
        <f>IF(G294="","",IF(OR(M294&lt;&gt;"",L294="Closed",L294="Written off",I294="Kept with approval"),IF(COUNTIFS(Inventory!$D$3:$D$1002,G294,Inventory!$L$3:$L$1002,"Pending return")+COUNTIFS(Inventory!$D$3:$D$1002,G294,Inventory!$L$3:$L$1002,"Assigned")&gt;0,"Update Inventory","OK"),IF(COUNTIFS(Inventory!$D$3:$D$1002,G294,Inventory!$L$3:$L$1002,"Assigned")&gt;0,"Set Pending return","OK")))</f>
        <v/>
      </c>
    </row>
    <row r="295">
      <c r="C295" s="14" t="n"/>
      <c r="D295" s="15" t="n"/>
      <c r="E295" s="15" t="n"/>
      <c r="H295" s="18">
        <f>IF(G295="","",IF(COUNTIF(Inventory!$D$3:$D$1002,G295)&gt;0,"Yes","Not found"))</f>
        <v/>
      </c>
      <c r="I295" s="14" t="n"/>
      <c r="J295" s="15" t="n"/>
      <c r="K295" s="15" t="n"/>
      <c r="L295" s="14" t="n"/>
      <c r="M295" s="15" t="n"/>
      <c r="N295" s="14" t="n"/>
      <c r="O295" s="14" t="n"/>
      <c r="P295" s="14" t="n"/>
      <c r="Q295" s="19">
        <f>IF(OR(E295="",M295&lt;&gt;"",L295="Closed",L295="Written off",I295="Kept with approval"),"",TODAY()-E295)</f>
        <v/>
      </c>
      <c r="R295" s="18">
        <f>IF(Q295="","",IF(Q295&gt;Summary!$B$6,"Late",IF(Q295&gt;Summary!$B$5,"Chase","On time")))</f>
        <v/>
      </c>
      <c r="S295" s="18">
        <f>IF(G295="","",IF(OR(M295&lt;&gt;"",L295="Closed",L295="Written off",I295="Kept with approval"),IF(COUNTIFS(Inventory!$D$3:$D$1002,G295,Inventory!$L$3:$L$1002,"Pending return")+COUNTIFS(Inventory!$D$3:$D$1002,G295,Inventory!$L$3:$L$1002,"Assigned")&gt;0,"Update Inventory","OK"),IF(COUNTIFS(Inventory!$D$3:$D$1002,G295,Inventory!$L$3:$L$1002,"Assigned")&gt;0,"Set Pending return","OK")))</f>
        <v/>
      </c>
    </row>
    <row r="296">
      <c r="C296" s="14" t="n"/>
      <c r="D296" s="15" t="n"/>
      <c r="E296" s="15" t="n"/>
      <c r="H296" s="18">
        <f>IF(G296="","",IF(COUNTIF(Inventory!$D$3:$D$1002,G296)&gt;0,"Yes","Not found"))</f>
        <v/>
      </c>
      <c r="I296" s="14" t="n"/>
      <c r="J296" s="15" t="n"/>
      <c r="K296" s="15" t="n"/>
      <c r="L296" s="14" t="n"/>
      <c r="M296" s="15" t="n"/>
      <c r="N296" s="14" t="n"/>
      <c r="O296" s="14" t="n"/>
      <c r="P296" s="14" t="n"/>
      <c r="Q296" s="19">
        <f>IF(OR(E296="",M296&lt;&gt;"",L296="Closed",L296="Written off",I296="Kept with approval"),"",TODAY()-E296)</f>
        <v/>
      </c>
      <c r="R296" s="18">
        <f>IF(Q296="","",IF(Q296&gt;Summary!$B$6,"Late",IF(Q296&gt;Summary!$B$5,"Chase","On time")))</f>
        <v/>
      </c>
      <c r="S296" s="18">
        <f>IF(G296="","",IF(OR(M296&lt;&gt;"",L296="Closed",L296="Written off",I296="Kept with approval"),IF(COUNTIFS(Inventory!$D$3:$D$1002,G296,Inventory!$L$3:$L$1002,"Pending return")+COUNTIFS(Inventory!$D$3:$D$1002,G296,Inventory!$L$3:$L$1002,"Assigned")&gt;0,"Update Inventory","OK"),IF(COUNTIFS(Inventory!$D$3:$D$1002,G296,Inventory!$L$3:$L$1002,"Assigned")&gt;0,"Set Pending return","OK")))</f>
        <v/>
      </c>
    </row>
    <row r="297">
      <c r="C297" s="14" t="n"/>
      <c r="D297" s="15" t="n"/>
      <c r="E297" s="15" t="n"/>
      <c r="H297" s="18">
        <f>IF(G297="","",IF(COUNTIF(Inventory!$D$3:$D$1002,G297)&gt;0,"Yes","Not found"))</f>
        <v/>
      </c>
      <c r="I297" s="14" t="n"/>
      <c r="J297" s="15" t="n"/>
      <c r="K297" s="15" t="n"/>
      <c r="L297" s="14" t="n"/>
      <c r="M297" s="15" t="n"/>
      <c r="N297" s="14" t="n"/>
      <c r="O297" s="14" t="n"/>
      <c r="P297" s="14" t="n"/>
      <c r="Q297" s="19">
        <f>IF(OR(E297="",M297&lt;&gt;"",L297="Closed",L297="Written off",I297="Kept with approval"),"",TODAY()-E297)</f>
        <v/>
      </c>
      <c r="R297" s="18">
        <f>IF(Q297="","",IF(Q297&gt;Summary!$B$6,"Late",IF(Q297&gt;Summary!$B$5,"Chase","On time")))</f>
        <v/>
      </c>
      <c r="S297" s="18">
        <f>IF(G297="","",IF(OR(M297&lt;&gt;"",L297="Closed",L297="Written off",I297="Kept with approval"),IF(COUNTIFS(Inventory!$D$3:$D$1002,G297,Inventory!$L$3:$L$1002,"Pending return")+COUNTIFS(Inventory!$D$3:$D$1002,G297,Inventory!$L$3:$L$1002,"Assigned")&gt;0,"Update Inventory","OK"),IF(COUNTIFS(Inventory!$D$3:$D$1002,G297,Inventory!$L$3:$L$1002,"Assigned")&gt;0,"Set Pending return","OK")))</f>
        <v/>
      </c>
    </row>
    <row r="298">
      <c r="C298" s="14" t="n"/>
      <c r="D298" s="15" t="n"/>
      <c r="E298" s="15" t="n"/>
      <c r="H298" s="18">
        <f>IF(G298="","",IF(COUNTIF(Inventory!$D$3:$D$1002,G298)&gt;0,"Yes","Not found"))</f>
        <v/>
      </c>
      <c r="I298" s="14" t="n"/>
      <c r="J298" s="15" t="n"/>
      <c r="K298" s="15" t="n"/>
      <c r="L298" s="14" t="n"/>
      <c r="M298" s="15" t="n"/>
      <c r="N298" s="14" t="n"/>
      <c r="O298" s="14" t="n"/>
      <c r="P298" s="14" t="n"/>
      <c r="Q298" s="19">
        <f>IF(OR(E298="",M298&lt;&gt;"",L298="Closed",L298="Written off",I298="Kept with approval"),"",TODAY()-E298)</f>
        <v/>
      </c>
      <c r="R298" s="18">
        <f>IF(Q298="","",IF(Q298&gt;Summary!$B$6,"Late",IF(Q298&gt;Summary!$B$5,"Chase","On time")))</f>
        <v/>
      </c>
      <c r="S298" s="18">
        <f>IF(G298="","",IF(OR(M298&lt;&gt;"",L298="Closed",L298="Written off",I298="Kept with approval"),IF(COUNTIFS(Inventory!$D$3:$D$1002,G298,Inventory!$L$3:$L$1002,"Pending return")+COUNTIFS(Inventory!$D$3:$D$1002,G298,Inventory!$L$3:$L$1002,"Assigned")&gt;0,"Update Inventory","OK"),IF(COUNTIFS(Inventory!$D$3:$D$1002,G298,Inventory!$L$3:$L$1002,"Assigned")&gt;0,"Set Pending return","OK")))</f>
        <v/>
      </c>
    </row>
    <row r="299">
      <c r="C299" s="14" t="n"/>
      <c r="D299" s="15" t="n"/>
      <c r="E299" s="15" t="n"/>
      <c r="H299" s="18">
        <f>IF(G299="","",IF(COUNTIF(Inventory!$D$3:$D$1002,G299)&gt;0,"Yes","Not found"))</f>
        <v/>
      </c>
      <c r="I299" s="14" t="n"/>
      <c r="J299" s="15" t="n"/>
      <c r="K299" s="15" t="n"/>
      <c r="L299" s="14" t="n"/>
      <c r="M299" s="15" t="n"/>
      <c r="N299" s="14" t="n"/>
      <c r="O299" s="14" t="n"/>
      <c r="P299" s="14" t="n"/>
      <c r="Q299" s="19">
        <f>IF(OR(E299="",M299&lt;&gt;"",L299="Closed",L299="Written off",I299="Kept with approval"),"",TODAY()-E299)</f>
        <v/>
      </c>
      <c r="R299" s="18">
        <f>IF(Q299="","",IF(Q299&gt;Summary!$B$6,"Late",IF(Q299&gt;Summary!$B$5,"Chase","On time")))</f>
        <v/>
      </c>
      <c r="S299" s="18">
        <f>IF(G299="","",IF(OR(M299&lt;&gt;"",L299="Closed",L299="Written off",I299="Kept with approval"),IF(COUNTIFS(Inventory!$D$3:$D$1002,G299,Inventory!$L$3:$L$1002,"Pending return")+COUNTIFS(Inventory!$D$3:$D$1002,G299,Inventory!$L$3:$L$1002,"Assigned")&gt;0,"Update Inventory","OK"),IF(COUNTIFS(Inventory!$D$3:$D$1002,G299,Inventory!$L$3:$L$1002,"Assigned")&gt;0,"Set Pending return","OK")))</f>
        <v/>
      </c>
    </row>
    <row r="300">
      <c r="C300" s="14" t="n"/>
      <c r="D300" s="15" t="n"/>
      <c r="E300" s="15" t="n"/>
      <c r="H300" s="18">
        <f>IF(G300="","",IF(COUNTIF(Inventory!$D$3:$D$1002,G300)&gt;0,"Yes","Not found"))</f>
        <v/>
      </c>
      <c r="I300" s="14" t="n"/>
      <c r="J300" s="15" t="n"/>
      <c r="K300" s="15" t="n"/>
      <c r="L300" s="14" t="n"/>
      <c r="M300" s="15" t="n"/>
      <c r="N300" s="14" t="n"/>
      <c r="O300" s="14" t="n"/>
      <c r="P300" s="14" t="n"/>
      <c r="Q300" s="19">
        <f>IF(OR(E300="",M300&lt;&gt;"",L300="Closed",L300="Written off",I300="Kept with approval"),"",TODAY()-E300)</f>
        <v/>
      </c>
      <c r="R300" s="18">
        <f>IF(Q300="","",IF(Q300&gt;Summary!$B$6,"Late",IF(Q300&gt;Summary!$B$5,"Chase","On time")))</f>
        <v/>
      </c>
      <c r="S300" s="18">
        <f>IF(G300="","",IF(OR(M300&lt;&gt;"",L300="Closed",L300="Written off",I300="Kept with approval"),IF(COUNTIFS(Inventory!$D$3:$D$1002,G300,Inventory!$L$3:$L$1002,"Pending return")+COUNTIFS(Inventory!$D$3:$D$1002,G300,Inventory!$L$3:$L$1002,"Assigned")&gt;0,"Update Inventory","OK"),IF(COUNTIFS(Inventory!$D$3:$D$1002,G300,Inventory!$L$3:$L$1002,"Assigned")&gt;0,"Set Pending return","OK")))</f>
        <v/>
      </c>
    </row>
    <row r="301">
      <c r="C301" s="14" t="n"/>
      <c r="D301" s="15" t="n"/>
      <c r="E301" s="15" t="n"/>
      <c r="H301" s="18">
        <f>IF(G301="","",IF(COUNTIF(Inventory!$D$3:$D$1002,G301)&gt;0,"Yes","Not found"))</f>
        <v/>
      </c>
      <c r="I301" s="14" t="n"/>
      <c r="J301" s="15" t="n"/>
      <c r="K301" s="15" t="n"/>
      <c r="L301" s="14" t="n"/>
      <c r="M301" s="15" t="n"/>
      <c r="N301" s="14" t="n"/>
      <c r="O301" s="14" t="n"/>
      <c r="P301" s="14" t="n"/>
      <c r="Q301" s="19">
        <f>IF(OR(E301="",M301&lt;&gt;"",L301="Closed",L301="Written off",I301="Kept with approval"),"",TODAY()-E301)</f>
        <v/>
      </c>
      <c r="R301" s="18">
        <f>IF(Q301="","",IF(Q301&gt;Summary!$B$6,"Late",IF(Q301&gt;Summary!$B$5,"Chase","On time")))</f>
        <v/>
      </c>
      <c r="S301" s="18">
        <f>IF(G301="","",IF(OR(M301&lt;&gt;"",L301="Closed",L301="Written off",I301="Kept with approval"),IF(COUNTIFS(Inventory!$D$3:$D$1002,G301,Inventory!$L$3:$L$1002,"Pending return")+COUNTIFS(Inventory!$D$3:$D$1002,G301,Inventory!$L$3:$L$1002,"Assigned")&gt;0,"Update Inventory","OK"),IF(COUNTIFS(Inventory!$D$3:$D$1002,G301,Inventory!$L$3:$L$1002,"Assigned")&gt;0,"Set Pending return","OK")))</f>
        <v/>
      </c>
    </row>
    <row r="302">
      <c r="C302" s="14" t="n"/>
      <c r="D302" s="15" t="n"/>
      <c r="E302" s="15" t="n"/>
      <c r="H302" s="18">
        <f>IF(G302="","",IF(COUNTIF(Inventory!$D$3:$D$1002,G302)&gt;0,"Yes","Not found"))</f>
        <v/>
      </c>
      <c r="I302" s="14" t="n"/>
      <c r="J302" s="15" t="n"/>
      <c r="K302" s="15" t="n"/>
      <c r="L302" s="14" t="n"/>
      <c r="M302" s="15" t="n"/>
      <c r="N302" s="14" t="n"/>
      <c r="O302" s="14" t="n"/>
      <c r="P302" s="14" t="n"/>
      <c r="Q302" s="19">
        <f>IF(OR(E302="",M302&lt;&gt;"",L302="Closed",L302="Written off",I302="Kept with approval"),"",TODAY()-E302)</f>
        <v/>
      </c>
      <c r="R302" s="18">
        <f>IF(Q302="","",IF(Q302&gt;Summary!$B$6,"Late",IF(Q302&gt;Summary!$B$5,"Chase","On time")))</f>
        <v/>
      </c>
      <c r="S302" s="18">
        <f>IF(G302="","",IF(OR(M302&lt;&gt;"",L302="Closed",L302="Written off",I302="Kept with approval"),IF(COUNTIFS(Inventory!$D$3:$D$1002,G302,Inventory!$L$3:$L$1002,"Pending return")+COUNTIFS(Inventory!$D$3:$D$1002,G302,Inventory!$L$3:$L$1002,"Assigned")&gt;0,"Update Inventory","OK"),IF(COUNTIFS(Inventory!$D$3:$D$1002,G302,Inventory!$L$3:$L$1002,"Assigned")&gt;0,"Set Pending return","OK")))</f>
        <v/>
      </c>
    </row>
    <row r="303">
      <c r="C303" s="14" t="n"/>
      <c r="D303" s="15" t="n"/>
      <c r="E303" s="15" t="n"/>
      <c r="H303" s="18">
        <f>IF(G303="","",IF(COUNTIF(Inventory!$D$3:$D$1002,G303)&gt;0,"Yes","Not found"))</f>
        <v/>
      </c>
      <c r="I303" s="14" t="n"/>
      <c r="J303" s="15" t="n"/>
      <c r="K303" s="15" t="n"/>
      <c r="L303" s="14" t="n"/>
      <c r="M303" s="15" t="n"/>
      <c r="N303" s="14" t="n"/>
      <c r="O303" s="14" t="n"/>
      <c r="P303" s="14" t="n"/>
      <c r="Q303" s="19">
        <f>IF(OR(E303="",M303&lt;&gt;"",L303="Closed",L303="Written off",I303="Kept with approval"),"",TODAY()-E303)</f>
        <v/>
      </c>
      <c r="R303" s="18">
        <f>IF(Q303="","",IF(Q303&gt;Summary!$B$6,"Late",IF(Q303&gt;Summary!$B$5,"Chase","On time")))</f>
        <v/>
      </c>
      <c r="S303" s="18">
        <f>IF(G303="","",IF(OR(M303&lt;&gt;"",L303="Closed",L303="Written off",I303="Kept with approval"),IF(COUNTIFS(Inventory!$D$3:$D$1002,G303,Inventory!$L$3:$L$1002,"Pending return")+COUNTIFS(Inventory!$D$3:$D$1002,G303,Inventory!$L$3:$L$1002,"Assigned")&gt;0,"Update Inventory","OK"),IF(COUNTIFS(Inventory!$D$3:$D$1002,G303,Inventory!$L$3:$L$1002,"Assigned")&gt;0,"Set Pending return","OK")))</f>
        <v/>
      </c>
    </row>
    <row r="304">
      <c r="C304" s="14" t="n"/>
      <c r="D304" s="15" t="n"/>
      <c r="E304" s="15" t="n"/>
      <c r="H304" s="18">
        <f>IF(G304="","",IF(COUNTIF(Inventory!$D$3:$D$1002,G304)&gt;0,"Yes","Not found"))</f>
        <v/>
      </c>
      <c r="I304" s="14" t="n"/>
      <c r="J304" s="15" t="n"/>
      <c r="K304" s="15" t="n"/>
      <c r="L304" s="14" t="n"/>
      <c r="M304" s="15" t="n"/>
      <c r="N304" s="14" t="n"/>
      <c r="O304" s="14" t="n"/>
      <c r="P304" s="14" t="n"/>
      <c r="Q304" s="19">
        <f>IF(OR(E304="",M304&lt;&gt;"",L304="Closed",L304="Written off",I304="Kept with approval"),"",TODAY()-E304)</f>
        <v/>
      </c>
      <c r="R304" s="18">
        <f>IF(Q304="","",IF(Q304&gt;Summary!$B$6,"Late",IF(Q304&gt;Summary!$B$5,"Chase","On time")))</f>
        <v/>
      </c>
      <c r="S304" s="18">
        <f>IF(G304="","",IF(OR(M304&lt;&gt;"",L304="Closed",L304="Written off",I304="Kept with approval"),IF(COUNTIFS(Inventory!$D$3:$D$1002,G304,Inventory!$L$3:$L$1002,"Pending return")+COUNTIFS(Inventory!$D$3:$D$1002,G304,Inventory!$L$3:$L$1002,"Assigned")&gt;0,"Update Inventory","OK"),IF(COUNTIFS(Inventory!$D$3:$D$1002,G304,Inventory!$L$3:$L$1002,"Assigned")&gt;0,"Set Pending return","OK")))</f>
        <v/>
      </c>
    </row>
    <row r="305">
      <c r="C305" s="14" t="n"/>
      <c r="D305" s="15" t="n"/>
      <c r="E305" s="15" t="n"/>
      <c r="H305" s="18">
        <f>IF(G305="","",IF(COUNTIF(Inventory!$D$3:$D$1002,G305)&gt;0,"Yes","Not found"))</f>
        <v/>
      </c>
      <c r="I305" s="14" t="n"/>
      <c r="J305" s="15" t="n"/>
      <c r="K305" s="15" t="n"/>
      <c r="L305" s="14" t="n"/>
      <c r="M305" s="15" t="n"/>
      <c r="N305" s="14" t="n"/>
      <c r="O305" s="14" t="n"/>
      <c r="P305" s="14" t="n"/>
      <c r="Q305" s="19">
        <f>IF(OR(E305="",M305&lt;&gt;"",L305="Closed",L305="Written off",I305="Kept with approval"),"",TODAY()-E305)</f>
        <v/>
      </c>
      <c r="R305" s="18">
        <f>IF(Q305="","",IF(Q305&gt;Summary!$B$6,"Late",IF(Q305&gt;Summary!$B$5,"Chase","On time")))</f>
        <v/>
      </c>
      <c r="S305" s="18">
        <f>IF(G305="","",IF(OR(M305&lt;&gt;"",L305="Closed",L305="Written off",I305="Kept with approval"),IF(COUNTIFS(Inventory!$D$3:$D$1002,G305,Inventory!$L$3:$L$1002,"Pending return")+COUNTIFS(Inventory!$D$3:$D$1002,G305,Inventory!$L$3:$L$1002,"Assigned")&gt;0,"Update Inventory","OK"),IF(COUNTIFS(Inventory!$D$3:$D$1002,G305,Inventory!$L$3:$L$1002,"Assigned")&gt;0,"Set Pending return","OK")))</f>
        <v/>
      </c>
    </row>
    <row r="306">
      <c r="C306" s="14" t="n"/>
      <c r="D306" s="15" t="n"/>
      <c r="E306" s="15" t="n"/>
      <c r="H306" s="18">
        <f>IF(G306="","",IF(COUNTIF(Inventory!$D$3:$D$1002,G306)&gt;0,"Yes","Not found"))</f>
        <v/>
      </c>
      <c r="I306" s="14" t="n"/>
      <c r="J306" s="15" t="n"/>
      <c r="K306" s="15" t="n"/>
      <c r="L306" s="14" t="n"/>
      <c r="M306" s="15" t="n"/>
      <c r="N306" s="14" t="n"/>
      <c r="O306" s="14" t="n"/>
      <c r="P306" s="14" t="n"/>
      <c r="Q306" s="19">
        <f>IF(OR(E306="",M306&lt;&gt;"",L306="Closed",L306="Written off",I306="Kept with approval"),"",TODAY()-E306)</f>
        <v/>
      </c>
      <c r="R306" s="18">
        <f>IF(Q306="","",IF(Q306&gt;Summary!$B$6,"Late",IF(Q306&gt;Summary!$B$5,"Chase","On time")))</f>
        <v/>
      </c>
      <c r="S306" s="18">
        <f>IF(G306="","",IF(OR(M306&lt;&gt;"",L306="Closed",L306="Written off",I306="Kept with approval"),IF(COUNTIFS(Inventory!$D$3:$D$1002,G306,Inventory!$L$3:$L$1002,"Pending return")+COUNTIFS(Inventory!$D$3:$D$1002,G306,Inventory!$L$3:$L$1002,"Assigned")&gt;0,"Update Inventory","OK"),IF(COUNTIFS(Inventory!$D$3:$D$1002,G306,Inventory!$L$3:$L$1002,"Assigned")&gt;0,"Set Pending return","OK")))</f>
        <v/>
      </c>
    </row>
    <row r="307">
      <c r="C307" s="14" t="n"/>
      <c r="D307" s="15" t="n"/>
      <c r="E307" s="15" t="n"/>
      <c r="H307" s="18">
        <f>IF(G307="","",IF(COUNTIF(Inventory!$D$3:$D$1002,G307)&gt;0,"Yes","Not found"))</f>
        <v/>
      </c>
      <c r="I307" s="14" t="n"/>
      <c r="J307" s="15" t="n"/>
      <c r="K307" s="15" t="n"/>
      <c r="L307" s="14" t="n"/>
      <c r="M307" s="15" t="n"/>
      <c r="N307" s="14" t="n"/>
      <c r="O307" s="14" t="n"/>
      <c r="P307" s="14" t="n"/>
      <c r="Q307" s="19">
        <f>IF(OR(E307="",M307&lt;&gt;"",L307="Closed",L307="Written off",I307="Kept with approval"),"",TODAY()-E307)</f>
        <v/>
      </c>
      <c r="R307" s="18">
        <f>IF(Q307="","",IF(Q307&gt;Summary!$B$6,"Late",IF(Q307&gt;Summary!$B$5,"Chase","On time")))</f>
        <v/>
      </c>
      <c r="S307" s="18">
        <f>IF(G307="","",IF(OR(M307&lt;&gt;"",L307="Closed",L307="Written off",I307="Kept with approval"),IF(COUNTIFS(Inventory!$D$3:$D$1002,G307,Inventory!$L$3:$L$1002,"Pending return")+COUNTIFS(Inventory!$D$3:$D$1002,G307,Inventory!$L$3:$L$1002,"Assigned")&gt;0,"Update Inventory","OK"),IF(COUNTIFS(Inventory!$D$3:$D$1002,G307,Inventory!$L$3:$L$1002,"Assigned")&gt;0,"Set Pending return","OK")))</f>
        <v/>
      </c>
    </row>
    <row r="308">
      <c r="C308" s="14" t="n"/>
      <c r="D308" s="15" t="n"/>
      <c r="E308" s="15" t="n"/>
      <c r="H308" s="18">
        <f>IF(G308="","",IF(COUNTIF(Inventory!$D$3:$D$1002,G308)&gt;0,"Yes","Not found"))</f>
        <v/>
      </c>
      <c r="I308" s="14" t="n"/>
      <c r="J308" s="15" t="n"/>
      <c r="K308" s="15" t="n"/>
      <c r="L308" s="14" t="n"/>
      <c r="M308" s="15" t="n"/>
      <c r="N308" s="14" t="n"/>
      <c r="O308" s="14" t="n"/>
      <c r="P308" s="14" t="n"/>
      <c r="Q308" s="19">
        <f>IF(OR(E308="",M308&lt;&gt;"",L308="Closed",L308="Written off",I308="Kept with approval"),"",TODAY()-E308)</f>
        <v/>
      </c>
      <c r="R308" s="18">
        <f>IF(Q308="","",IF(Q308&gt;Summary!$B$6,"Late",IF(Q308&gt;Summary!$B$5,"Chase","On time")))</f>
        <v/>
      </c>
      <c r="S308" s="18">
        <f>IF(G308="","",IF(OR(M308&lt;&gt;"",L308="Closed",L308="Written off",I308="Kept with approval"),IF(COUNTIFS(Inventory!$D$3:$D$1002,G308,Inventory!$L$3:$L$1002,"Pending return")+COUNTIFS(Inventory!$D$3:$D$1002,G308,Inventory!$L$3:$L$1002,"Assigned")&gt;0,"Update Inventory","OK"),IF(COUNTIFS(Inventory!$D$3:$D$1002,G308,Inventory!$L$3:$L$1002,"Assigned")&gt;0,"Set Pending return","OK")))</f>
        <v/>
      </c>
    </row>
    <row r="309">
      <c r="C309" s="14" t="n"/>
      <c r="D309" s="15" t="n"/>
      <c r="E309" s="15" t="n"/>
      <c r="H309" s="18">
        <f>IF(G309="","",IF(COUNTIF(Inventory!$D$3:$D$1002,G309)&gt;0,"Yes","Not found"))</f>
        <v/>
      </c>
      <c r="I309" s="14" t="n"/>
      <c r="J309" s="15" t="n"/>
      <c r="K309" s="15" t="n"/>
      <c r="L309" s="14" t="n"/>
      <c r="M309" s="15" t="n"/>
      <c r="N309" s="14" t="n"/>
      <c r="O309" s="14" t="n"/>
      <c r="P309" s="14" t="n"/>
      <c r="Q309" s="19">
        <f>IF(OR(E309="",M309&lt;&gt;"",L309="Closed",L309="Written off",I309="Kept with approval"),"",TODAY()-E309)</f>
        <v/>
      </c>
      <c r="R309" s="18">
        <f>IF(Q309="","",IF(Q309&gt;Summary!$B$6,"Late",IF(Q309&gt;Summary!$B$5,"Chase","On time")))</f>
        <v/>
      </c>
      <c r="S309" s="18">
        <f>IF(G309="","",IF(OR(M309&lt;&gt;"",L309="Closed",L309="Written off",I309="Kept with approval"),IF(COUNTIFS(Inventory!$D$3:$D$1002,G309,Inventory!$L$3:$L$1002,"Pending return")+COUNTIFS(Inventory!$D$3:$D$1002,G309,Inventory!$L$3:$L$1002,"Assigned")&gt;0,"Update Inventory","OK"),IF(COUNTIFS(Inventory!$D$3:$D$1002,G309,Inventory!$L$3:$L$1002,"Assigned")&gt;0,"Set Pending return","OK")))</f>
        <v/>
      </c>
    </row>
    <row r="310">
      <c r="C310" s="14" t="n"/>
      <c r="D310" s="15" t="n"/>
      <c r="E310" s="15" t="n"/>
      <c r="H310" s="18">
        <f>IF(G310="","",IF(COUNTIF(Inventory!$D$3:$D$1002,G310)&gt;0,"Yes","Not found"))</f>
        <v/>
      </c>
      <c r="I310" s="14" t="n"/>
      <c r="J310" s="15" t="n"/>
      <c r="K310" s="15" t="n"/>
      <c r="L310" s="14" t="n"/>
      <c r="M310" s="15" t="n"/>
      <c r="N310" s="14" t="n"/>
      <c r="O310" s="14" t="n"/>
      <c r="P310" s="14" t="n"/>
      <c r="Q310" s="19">
        <f>IF(OR(E310="",M310&lt;&gt;"",L310="Closed",L310="Written off",I310="Kept with approval"),"",TODAY()-E310)</f>
        <v/>
      </c>
      <c r="R310" s="18">
        <f>IF(Q310="","",IF(Q310&gt;Summary!$B$6,"Late",IF(Q310&gt;Summary!$B$5,"Chase","On time")))</f>
        <v/>
      </c>
      <c r="S310" s="18">
        <f>IF(G310="","",IF(OR(M310&lt;&gt;"",L310="Closed",L310="Written off",I310="Kept with approval"),IF(COUNTIFS(Inventory!$D$3:$D$1002,G310,Inventory!$L$3:$L$1002,"Pending return")+COUNTIFS(Inventory!$D$3:$D$1002,G310,Inventory!$L$3:$L$1002,"Assigned")&gt;0,"Update Inventory","OK"),IF(COUNTIFS(Inventory!$D$3:$D$1002,G310,Inventory!$L$3:$L$1002,"Assigned")&gt;0,"Set Pending return","OK")))</f>
        <v/>
      </c>
    </row>
    <row r="311">
      <c r="C311" s="14" t="n"/>
      <c r="D311" s="15" t="n"/>
      <c r="E311" s="15" t="n"/>
      <c r="H311" s="18">
        <f>IF(G311="","",IF(COUNTIF(Inventory!$D$3:$D$1002,G311)&gt;0,"Yes","Not found"))</f>
        <v/>
      </c>
      <c r="I311" s="14" t="n"/>
      <c r="J311" s="15" t="n"/>
      <c r="K311" s="15" t="n"/>
      <c r="L311" s="14" t="n"/>
      <c r="M311" s="15" t="n"/>
      <c r="N311" s="14" t="n"/>
      <c r="O311" s="14" t="n"/>
      <c r="P311" s="14" t="n"/>
      <c r="Q311" s="19">
        <f>IF(OR(E311="",M311&lt;&gt;"",L311="Closed",L311="Written off",I311="Kept with approval"),"",TODAY()-E311)</f>
        <v/>
      </c>
      <c r="R311" s="18">
        <f>IF(Q311="","",IF(Q311&gt;Summary!$B$6,"Late",IF(Q311&gt;Summary!$B$5,"Chase","On time")))</f>
        <v/>
      </c>
      <c r="S311" s="18">
        <f>IF(G311="","",IF(OR(M311&lt;&gt;"",L311="Closed",L311="Written off",I311="Kept with approval"),IF(COUNTIFS(Inventory!$D$3:$D$1002,G311,Inventory!$L$3:$L$1002,"Pending return")+COUNTIFS(Inventory!$D$3:$D$1002,G311,Inventory!$L$3:$L$1002,"Assigned")&gt;0,"Update Inventory","OK"),IF(COUNTIFS(Inventory!$D$3:$D$1002,G311,Inventory!$L$3:$L$1002,"Assigned")&gt;0,"Set Pending return","OK")))</f>
        <v/>
      </c>
    </row>
    <row r="312">
      <c r="C312" s="14" t="n"/>
      <c r="D312" s="15" t="n"/>
      <c r="E312" s="15" t="n"/>
      <c r="H312" s="18">
        <f>IF(G312="","",IF(COUNTIF(Inventory!$D$3:$D$1002,G312)&gt;0,"Yes","Not found"))</f>
        <v/>
      </c>
      <c r="I312" s="14" t="n"/>
      <c r="J312" s="15" t="n"/>
      <c r="K312" s="15" t="n"/>
      <c r="L312" s="14" t="n"/>
      <c r="M312" s="15" t="n"/>
      <c r="N312" s="14" t="n"/>
      <c r="O312" s="14" t="n"/>
      <c r="P312" s="14" t="n"/>
      <c r="Q312" s="19">
        <f>IF(OR(E312="",M312&lt;&gt;"",L312="Closed",L312="Written off",I312="Kept with approval"),"",TODAY()-E312)</f>
        <v/>
      </c>
      <c r="R312" s="18">
        <f>IF(Q312="","",IF(Q312&gt;Summary!$B$6,"Late",IF(Q312&gt;Summary!$B$5,"Chase","On time")))</f>
        <v/>
      </c>
      <c r="S312" s="18">
        <f>IF(G312="","",IF(OR(M312&lt;&gt;"",L312="Closed",L312="Written off",I312="Kept with approval"),IF(COUNTIFS(Inventory!$D$3:$D$1002,G312,Inventory!$L$3:$L$1002,"Pending return")+COUNTIFS(Inventory!$D$3:$D$1002,G312,Inventory!$L$3:$L$1002,"Assigned")&gt;0,"Update Inventory","OK"),IF(COUNTIFS(Inventory!$D$3:$D$1002,G312,Inventory!$L$3:$L$1002,"Assigned")&gt;0,"Set Pending return","OK")))</f>
        <v/>
      </c>
    </row>
    <row r="313">
      <c r="C313" s="14" t="n"/>
      <c r="D313" s="15" t="n"/>
      <c r="E313" s="15" t="n"/>
      <c r="H313" s="18">
        <f>IF(G313="","",IF(COUNTIF(Inventory!$D$3:$D$1002,G313)&gt;0,"Yes","Not found"))</f>
        <v/>
      </c>
      <c r="I313" s="14" t="n"/>
      <c r="J313" s="15" t="n"/>
      <c r="K313" s="15" t="n"/>
      <c r="L313" s="14" t="n"/>
      <c r="M313" s="15" t="n"/>
      <c r="N313" s="14" t="n"/>
      <c r="O313" s="14" t="n"/>
      <c r="P313" s="14" t="n"/>
      <c r="Q313" s="19">
        <f>IF(OR(E313="",M313&lt;&gt;"",L313="Closed",L313="Written off",I313="Kept with approval"),"",TODAY()-E313)</f>
        <v/>
      </c>
      <c r="R313" s="18">
        <f>IF(Q313="","",IF(Q313&gt;Summary!$B$6,"Late",IF(Q313&gt;Summary!$B$5,"Chase","On time")))</f>
        <v/>
      </c>
      <c r="S313" s="18">
        <f>IF(G313="","",IF(OR(M313&lt;&gt;"",L313="Closed",L313="Written off",I313="Kept with approval"),IF(COUNTIFS(Inventory!$D$3:$D$1002,G313,Inventory!$L$3:$L$1002,"Pending return")+COUNTIFS(Inventory!$D$3:$D$1002,G313,Inventory!$L$3:$L$1002,"Assigned")&gt;0,"Update Inventory","OK"),IF(COUNTIFS(Inventory!$D$3:$D$1002,G313,Inventory!$L$3:$L$1002,"Assigned")&gt;0,"Set Pending return","OK")))</f>
        <v/>
      </c>
    </row>
    <row r="314">
      <c r="C314" s="14" t="n"/>
      <c r="D314" s="15" t="n"/>
      <c r="E314" s="15" t="n"/>
      <c r="H314" s="18">
        <f>IF(G314="","",IF(COUNTIF(Inventory!$D$3:$D$1002,G314)&gt;0,"Yes","Not found"))</f>
        <v/>
      </c>
      <c r="I314" s="14" t="n"/>
      <c r="J314" s="15" t="n"/>
      <c r="K314" s="15" t="n"/>
      <c r="L314" s="14" t="n"/>
      <c r="M314" s="15" t="n"/>
      <c r="N314" s="14" t="n"/>
      <c r="O314" s="14" t="n"/>
      <c r="P314" s="14" t="n"/>
      <c r="Q314" s="19">
        <f>IF(OR(E314="",M314&lt;&gt;"",L314="Closed",L314="Written off",I314="Kept with approval"),"",TODAY()-E314)</f>
        <v/>
      </c>
      <c r="R314" s="18">
        <f>IF(Q314="","",IF(Q314&gt;Summary!$B$6,"Late",IF(Q314&gt;Summary!$B$5,"Chase","On time")))</f>
        <v/>
      </c>
      <c r="S314" s="18">
        <f>IF(G314="","",IF(OR(M314&lt;&gt;"",L314="Closed",L314="Written off",I314="Kept with approval"),IF(COUNTIFS(Inventory!$D$3:$D$1002,G314,Inventory!$L$3:$L$1002,"Pending return")+COUNTIFS(Inventory!$D$3:$D$1002,G314,Inventory!$L$3:$L$1002,"Assigned")&gt;0,"Update Inventory","OK"),IF(COUNTIFS(Inventory!$D$3:$D$1002,G314,Inventory!$L$3:$L$1002,"Assigned")&gt;0,"Set Pending return","OK")))</f>
        <v/>
      </c>
    </row>
    <row r="315">
      <c r="C315" s="14" t="n"/>
      <c r="D315" s="15" t="n"/>
      <c r="E315" s="15" t="n"/>
      <c r="H315" s="18">
        <f>IF(G315="","",IF(COUNTIF(Inventory!$D$3:$D$1002,G315)&gt;0,"Yes","Not found"))</f>
        <v/>
      </c>
      <c r="I315" s="14" t="n"/>
      <c r="J315" s="15" t="n"/>
      <c r="K315" s="15" t="n"/>
      <c r="L315" s="14" t="n"/>
      <c r="M315" s="15" t="n"/>
      <c r="N315" s="14" t="n"/>
      <c r="O315" s="14" t="n"/>
      <c r="P315" s="14" t="n"/>
      <c r="Q315" s="19">
        <f>IF(OR(E315="",M315&lt;&gt;"",L315="Closed",L315="Written off",I315="Kept with approval"),"",TODAY()-E315)</f>
        <v/>
      </c>
      <c r="R315" s="18">
        <f>IF(Q315="","",IF(Q315&gt;Summary!$B$6,"Late",IF(Q315&gt;Summary!$B$5,"Chase","On time")))</f>
        <v/>
      </c>
      <c r="S315" s="18">
        <f>IF(G315="","",IF(OR(M315&lt;&gt;"",L315="Closed",L315="Written off",I315="Kept with approval"),IF(COUNTIFS(Inventory!$D$3:$D$1002,G315,Inventory!$L$3:$L$1002,"Pending return")+COUNTIFS(Inventory!$D$3:$D$1002,G315,Inventory!$L$3:$L$1002,"Assigned")&gt;0,"Update Inventory","OK"),IF(COUNTIFS(Inventory!$D$3:$D$1002,G315,Inventory!$L$3:$L$1002,"Assigned")&gt;0,"Set Pending return","OK")))</f>
        <v/>
      </c>
    </row>
    <row r="316">
      <c r="C316" s="14" t="n"/>
      <c r="D316" s="15" t="n"/>
      <c r="E316" s="15" t="n"/>
      <c r="H316" s="18">
        <f>IF(G316="","",IF(COUNTIF(Inventory!$D$3:$D$1002,G316)&gt;0,"Yes","Not found"))</f>
        <v/>
      </c>
      <c r="I316" s="14" t="n"/>
      <c r="J316" s="15" t="n"/>
      <c r="K316" s="15" t="n"/>
      <c r="L316" s="14" t="n"/>
      <c r="M316" s="15" t="n"/>
      <c r="N316" s="14" t="n"/>
      <c r="O316" s="14" t="n"/>
      <c r="P316" s="14" t="n"/>
      <c r="Q316" s="19">
        <f>IF(OR(E316="",M316&lt;&gt;"",L316="Closed",L316="Written off",I316="Kept with approval"),"",TODAY()-E316)</f>
        <v/>
      </c>
      <c r="R316" s="18">
        <f>IF(Q316="","",IF(Q316&gt;Summary!$B$6,"Late",IF(Q316&gt;Summary!$B$5,"Chase","On time")))</f>
        <v/>
      </c>
      <c r="S316" s="18">
        <f>IF(G316="","",IF(OR(M316&lt;&gt;"",L316="Closed",L316="Written off",I316="Kept with approval"),IF(COUNTIFS(Inventory!$D$3:$D$1002,G316,Inventory!$L$3:$L$1002,"Pending return")+COUNTIFS(Inventory!$D$3:$D$1002,G316,Inventory!$L$3:$L$1002,"Assigned")&gt;0,"Update Inventory","OK"),IF(COUNTIFS(Inventory!$D$3:$D$1002,G316,Inventory!$L$3:$L$1002,"Assigned")&gt;0,"Set Pending return","OK")))</f>
        <v/>
      </c>
    </row>
    <row r="317">
      <c r="C317" s="14" t="n"/>
      <c r="D317" s="15" t="n"/>
      <c r="E317" s="15" t="n"/>
      <c r="H317" s="18">
        <f>IF(G317="","",IF(COUNTIF(Inventory!$D$3:$D$1002,G317)&gt;0,"Yes","Not found"))</f>
        <v/>
      </c>
      <c r="I317" s="14" t="n"/>
      <c r="J317" s="15" t="n"/>
      <c r="K317" s="15" t="n"/>
      <c r="L317" s="14" t="n"/>
      <c r="M317" s="15" t="n"/>
      <c r="N317" s="14" t="n"/>
      <c r="O317" s="14" t="n"/>
      <c r="P317" s="14" t="n"/>
      <c r="Q317" s="19">
        <f>IF(OR(E317="",M317&lt;&gt;"",L317="Closed",L317="Written off",I317="Kept with approval"),"",TODAY()-E317)</f>
        <v/>
      </c>
      <c r="R317" s="18">
        <f>IF(Q317="","",IF(Q317&gt;Summary!$B$6,"Late",IF(Q317&gt;Summary!$B$5,"Chase","On time")))</f>
        <v/>
      </c>
      <c r="S317" s="18">
        <f>IF(G317="","",IF(OR(M317&lt;&gt;"",L317="Closed",L317="Written off",I317="Kept with approval"),IF(COUNTIFS(Inventory!$D$3:$D$1002,G317,Inventory!$L$3:$L$1002,"Pending return")+COUNTIFS(Inventory!$D$3:$D$1002,G317,Inventory!$L$3:$L$1002,"Assigned")&gt;0,"Update Inventory","OK"),IF(COUNTIFS(Inventory!$D$3:$D$1002,G317,Inventory!$L$3:$L$1002,"Assigned")&gt;0,"Set Pending return","OK")))</f>
        <v/>
      </c>
    </row>
    <row r="318">
      <c r="C318" s="14" t="n"/>
      <c r="D318" s="15" t="n"/>
      <c r="E318" s="15" t="n"/>
      <c r="H318" s="18">
        <f>IF(G318="","",IF(COUNTIF(Inventory!$D$3:$D$1002,G318)&gt;0,"Yes","Not found"))</f>
        <v/>
      </c>
      <c r="I318" s="14" t="n"/>
      <c r="J318" s="15" t="n"/>
      <c r="K318" s="15" t="n"/>
      <c r="L318" s="14" t="n"/>
      <c r="M318" s="15" t="n"/>
      <c r="N318" s="14" t="n"/>
      <c r="O318" s="14" t="n"/>
      <c r="P318" s="14" t="n"/>
      <c r="Q318" s="19">
        <f>IF(OR(E318="",M318&lt;&gt;"",L318="Closed",L318="Written off",I318="Kept with approval"),"",TODAY()-E318)</f>
        <v/>
      </c>
      <c r="R318" s="18">
        <f>IF(Q318="","",IF(Q318&gt;Summary!$B$6,"Late",IF(Q318&gt;Summary!$B$5,"Chase","On time")))</f>
        <v/>
      </c>
      <c r="S318" s="18">
        <f>IF(G318="","",IF(OR(M318&lt;&gt;"",L318="Closed",L318="Written off",I318="Kept with approval"),IF(COUNTIFS(Inventory!$D$3:$D$1002,G318,Inventory!$L$3:$L$1002,"Pending return")+COUNTIFS(Inventory!$D$3:$D$1002,G318,Inventory!$L$3:$L$1002,"Assigned")&gt;0,"Update Inventory","OK"),IF(COUNTIFS(Inventory!$D$3:$D$1002,G318,Inventory!$L$3:$L$1002,"Assigned")&gt;0,"Set Pending return","OK")))</f>
        <v/>
      </c>
    </row>
    <row r="319">
      <c r="C319" s="14" t="n"/>
      <c r="D319" s="15" t="n"/>
      <c r="E319" s="15" t="n"/>
      <c r="H319" s="18">
        <f>IF(G319="","",IF(COUNTIF(Inventory!$D$3:$D$1002,G319)&gt;0,"Yes","Not found"))</f>
        <v/>
      </c>
      <c r="I319" s="14" t="n"/>
      <c r="J319" s="15" t="n"/>
      <c r="K319" s="15" t="n"/>
      <c r="L319" s="14" t="n"/>
      <c r="M319" s="15" t="n"/>
      <c r="N319" s="14" t="n"/>
      <c r="O319" s="14" t="n"/>
      <c r="P319" s="14" t="n"/>
      <c r="Q319" s="19">
        <f>IF(OR(E319="",M319&lt;&gt;"",L319="Closed",L319="Written off",I319="Kept with approval"),"",TODAY()-E319)</f>
        <v/>
      </c>
      <c r="R319" s="18">
        <f>IF(Q319="","",IF(Q319&gt;Summary!$B$6,"Late",IF(Q319&gt;Summary!$B$5,"Chase","On time")))</f>
        <v/>
      </c>
      <c r="S319" s="18">
        <f>IF(G319="","",IF(OR(M319&lt;&gt;"",L319="Closed",L319="Written off",I319="Kept with approval"),IF(COUNTIFS(Inventory!$D$3:$D$1002,G319,Inventory!$L$3:$L$1002,"Pending return")+COUNTIFS(Inventory!$D$3:$D$1002,G319,Inventory!$L$3:$L$1002,"Assigned")&gt;0,"Update Inventory","OK"),IF(COUNTIFS(Inventory!$D$3:$D$1002,G319,Inventory!$L$3:$L$1002,"Assigned")&gt;0,"Set Pending return","OK")))</f>
        <v/>
      </c>
    </row>
    <row r="320">
      <c r="C320" s="14" t="n"/>
      <c r="D320" s="15" t="n"/>
      <c r="E320" s="15" t="n"/>
      <c r="H320" s="18">
        <f>IF(G320="","",IF(COUNTIF(Inventory!$D$3:$D$1002,G320)&gt;0,"Yes","Not found"))</f>
        <v/>
      </c>
      <c r="I320" s="14" t="n"/>
      <c r="J320" s="15" t="n"/>
      <c r="K320" s="15" t="n"/>
      <c r="L320" s="14" t="n"/>
      <c r="M320" s="15" t="n"/>
      <c r="N320" s="14" t="n"/>
      <c r="O320" s="14" t="n"/>
      <c r="P320" s="14" t="n"/>
      <c r="Q320" s="19">
        <f>IF(OR(E320="",M320&lt;&gt;"",L320="Closed",L320="Written off",I320="Kept with approval"),"",TODAY()-E320)</f>
        <v/>
      </c>
      <c r="R320" s="18">
        <f>IF(Q320="","",IF(Q320&gt;Summary!$B$6,"Late",IF(Q320&gt;Summary!$B$5,"Chase","On time")))</f>
        <v/>
      </c>
      <c r="S320" s="18">
        <f>IF(G320="","",IF(OR(M320&lt;&gt;"",L320="Closed",L320="Written off",I320="Kept with approval"),IF(COUNTIFS(Inventory!$D$3:$D$1002,G320,Inventory!$L$3:$L$1002,"Pending return")+COUNTIFS(Inventory!$D$3:$D$1002,G320,Inventory!$L$3:$L$1002,"Assigned")&gt;0,"Update Inventory","OK"),IF(COUNTIFS(Inventory!$D$3:$D$1002,G320,Inventory!$L$3:$L$1002,"Assigned")&gt;0,"Set Pending return","OK")))</f>
        <v/>
      </c>
    </row>
    <row r="321">
      <c r="C321" s="14" t="n"/>
      <c r="D321" s="15" t="n"/>
      <c r="E321" s="15" t="n"/>
      <c r="H321" s="18">
        <f>IF(G321="","",IF(COUNTIF(Inventory!$D$3:$D$1002,G321)&gt;0,"Yes","Not found"))</f>
        <v/>
      </c>
      <c r="I321" s="14" t="n"/>
      <c r="J321" s="15" t="n"/>
      <c r="K321" s="15" t="n"/>
      <c r="L321" s="14" t="n"/>
      <c r="M321" s="15" t="n"/>
      <c r="N321" s="14" t="n"/>
      <c r="O321" s="14" t="n"/>
      <c r="P321" s="14" t="n"/>
      <c r="Q321" s="19">
        <f>IF(OR(E321="",M321&lt;&gt;"",L321="Closed",L321="Written off",I321="Kept with approval"),"",TODAY()-E321)</f>
        <v/>
      </c>
      <c r="R321" s="18">
        <f>IF(Q321="","",IF(Q321&gt;Summary!$B$6,"Late",IF(Q321&gt;Summary!$B$5,"Chase","On time")))</f>
        <v/>
      </c>
      <c r="S321" s="18">
        <f>IF(G321="","",IF(OR(M321&lt;&gt;"",L321="Closed",L321="Written off",I321="Kept with approval"),IF(COUNTIFS(Inventory!$D$3:$D$1002,G321,Inventory!$L$3:$L$1002,"Pending return")+COUNTIFS(Inventory!$D$3:$D$1002,G321,Inventory!$L$3:$L$1002,"Assigned")&gt;0,"Update Inventory","OK"),IF(COUNTIFS(Inventory!$D$3:$D$1002,G321,Inventory!$L$3:$L$1002,"Assigned")&gt;0,"Set Pending return","OK")))</f>
        <v/>
      </c>
    </row>
    <row r="322">
      <c r="C322" s="14" t="n"/>
      <c r="D322" s="15" t="n"/>
      <c r="E322" s="15" t="n"/>
      <c r="H322" s="18">
        <f>IF(G322="","",IF(COUNTIF(Inventory!$D$3:$D$1002,G322)&gt;0,"Yes","Not found"))</f>
        <v/>
      </c>
      <c r="I322" s="14" t="n"/>
      <c r="J322" s="15" t="n"/>
      <c r="K322" s="15" t="n"/>
      <c r="L322" s="14" t="n"/>
      <c r="M322" s="15" t="n"/>
      <c r="N322" s="14" t="n"/>
      <c r="O322" s="14" t="n"/>
      <c r="P322" s="14" t="n"/>
      <c r="Q322" s="19">
        <f>IF(OR(E322="",M322&lt;&gt;"",L322="Closed",L322="Written off",I322="Kept with approval"),"",TODAY()-E322)</f>
        <v/>
      </c>
      <c r="R322" s="18">
        <f>IF(Q322="","",IF(Q322&gt;Summary!$B$6,"Late",IF(Q322&gt;Summary!$B$5,"Chase","On time")))</f>
        <v/>
      </c>
      <c r="S322" s="18">
        <f>IF(G322="","",IF(OR(M322&lt;&gt;"",L322="Closed",L322="Written off",I322="Kept with approval"),IF(COUNTIFS(Inventory!$D$3:$D$1002,G322,Inventory!$L$3:$L$1002,"Pending return")+COUNTIFS(Inventory!$D$3:$D$1002,G322,Inventory!$L$3:$L$1002,"Assigned")&gt;0,"Update Inventory","OK"),IF(COUNTIFS(Inventory!$D$3:$D$1002,G322,Inventory!$L$3:$L$1002,"Assigned")&gt;0,"Set Pending return","OK")))</f>
        <v/>
      </c>
    </row>
    <row r="323">
      <c r="C323" s="14" t="n"/>
      <c r="D323" s="15" t="n"/>
      <c r="E323" s="15" t="n"/>
      <c r="H323" s="18">
        <f>IF(G323="","",IF(COUNTIF(Inventory!$D$3:$D$1002,G323)&gt;0,"Yes","Not found"))</f>
        <v/>
      </c>
      <c r="I323" s="14" t="n"/>
      <c r="J323" s="15" t="n"/>
      <c r="K323" s="15" t="n"/>
      <c r="L323" s="14" t="n"/>
      <c r="M323" s="15" t="n"/>
      <c r="N323" s="14" t="n"/>
      <c r="O323" s="14" t="n"/>
      <c r="P323" s="14" t="n"/>
      <c r="Q323" s="19">
        <f>IF(OR(E323="",M323&lt;&gt;"",L323="Closed",L323="Written off",I323="Kept with approval"),"",TODAY()-E323)</f>
        <v/>
      </c>
      <c r="R323" s="18">
        <f>IF(Q323="","",IF(Q323&gt;Summary!$B$6,"Late",IF(Q323&gt;Summary!$B$5,"Chase","On time")))</f>
        <v/>
      </c>
      <c r="S323" s="18">
        <f>IF(G323="","",IF(OR(M323&lt;&gt;"",L323="Closed",L323="Written off",I323="Kept with approval"),IF(COUNTIFS(Inventory!$D$3:$D$1002,G323,Inventory!$L$3:$L$1002,"Pending return")+COUNTIFS(Inventory!$D$3:$D$1002,G323,Inventory!$L$3:$L$1002,"Assigned")&gt;0,"Update Inventory","OK"),IF(COUNTIFS(Inventory!$D$3:$D$1002,G323,Inventory!$L$3:$L$1002,"Assigned")&gt;0,"Set Pending return","OK")))</f>
        <v/>
      </c>
    </row>
    <row r="324">
      <c r="C324" s="14" t="n"/>
      <c r="D324" s="15" t="n"/>
      <c r="E324" s="15" t="n"/>
      <c r="H324" s="18">
        <f>IF(G324="","",IF(COUNTIF(Inventory!$D$3:$D$1002,G324)&gt;0,"Yes","Not found"))</f>
        <v/>
      </c>
      <c r="I324" s="14" t="n"/>
      <c r="J324" s="15" t="n"/>
      <c r="K324" s="15" t="n"/>
      <c r="L324" s="14" t="n"/>
      <c r="M324" s="15" t="n"/>
      <c r="N324" s="14" t="n"/>
      <c r="O324" s="14" t="n"/>
      <c r="P324" s="14" t="n"/>
      <c r="Q324" s="19">
        <f>IF(OR(E324="",M324&lt;&gt;"",L324="Closed",L324="Written off",I324="Kept with approval"),"",TODAY()-E324)</f>
        <v/>
      </c>
      <c r="R324" s="18">
        <f>IF(Q324="","",IF(Q324&gt;Summary!$B$6,"Late",IF(Q324&gt;Summary!$B$5,"Chase","On time")))</f>
        <v/>
      </c>
      <c r="S324" s="18">
        <f>IF(G324="","",IF(OR(M324&lt;&gt;"",L324="Closed",L324="Written off",I324="Kept with approval"),IF(COUNTIFS(Inventory!$D$3:$D$1002,G324,Inventory!$L$3:$L$1002,"Pending return")+COUNTIFS(Inventory!$D$3:$D$1002,G324,Inventory!$L$3:$L$1002,"Assigned")&gt;0,"Update Inventory","OK"),IF(COUNTIFS(Inventory!$D$3:$D$1002,G324,Inventory!$L$3:$L$1002,"Assigned")&gt;0,"Set Pending return","OK")))</f>
        <v/>
      </c>
    </row>
    <row r="325">
      <c r="C325" s="14" t="n"/>
      <c r="D325" s="15" t="n"/>
      <c r="E325" s="15" t="n"/>
      <c r="H325" s="18">
        <f>IF(G325="","",IF(COUNTIF(Inventory!$D$3:$D$1002,G325)&gt;0,"Yes","Not found"))</f>
        <v/>
      </c>
      <c r="I325" s="14" t="n"/>
      <c r="J325" s="15" t="n"/>
      <c r="K325" s="15" t="n"/>
      <c r="L325" s="14" t="n"/>
      <c r="M325" s="15" t="n"/>
      <c r="N325" s="14" t="n"/>
      <c r="O325" s="14" t="n"/>
      <c r="P325" s="14" t="n"/>
      <c r="Q325" s="19">
        <f>IF(OR(E325="",M325&lt;&gt;"",L325="Closed",L325="Written off",I325="Kept with approval"),"",TODAY()-E325)</f>
        <v/>
      </c>
      <c r="R325" s="18">
        <f>IF(Q325="","",IF(Q325&gt;Summary!$B$6,"Late",IF(Q325&gt;Summary!$B$5,"Chase","On time")))</f>
        <v/>
      </c>
      <c r="S325" s="18">
        <f>IF(G325="","",IF(OR(M325&lt;&gt;"",L325="Closed",L325="Written off",I325="Kept with approval"),IF(COUNTIFS(Inventory!$D$3:$D$1002,G325,Inventory!$L$3:$L$1002,"Pending return")+COUNTIFS(Inventory!$D$3:$D$1002,G325,Inventory!$L$3:$L$1002,"Assigned")&gt;0,"Update Inventory","OK"),IF(COUNTIFS(Inventory!$D$3:$D$1002,G325,Inventory!$L$3:$L$1002,"Assigned")&gt;0,"Set Pending return","OK")))</f>
        <v/>
      </c>
    </row>
    <row r="326">
      <c r="C326" s="14" t="n"/>
      <c r="D326" s="15" t="n"/>
      <c r="E326" s="15" t="n"/>
      <c r="H326" s="18">
        <f>IF(G326="","",IF(COUNTIF(Inventory!$D$3:$D$1002,G326)&gt;0,"Yes","Not found"))</f>
        <v/>
      </c>
      <c r="I326" s="14" t="n"/>
      <c r="J326" s="15" t="n"/>
      <c r="K326" s="15" t="n"/>
      <c r="L326" s="14" t="n"/>
      <c r="M326" s="15" t="n"/>
      <c r="N326" s="14" t="n"/>
      <c r="O326" s="14" t="n"/>
      <c r="P326" s="14" t="n"/>
      <c r="Q326" s="19">
        <f>IF(OR(E326="",M326&lt;&gt;"",L326="Closed",L326="Written off",I326="Kept with approval"),"",TODAY()-E326)</f>
        <v/>
      </c>
      <c r="R326" s="18">
        <f>IF(Q326="","",IF(Q326&gt;Summary!$B$6,"Late",IF(Q326&gt;Summary!$B$5,"Chase","On time")))</f>
        <v/>
      </c>
      <c r="S326" s="18">
        <f>IF(G326="","",IF(OR(M326&lt;&gt;"",L326="Closed",L326="Written off",I326="Kept with approval"),IF(COUNTIFS(Inventory!$D$3:$D$1002,G326,Inventory!$L$3:$L$1002,"Pending return")+COUNTIFS(Inventory!$D$3:$D$1002,G326,Inventory!$L$3:$L$1002,"Assigned")&gt;0,"Update Inventory","OK"),IF(COUNTIFS(Inventory!$D$3:$D$1002,G326,Inventory!$L$3:$L$1002,"Assigned")&gt;0,"Set Pending return","OK")))</f>
        <v/>
      </c>
    </row>
    <row r="327">
      <c r="C327" s="14" t="n"/>
      <c r="D327" s="15" t="n"/>
      <c r="E327" s="15" t="n"/>
      <c r="H327" s="18">
        <f>IF(G327="","",IF(COUNTIF(Inventory!$D$3:$D$1002,G327)&gt;0,"Yes","Not found"))</f>
        <v/>
      </c>
      <c r="I327" s="14" t="n"/>
      <c r="J327" s="15" t="n"/>
      <c r="K327" s="15" t="n"/>
      <c r="L327" s="14" t="n"/>
      <c r="M327" s="15" t="n"/>
      <c r="N327" s="14" t="n"/>
      <c r="O327" s="14" t="n"/>
      <c r="P327" s="14" t="n"/>
      <c r="Q327" s="19">
        <f>IF(OR(E327="",M327&lt;&gt;"",L327="Closed",L327="Written off",I327="Kept with approval"),"",TODAY()-E327)</f>
        <v/>
      </c>
      <c r="R327" s="18">
        <f>IF(Q327="","",IF(Q327&gt;Summary!$B$6,"Late",IF(Q327&gt;Summary!$B$5,"Chase","On time")))</f>
        <v/>
      </c>
      <c r="S327" s="18">
        <f>IF(G327="","",IF(OR(M327&lt;&gt;"",L327="Closed",L327="Written off",I327="Kept with approval"),IF(COUNTIFS(Inventory!$D$3:$D$1002,G327,Inventory!$L$3:$L$1002,"Pending return")+COUNTIFS(Inventory!$D$3:$D$1002,G327,Inventory!$L$3:$L$1002,"Assigned")&gt;0,"Update Inventory","OK"),IF(COUNTIFS(Inventory!$D$3:$D$1002,G327,Inventory!$L$3:$L$1002,"Assigned")&gt;0,"Set Pending return","OK")))</f>
        <v/>
      </c>
    </row>
    <row r="328">
      <c r="C328" s="14" t="n"/>
      <c r="D328" s="15" t="n"/>
      <c r="E328" s="15" t="n"/>
      <c r="H328" s="18">
        <f>IF(G328="","",IF(COUNTIF(Inventory!$D$3:$D$1002,G328)&gt;0,"Yes","Not found"))</f>
        <v/>
      </c>
      <c r="I328" s="14" t="n"/>
      <c r="J328" s="15" t="n"/>
      <c r="K328" s="15" t="n"/>
      <c r="L328" s="14" t="n"/>
      <c r="M328" s="15" t="n"/>
      <c r="N328" s="14" t="n"/>
      <c r="O328" s="14" t="n"/>
      <c r="P328" s="14" t="n"/>
      <c r="Q328" s="19">
        <f>IF(OR(E328="",M328&lt;&gt;"",L328="Closed",L328="Written off",I328="Kept with approval"),"",TODAY()-E328)</f>
        <v/>
      </c>
      <c r="R328" s="18">
        <f>IF(Q328="","",IF(Q328&gt;Summary!$B$6,"Late",IF(Q328&gt;Summary!$B$5,"Chase","On time")))</f>
        <v/>
      </c>
      <c r="S328" s="18">
        <f>IF(G328="","",IF(OR(M328&lt;&gt;"",L328="Closed",L328="Written off",I328="Kept with approval"),IF(COUNTIFS(Inventory!$D$3:$D$1002,G328,Inventory!$L$3:$L$1002,"Pending return")+COUNTIFS(Inventory!$D$3:$D$1002,G328,Inventory!$L$3:$L$1002,"Assigned")&gt;0,"Update Inventory","OK"),IF(COUNTIFS(Inventory!$D$3:$D$1002,G328,Inventory!$L$3:$L$1002,"Assigned")&gt;0,"Set Pending return","OK")))</f>
        <v/>
      </c>
    </row>
    <row r="329">
      <c r="C329" s="14" t="n"/>
      <c r="D329" s="15" t="n"/>
      <c r="E329" s="15" t="n"/>
      <c r="H329" s="18">
        <f>IF(G329="","",IF(COUNTIF(Inventory!$D$3:$D$1002,G329)&gt;0,"Yes","Not found"))</f>
        <v/>
      </c>
      <c r="I329" s="14" t="n"/>
      <c r="J329" s="15" t="n"/>
      <c r="K329" s="15" t="n"/>
      <c r="L329" s="14" t="n"/>
      <c r="M329" s="15" t="n"/>
      <c r="N329" s="14" t="n"/>
      <c r="O329" s="14" t="n"/>
      <c r="P329" s="14" t="n"/>
      <c r="Q329" s="19">
        <f>IF(OR(E329="",M329&lt;&gt;"",L329="Closed",L329="Written off",I329="Kept with approval"),"",TODAY()-E329)</f>
        <v/>
      </c>
      <c r="R329" s="18">
        <f>IF(Q329="","",IF(Q329&gt;Summary!$B$6,"Late",IF(Q329&gt;Summary!$B$5,"Chase","On time")))</f>
        <v/>
      </c>
      <c r="S329" s="18">
        <f>IF(G329="","",IF(OR(M329&lt;&gt;"",L329="Closed",L329="Written off",I329="Kept with approval"),IF(COUNTIFS(Inventory!$D$3:$D$1002,G329,Inventory!$L$3:$L$1002,"Pending return")+COUNTIFS(Inventory!$D$3:$D$1002,G329,Inventory!$L$3:$L$1002,"Assigned")&gt;0,"Update Inventory","OK"),IF(COUNTIFS(Inventory!$D$3:$D$1002,G329,Inventory!$L$3:$L$1002,"Assigned")&gt;0,"Set Pending return","OK")))</f>
        <v/>
      </c>
    </row>
    <row r="330">
      <c r="C330" s="14" t="n"/>
      <c r="D330" s="15" t="n"/>
      <c r="E330" s="15" t="n"/>
      <c r="H330" s="18">
        <f>IF(G330="","",IF(COUNTIF(Inventory!$D$3:$D$1002,G330)&gt;0,"Yes","Not found"))</f>
        <v/>
      </c>
      <c r="I330" s="14" t="n"/>
      <c r="J330" s="15" t="n"/>
      <c r="K330" s="15" t="n"/>
      <c r="L330" s="14" t="n"/>
      <c r="M330" s="15" t="n"/>
      <c r="N330" s="14" t="n"/>
      <c r="O330" s="14" t="n"/>
      <c r="P330" s="14" t="n"/>
      <c r="Q330" s="19">
        <f>IF(OR(E330="",M330&lt;&gt;"",L330="Closed",L330="Written off",I330="Kept with approval"),"",TODAY()-E330)</f>
        <v/>
      </c>
      <c r="R330" s="18">
        <f>IF(Q330="","",IF(Q330&gt;Summary!$B$6,"Late",IF(Q330&gt;Summary!$B$5,"Chase","On time")))</f>
        <v/>
      </c>
      <c r="S330" s="18">
        <f>IF(G330="","",IF(OR(M330&lt;&gt;"",L330="Closed",L330="Written off",I330="Kept with approval"),IF(COUNTIFS(Inventory!$D$3:$D$1002,G330,Inventory!$L$3:$L$1002,"Pending return")+COUNTIFS(Inventory!$D$3:$D$1002,G330,Inventory!$L$3:$L$1002,"Assigned")&gt;0,"Update Inventory","OK"),IF(COUNTIFS(Inventory!$D$3:$D$1002,G330,Inventory!$L$3:$L$1002,"Assigned")&gt;0,"Set Pending return","OK")))</f>
        <v/>
      </c>
    </row>
    <row r="331">
      <c r="C331" s="14" t="n"/>
      <c r="D331" s="15" t="n"/>
      <c r="E331" s="15" t="n"/>
      <c r="H331" s="18">
        <f>IF(G331="","",IF(COUNTIF(Inventory!$D$3:$D$1002,G331)&gt;0,"Yes","Not found"))</f>
        <v/>
      </c>
      <c r="I331" s="14" t="n"/>
      <c r="J331" s="15" t="n"/>
      <c r="K331" s="15" t="n"/>
      <c r="L331" s="14" t="n"/>
      <c r="M331" s="15" t="n"/>
      <c r="N331" s="14" t="n"/>
      <c r="O331" s="14" t="n"/>
      <c r="P331" s="14" t="n"/>
      <c r="Q331" s="19">
        <f>IF(OR(E331="",M331&lt;&gt;"",L331="Closed",L331="Written off",I331="Kept with approval"),"",TODAY()-E331)</f>
        <v/>
      </c>
      <c r="R331" s="18">
        <f>IF(Q331="","",IF(Q331&gt;Summary!$B$6,"Late",IF(Q331&gt;Summary!$B$5,"Chase","On time")))</f>
        <v/>
      </c>
      <c r="S331" s="18">
        <f>IF(G331="","",IF(OR(M331&lt;&gt;"",L331="Closed",L331="Written off",I331="Kept with approval"),IF(COUNTIFS(Inventory!$D$3:$D$1002,G331,Inventory!$L$3:$L$1002,"Pending return")+COUNTIFS(Inventory!$D$3:$D$1002,G331,Inventory!$L$3:$L$1002,"Assigned")&gt;0,"Update Inventory","OK"),IF(COUNTIFS(Inventory!$D$3:$D$1002,G331,Inventory!$L$3:$L$1002,"Assigned")&gt;0,"Set Pending return","OK")))</f>
        <v/>
      </c>
    </row>
    <row r="332">
      <c r="C332" s="14" t="n"/>
      <c r="D332" s="15" t="n"/>
      <c r="E332" s="15" t="n"/>
      <c r="H332" s="18">
        <f>IF(G332="","",IF(COUNTIF(Inventory!$D$3:$D$1002,G332)&gt;0,"Yes","Not found"))</f>
        <v/>
      </c>
      <c r="I332" s="14" t="n"/>
      <c r="J332" s="15" t="n"/>
      <c r="K332" s="15" t="n"/>
      <c r="L332" s="14" t="n"/>
      <c r="M332" s="15" t="n"/>
      <c r="N332" s="14" t="n"/>
      <c r="O332" s="14" t="n"/>
      <c r="P332" s="14" t="n"/>
      <c r="Q332" s="19">
        <f>IF(OR(E332="",M332&lt;&gt;"",L332="Closed",L332="Written off",I332="Kept with approval"),"",TODAY()-E332)</f>
        <v/>
      </c>
      <c r="R332" s="18">
        <f>IF(Q332="","",IF(Q332&gt;Summary!$B$6,"Late",IF(Q332&gt;Summary!$B$5,"Chase","On time")))</f>
        <v/>
      </c>
      <c r="S332" s="18">
        <f>IF(G332="","",IF(OR(M332&lt;&gt;"",L332="Closed",L332="Written off",I332="Kept with approval"),IF(COUNTIFS(Inventory!$D$3:$D$1002,G332,Inventory!$L$3:$L$1002,"Pending return")+COUNTIFS(Inventory!$D$3:$D$1002,G332,Inventory!$L$3:$L$1002,"Assigned")&gt;0,"Update Inventory","OK"),IF(COUNTIFS(Inventory!$D$3:$D$1002,G332,Inventory!$L$3:$L$1002,"Assigned")&gt;0,"Set Pending return","OK")))</f>
        <v/>
      </c>
    </row>
    <row r="333">
      <c r="C333" s="14" t="n"/>
      <c r="D333" s="15" t="n"/>
      <c r="E333" s="15" t="n"/>
      <c r="H333" s="18">
        <f>IF(G333="","",IF(COUNTIF(Inventory!$D$3:$D$1002,G333)&gt;0,"Yes","Not found"))</f>
        <v/>
      </c>
      <c r="I333" s="14" t="n"/>
      <c r="J333" s="15" t="n"/>
      <c r="K333" s="15" t="n"/>
      <c r="L333" s="14" t="n"/>
      <c r="M333" s="15" t="n"/>
      <c r="N333" s="14" t="n"/>
      <c r="O333" s="14" t="n"/>
      <c r="P333" s="14" t="n"/>
      <c r="Q333" s="19">
        <f>IF(OR(E333="",M333&lt;&gt;"",L333="Closed",L333="Written off",I333="Kept with approval"),"",TODAY()-E333)</f>
        <v/>
      </c>
      <c r="R333" s="18">
        <f>IF(Q333="","",IF(Q333&gt;Summary!$B$6,"Late",IF(Q333&gt;Summary!$B$5,"Chase","On time")))</f>
        <v/>
      </c>
      <c r="S333" s="18">
        <f>IF(G333="","",IF(OR(M333&lt;&gt;"",L333="Closed",L333="Written off",I333="Kept with approval"),IF(COUNTIFS(Inventory!$D$3:$D$1002,G333,Inventory!$L$3:$L$1002,"Pending return")+COUNTIFS(Inventory!$D$3:$D$1002,G333,Inventory!$L$3:$L$1002,"Assigned")&gt;0,"Update Inventory","OK"),IF(COUNTIFS(Inventory!$D$3:$D$1002,G333,Inventory!$L$3:$L$1002,"Assigned")&gt;0,"Set Pending return","OK")))</f>
        <v/>
      </c>
    </row>
    <row r="334">
      <c r="C334" s="14" t="n"/>
      <c r="D334" s="15" t="n"/>
      <c r="E334" s="15" t="n"/>
      <c r="H334" s="18">
        <f>IF(G334="","",IF(COUNTIF(Inventory!$D$3:$D$1002,G334)&gt;0,"Yes","Not found"))</f>
        <v/>
      </c>
      <c r="I334" s="14" t="n"/>
      <c r="J334" s="15" t="n"/>
      <c r="K334" s="15" t="n"/>
      <c r="L334" s="14" t="n"/>
      <c r="M334" s="15" t="n"/>
      <c r="N334" s="14" t="n"/>
      <c r="O334" s="14" t="n"/>
      <c r="P334" s="14" t="n"/>
      <c r="Q334" s="19">
        <f>IF(OR(E334="",M334&lt;&gt;"",L334="Closed",L334="Written off",I334="Kept with approval"),"",TODAY()-E334)</f>
        <v/>
      </c>
      <c r="R334" s="18">
        <f>IF(Q334="","",IF(Q334&gt;Summary!$B$6,"Late",IF(Q334&gt;Summary!$B$5,"Chase","On time")))</f>
        <v/>
      </c>
      <c r="S334" s="18">
        <f>IF(G334="","",IF(OR(M334&lt;&gt;"",L334="Closed",L334="Written off",I334="Kept with approval"),IF(COUNTIFS(Inventory!$D$3:$D$1002,G334,Inventory!$L$3:$L$1002,"Pending return")+COUNTIFS(Inventory!$D$3:$D$1002,G334,Inventory!$L$3:$L$1002,"Assigned")&gt;0,"Update Inventory","OK"),IF(COUNTIFS(Inventory!$D$3:$D$1002,G334,Inventory!$L$3:$L$1002,"Assigned")&gt;0,"Set Pending return","OK")))</f>
        <v/>
      </c>
    </row>
    <row r="335">
      <c r="C335" s="14" t="n"/>
      <c r="D335" s="15" t="n"/>
      <c r="E335" s="15" t="n"/>
      <c r="H335" s="18">
        <f>IF(G335="","",IF(COUNTIF(Inventory!$D$3:$D$1002,G335)&gt;0,"Yes","Not found"))</f>
        <v/>
      </c>
      <c r="I335" s="14" t="n"/>
      <c r="J335" s="15" t="n"/>
      <c r="K335" s="15" t="n"/>
      <c r="L335" s="14" t="n"/>
      <c r="M335" s="15" t="n"/>
      <c r="N335" s="14" t="n"/>
      <c r="O335" s="14" t="n"/>
      <c r="P335" s="14" t="n"/>
      <c r="Q335" s="19">
        <f>IF(OR(E335="",M335&lt;&gt;"",L335="Closed",L335="Written off",I335="Kept with approval"),"",TODAY()-E335)</f>
        <v/>
      </c>
      <c r="R335" s="18">
        <f>IF(Q335="","",IF(Q335&gt;Summary!$B$6,"Late",IF(Q335&gt;Summary!$B$5,"Chase","On time")))</f>
        <v/>
      </c>
      <c r="S335" s="18">
        <f>IF(G335="","",IF(OR(M335&lt;&gt;"",L335="Closed",L335="Written off",I335="Kept with approval"),IF(COUNTIFS(Inventory!$D$3:$D$1002,G335,Inventory!$L$3:$L$1002,"Pending return")+COUNTIFS(Inventory!$D$3:$D$1002,G335,Inventory!$L$3:$L$1002,"Assigned")&gt;0,"Update Inventory","OK"),IF(COUNTIFS(Inventory!$D$3:$D$1002,G335,Inventory!$L$3:$L$1002,"Assigned")&gt;0,"Set Pending return","OK")))</f>
        <v/>
      </c>
    </row>
    <row r="336">
      <c r="C336" s="14" t="n"/>
      <c r="D336" s="15" t="n"/>
      <c r="E336" s="15" t="n"/>
      <c r="H336" s="18">
        <f>IF(G336="","",IF(COUNTIF(Inventory!$D$3:$D$1002,G336)&gt;0,"Yes","Not found"))</f>
        <v/>
      </c>
      <c r="I336" s="14" t="n"/>
      <c r="J336" s="15" t="n"/>
      <c r="K336" s="15" t="n"/>
      <c r="L336" s="14" t="n"/>
      <c r="M336" s="15" t="n"/>
      <c r="N336" s="14" t="n"/>
      <c r="O336" s="14" t="n"/>
      <c r="P336" s="14" t="n"/>
      <c r="Q336" s="19">
        <f>IF(OR(E336="",M336&lt;&gt;"",L336="Closed",L336="Written off",I336="Kept with approval"),"",TODAY()-E336)</f>
        <v/>
      </c>
      <c r="R336" s="18">
        <f>IF(Q336="","",IF(Q336&gt;Summary!$B$6,"Late",IF(Q336&gt;Summary!$B$5,"Chase","On time")))</f>
        <v/>
      </c>
      <c r="S336" s="18">
        <f>IF(G336="","",IF(OR(M336&lt;&gt;"",L336="Closed",L336="Written off",I336="Kept with approval"),IF(COUNTIFS(Inventory!$D$3:$D$1002,G336,Inventory!$L$3:$L$1002,"Pending return")+COUNTIFS(Inventory!$D$3:$D$1002,G336,Inventory!$L$3:$L$1002,"Assigned")&gt;0,"Update Inventory","OK"),IF(COUNTIFS(Inventory!$D$3:$D$1002,G336,Inventory!$L$3:$L$1002,"Assigned")&gt;0,"Set Pending return","OK")))</f>
        <v/>
      </c>
    </row>
    <row r="337">
      <c r="C337" s="14" t="n"/>
      <c r="D337" s="15" t="n"/>
      <c r="E337" s="15" t="n"/>
      <c r="H337" s="18">
        <f>IF(G337="","",IF(COUNTIF(Inventory!$D$3:$D$1002,G337)&gt;0,"Yes","Not found"))</f>
        <v/>
      </c>
      <c r="I337" s="14" t="n"/>
      <c r="J337" s="15" t="n"/>
      <c r="K337" s="15" t="n"/>
      <c r="L337" s="14" t="n"/>
      <c r="M337" s="15" t="n"/>
      <c r="N337" s="14" t="n"/>
      <c r="O337" s="14" t="n"/>
      <c r="P337" s="14" t="n"/>
      <c r="Q337" s="19">
        <f>IF(OR(E337="",M337&lt;&gt;"",L337="Closed",L337="Written off",I337="Kept with approval"),"",TODAY()-E337)</f>
        <v/>
      </c>
      <c r="R337" s="18">
        <f>IF(Q337="","",IF(Q337&gt;Summary!$B$6,"Late",IF(Q337&gt;Summary!$B$5,"Chase","On time")))</f>
        <v/>
      </c>
      <c r="S337" s="18">
        <f>IF(G337="","",IF(OR(M337&lt;&gt;"",L337="Closed",L337="Written off",I337="Kept with approval"),IF(COUNTIFS(Inventory!$D$3:$D$1002,G337,Inventory!$L$3:$L$1002,"Pending return")+COUNTIFS(Inventory!$D$3:$D$1002,G337,Inventory!$L$3:$L$1002,"Assigned")&gt;0,"Update Inventory","OK"),IF(COUNTIFS(Inventory!$D$3:$D$1002,G337,Inventory!$L$3:$L$1002,"Assigned")&gt;0,"Set Pending return","OK")))</f>
        <v/>
      </c>
    </row>
    <row r="338">
      <c r="C338" s="14" t="n"/>
      <c r="D338" s="15" t="n"/>
      <c r="E338" s="15" t="n"/>
      <c r="H338" s="18">
        <f>IF(G338="","",IF(COUNTIF(Inventory!$D$3:$D$1002,G338)&gt;0,"Yes","Not found"))</f>
        <v/>
      </c>
      <c r="I338" s="14" t="n"/>
      <c r="J338" s="15" t="n"/>
      <c r="K338" s="15" t="n"/>
      <c r="L338" s="14" t="n"/>
      <c r="M338" s="15" t="n"/>
      <c r="N338" s="14" t="n"/>
      <c r="O338" s="14" t="n"/>
      <c r="P338" s="14" t="n"/>
      <c r="Q338" s="19">
        <f>IF(OR(E338="",M338&lt;&gt;"",L338="Closed",L338="Written off",I338="Kept with approval"),"",TODAY()-E338)</f>
        <v/>
      </c>
      <c r="R338" s="18">
        <f>IF(Q338="","",IF(Q338&gt;Summary!$B$6,"Late",IF(Q338&gt;Summary!$B$5,"Chase","On time")))</f>
        <v/>
      </c>
      <c r="S338" s="18">
        <f>IF(G338="","",IF(OR(M338&lt;&gt;"",L338="Closed",L338="Written off",I338="Kept with approval"),IF(COUNTIFS(Inventory!$D$3:$D$1002,G338,Inventory!$L$3:$L$1002,"Pending return")+COUNTIFS(Inventory!$D$3:$D$1002,G338,Inventory!$L$3:$L$1002,"Assigned")&gt;0,"Update Inventory","OK"),IF(COUNTIFS(Inventory!$D$3:$D$1002,G338,Inventory!$L$3:$L$1002,"Assigned")&gt;0,"Set Pending return","OK")))</f>
        <v/>
      </c>
    </row>
    <row r="339">
      <c r="C339" s="14" t="n"/>
      <c r="D339" s="15" t="n"/>
      <c r="E339" s="15" t="n"/>
      <c r="H339" s="18">
        <f>IF(G339="","",IF(COUNTIF(Inventory!$D$3:$D$1002,G339)&gt;0,"Yes","Not found"))</f>
        <v/>
      </c>
      <c r="I339" s="14" t="n"/>
      <c r="J339" s="15" t="n"/>
      <c r="K339" s="15" t="n"/>
      <c r="L339" s="14" t="n"/>
      <c r="M339" s="15" t="n"/>
      <c r="N339" s="14" t="n"/>
      <c r="O339" s="14" t="n"/>
      <c r="P339" s="14" t="n"/>
      <c r="Q339" s="19">
        <f>IF(OR(E339="",M339&lt;&gt;"",L339="Closed",L339="Written off",I339="Kept with approval"),"",TODAY()-E339)</f>
        <v/>
      </c>
      <c r="R339" s="18">
        <f>IF(Q339="","",IF(Q339&gt;Summary!$B$6,"Late",IF(Q339&gt;Summary!$B$5,"Chase","On time")))</f>
        <v/>
      </c>
      <c r="S339" s="18">
        <f>IF(G339="","",IF(OR(M339&lt;&gt;"",L339="Closed",L339="Written off",I339="Kept with approval"),IF(COUNTIFS(Inventory!$D$3:$D$1002,G339,Inventory!$L$3:$L$1002,"Pending return")+COUNTIFS(Inventory!$D$3:$D$1002,G339,Inventory!$L$3:$L$1002,"Assigned")&gt;0,"Update Inventory","OK"),IF(COUNTIFS(Inventory!$D$3:$D$1002,G339,Inventory!$L$3:$L$1002,"Assigned")&gt;0,"Set Pending return","OK")))</f>
        <v/>
      </c>
    </row>
    <row r="340">
      <c r="C340" s="14" t="n"/>
      <c r="D340" s="15" t="n"/>
      <c r="E340" s="15" t="n"/>
      <c r="H340" s="18">
        <f>IF(G340="","",IF(COUNTIF(Inventory!$D$3:$D$1002,G340)&gt;0,"Yes","Not found"))</f>
        <v/>
      </c>
      <c r="I340" s="14" t="n"/>
      <c r="J340" s="15" t="n"/>
      <c r="K340" s="15" t="n"/>
      <c r="L340" s="14" t="n"/>
      <c r="M340" s="15" t="n"/>
      <c r="N340" s="14" t="n"/>
      <c r="O340" s="14" t="n"/>
      <c r="P340" s="14" t="n"/>
      <c r="Q340" s="19">
        <f>IF(OR(E340="",M340&lt;&gt;"",L340="Closed",L340="Written off",I340="Kept with approval"),"",TODAY()-E340)</f>
        <v/>
      </c>
      <c r="R340" s="18">
        <f>IF(Q340="","",IF(Q340&gt;Summary!$B$6,"Late",IF(Q340&gt;Summary!$B$5,"Chase","On time")))</f>
        <v/>
      </c>
      <c r="S340" s="18">
        <f>IF(G340="","",IF(OR(M340&lt;&gt;"",L340="Closed",L340="Written off",I340="Kept with approval"),IF(COUNTIFS(Inventory!$D$3:$D$1002,G340,Inventory!$L$3:$L$1002,"Pending return")+COUNTIFS(Inventory!$D$3:$D$1002,G340,Inventory!$L$3:$L$1002,"Assigned")&gt;0,"Update Inventory","OK"),IF(COUNTIFS(Inventory!$D$3:$D$1002,G340,Inventory!$L$3:$L$1002,"Assigned")&gt;0,"Set Pending return","OK")))</f>
        <v/>
      </c>
    </row>
    <row r="341">
      <c r="C341" s="14" t="n"/>
      <c r="D341" s="15" t="n"/>
      <c r="E341" s="15" t="n"/>
      <c r="H341" s="18">
        <f>IF(G341="","",IF(COUNTIF(Inventory!$D$3:$D$1002,G341)&gt;0,"Yes","Not found"))</f>
        <v/>
      </c>
      <c r="I341" s="14" t="n"/>
      <c r="J341" s="15" t="n"/>
      <c r="K341" s="15" t="n"/>
      <c r="L341" s="14" t="n"/>
      <c r="M341" s="15" t="n"/>
      <c r="N341" s="14" t="n"/>
      <c r="O341" s="14" t="n"/>
      <c r="P341" s="14" t="n"/>
      <c r="Q341" s="19">
        <f>IF(OR(E341="",M341&lt;&gt;"",L341="Closed",L341="Written off",I341="Kept with approval"),"",TODAY()-E341)</f>
        <v/>
      </c>
      <c r="R341" s="18">
        <f>IF(Q341="","",IF(Q341&gt;Summary!$B$6,"Late",IF(Q341&gt;Summary!$B$5,"Chase","On time")))</f>
        <v/>
      </c>
      <c r="S341" s="18">
        <f>IF(G341="","",IF(OR(M341&lt;&gt;"",L341="Closed",L341="Written off",I341="Kept with approval"),IF(COUNTIFS(Inventory!$D$3:$D$1002,G341,Inventory!$L$3:$L$1002,"Pending return")+COUNTIFS(Inventory!$D$3:$D$1002,G341,Inventory!$L$3:$L$1002,"Assigned")&gt;0,"Update Inventory","OK"),IF(COUNTIFS(Inventory!$D$3:$D$1002,G341,Inventory!$L$3:$L$1002,"Assigned")&gt;0,"Set Pending return","OK")))</f>
        <v/>
      </c>
    </row>
    <row r="342">
      <c r="C342" s="14" t="n"/>
      <c r="D342" s="15" t="n"/>
      <c r="E342" s="15" t="n"/>
      <c r="H342" s="18">
        <f>IF(G342="","",IF(COUNTIF(Inventory!$D$3:$D$1002,G342)&gt;0,"Yes","Not found"))</f>
        <v/>
      </c>
      <c r="I342" s="14" t="n"/>
      <c r="J342" s="15" t="n"/>
      <c r="K342" s="15" t="n"/>
      <c r="L342" s="14" t="n"/>
      <c r="M342" s="15" t="n"/>
      <c r="N342" s="14" t="n"/>
      <c r="O342" s="14" t="n"/>
      <c r="P342" s="14" t="n"/>
      <c r="Q342" s="19">
        <f>IF(OR(E342="",M342&lt;&gt;"",L342="Closed",L342="Written off",I342="Kept with approval"),"",TODAY()-E342)</f>
        <v/>
      </c>
      <c r="R342" s="18">
        <f>IF(Q342="","",IF(Q342&gt;Summary!$B$6,"Late",IF(Q342&gt;Summary!$B$5,"Chase","On time")))</f>
        <v/>
      </c>
      <c r="S342" s="18">
        <f>IF(G342="","",IF(OR(M342&lt;&gt;"",L342="Closed",L342="Written off",I342="Kept with approval"),IF(COUNTIFS(Inventory!$D$3:$D$1002,G342,Inventory!$L$3:$L$1002,"Pending return")+COUNTIFS(Inventory!$D$3:$D$1002,G342,Inventory!$L$3:$L$1002,"Assigned")&gt;0,"Update Inventory","OK"),IF(COUNTIFS(Inventory!$D$3:$D$1002,G342,Inventory!$L$3:$L$1002,"Assigned")&gt;0,"Set Pending return","OK")))</f>
        <v/>
      </c>
    </row>
    <row r="343">
      <c r="C343" s="14" t="n"/>
      <c r="D343" s="15" t="n"/>
      <c r="E343" s="15" t="n"/>
      <c r="H343" s="18">
        <f>IF(G343="","",IF(COUNTIF(Inventory!$D$3:$D$1002,G343)&gt;0,"Yes","Not found"))</f>
        <v/>
      </c>
      <c r="I343" s="14" t="n"/>
      <c r="J343" s="15" t="n"/>
      <c r="K343" s="15" t="n"/>
      <c r="L343" s="14" t="n"/>
      <c r="M343" s="15" t="n"/>
      <c r="N343" s="14" t="n"/>
      <c r="O343" s="14" t="n"/>
      <c r="P343" s="14" t="n"/>
      <c r="Q343" s="19">
        <f>IF(OR(E343="",M343&lt;&gt;"",L343="Closed",L343="Written off",I343="Kept with approval"),"",TODAY()-E343)</f>
        <v/>
      </c>
      <c r="R343" s="18">
        <f>IF(Q343="","",IF(Q343&gt;Summary!$B$6,"Late",IF(Q343&gt;Summary!$B$5,"Chase","On time")))</f>
        <v/>
      </c>
      <c r="S343" s="18">
        <f>IF(G343="","",IF(OR(M343&lt;&gt;"",L343="Closed",L343="Written off",I343="Kept with approval"),IF(COUNTIFS(Inventory!$D$3:$D$1002,G343,Inventory!$L$3:$L$1002,"Pending return")+COUNTIFS(Inventory!$D$3:$D$1002,G343,Inventory!$L$3:$L$1002,"Assigned")&gt;0,"Update Inventory","OK"),IF(COUNTIFS(Inventory!$D$3:$D$1002,G343,Inventory!$L$3:$L$1002,"Assigned")&gt;0,"Set Pending return","OK")))</f>
        <v/>
      </c>
    </row>
    <row r="344">
      <c r="C344" s="14" t="n"/>
      <c r="D344" s="15" t="n"/>
      <c r="E344" s="15" t="n"/>
      <c r="H344" s="18">
        <f>IF(G344="","",IF(COUNTIF(Inventory!$D$3:$D$1002,G344)&gt;0,"Yes","Not found"))</f>
        <v/>
      </c>
      <c r="I344" s="14" t="n"/>
      <c r="J344" s="15" t="n"/>
      <c r="K344" s="15" t="n"/>
      <c r="L344" s="14" t="n"/>
      <c r="M344" s="15" t="n"/>
      <c r="N344" s="14" t="n"/>
      <c r="O344" s="14" t="n"/>
      <c r="P344" s="14" t="n"/>
      <c r="Q344" s="19">
        <f>IF(OR(E344="",M344&lt;&gt;"",L344="Closed",L344="Written off",I344="Kept with approval"),"",TODAY()-E344)</f>
        <v/>
      </c>
      <c r="R344" s="18">
        <f>IF(Q344="","",IF(Q344&gt;Summary!$B$6,"Late",IF(Q344&gt;Summary!$B$5,"Chase","On time")))</f>
        <v/>
      </c>
      <c r="S344" s="18">
        <f>IF(G344="","",IF(OR(M344&lt;&gt;"",L344="Closed",L344="Written off",I344="Kept with approval"),IF(COUNTIFS(Inventory!$D$3:$D$1002,G344,Inventory!$L$3:$L$1002,"Pending return")+COUNTIFS(Inventory!$D$3:$D$1002,G344,Inventory!$L$3:$L$1002,"Assigned")&gt;0,"Update Inventory","OK"),IF(COUNTIFS(Inventory!$D$3:$D$1002,G344,Inventory!$L$3:$L$1002,"Assigned")&gt;0,"Set Pending return","OK")))</f>
        <v/>
      </c>
    </row>
    <row r="345">
      <c r="C345" s="14" t="n"/>
      <c r="D345" s="15" t="n"/>
      <c r="E345" s="15" t="n"/>
      <c r="H345" s="18">
        <f>IF(G345="","",IF(COUNTIF(Inventory!$D$3:$D$1002,G345)&gt;0,"Yes","Not found"))</f>
        <v/>
      </c>
      <c r="I345" s="14" t="n"/>
      <c r="J345" s="15" t="n"/>
      <c r="K345" s="15" t="n"/>
      <c r="L345" s="14" t="n"/>
      <c r="M345" s="15" t="n"/>
      <c r="N345" s="14" t="n"/>
      <c r="O345" s="14" t="n"/>
      <c r="P345" s="14" t="n"/>
      <c r="Q345" s="19">
        <f>IF(OR(E345="",M345&lt;&gt;"",L345="Closed",L345="Written off",I345="Kept with approval"),"",TODAY()-E345)</f>
        <v/>
      </c>
      <c r="R345" s="18">
        <f>IF(Q345="","",IF(Q345&gt;Summary!$B$6,"Late",IF(Q345&gt;Summary!$B$5,"Chase","On time")))</f>
        <v/>
      </c>
      <c r="S345" s="18">
        <f>IF(G345="","",IF(OR(M345&lt;&gt;"",L345="Closed",L345="Written off",I345="Kept with approval"),IF(COUNTIFS(Inventory!$D$3:$D$1002,G345,Inventory!$L$3:$L$1002,"Pending return")+COUNTIFS(Inventory!$D$3:$D$1002,G345,Inventory!$L$3:$L$1002,"Assigned")&gt;0,"Update Inventory","OK"),IF(COUNTIFS(Inventory!$D$3:$D$1002,G345,Inventory!$L$3:$L$1002,"Assigned")&gt;0,"Set Pending return","OK")))</f>
        <v/>
      </c>
    </row>
    <row r="346">
      <c r="C346" s="14" t="n"/>
      <c r="D346" s="15" t="n"/>
      <c r="E346" s="15" t="n"/>
      <c r="H346" s="18">
        <f>IF(G346="","",IF(COUNTIF(Inventory!$D$3:$D$1002,G346)&gt;0,"Yes","Not found"))</f>
        <v/>
      </c>
      <c r="I346" s="14" t="n"/>
      <c r="J346" s="15" t="n"/>
      <c r="K346" s="15" t="n"/>
      <c r="L346" s="14" t="n"/>
      <c r="M346" s="15" t="n"/>
      <c r="N346" s="14" t="n"/>
      <c r="O346" s="14" t="n"/>
      <c r="P346" s="14" t="n"/>
      <c r="Q346" s="19">
        <f>IF(OR(E346="",M346&lt;&gt;"",L346="Closed",L346="Written off",I346="Kept with approval"),"",TODAY()-E346)</f>
        <v/>
      </c>
      <c r="R346" s="18">
        <f>IF(Q346="","",IF(Q346&gt;Summary!$B$6,"Late",IF(Q346&gt;Summary!$B$5,"Chase","On time")))</f>
        <v/>
      </c>
      <c r="S346" s="18">
        <f>IF(G346="","",IF(OR(M346&lt;&gt;"",L346="Closed",L346="Written off",I346="Kept with approval"),IF(COUNTIFS(Inventory!$D$3:$D$1002,G346,Inventory!$L$3:$L$1002,"Pending return")+COUNTIFS(Inventory!$D$3:$D$1002,G346,Inventory!$L$3:$L$1002,"Assigned")&gt;0,"Update Inventory","OK"),IF(COUNTIFS(Inventory!$D$3:$D$1002,G346,Inventory!$L$3:$L$1002,"Assigned")&gt;0,"Set Pending return","OK")))</f>
        <v/>
      </c>
    </row>
    <row r="347">
      <c r="C347" s="14" t="n"/>
      <c r="D347" s="15" t="n"/>
      <c r="E347" s="15" t="n"/>
      <c r="H347" s="18">
        <f>IF(G347="","",IF(COUNTIF(Inventory!$D$3:$D$1002,G347)&gt;0,"Yes","Not found"))</f>
        <v/>
      </c>
      <c r="I347" s="14" t="n"/>
      <c r="J347" s="15" t="n"/>
      <c r="K347" s="15" t="n"/>
      <c r="L347" s="14" t="n"/>
      <c r="M347" s="15" t="n"/>
      <c r="N347" s="14" t="n"/>
      <c r="O347" s="14" t="n"/>
      <c r="P347" s="14" t="n"/>
      <c r="Q347" s="19">
        <f>IF(OR(E347="",M347&lt;&gt;"",L347="Closed",L347="Written off",I347="Kept with approval"),"",TODAY()-E347)</f>
        <v/>
      </c>
      <c r="R347" s="18">
        <f>IF(Q347="","",IF(Q347&gt;Summary!$B$6,"Late",IF(Q347&gt;Summary!$B$5,"Chase","On time")))</f>
        <v/>
      </c>
      <c r="S347" s="18">
        <f>IF(G347="","",IF(OR(M347&lt;&gt;"",L347="Closed",L347="Written off",I347="Kept with approval"),IF(COUNTIFS(Inventory!$D$3:$D$1002,G347,Inventory!$L$3:$L$1002,"Pending return")+COUNTIFS(Inventory!$D$3:$D$1002,G347,Inventory!$L$3:$L$1002,"Assigned")&gt;0,"Update Inventory","OK"),IF(COUNTIFS(Inventory!$D$3:$D$1002,G347,Inventory!$L$3:$L$1002,"Assigned")&gt;0,"Set Pending return","OK")))</f>
        <v/>
      </c>
    </row>
    <row r="348">
      <c r="C348" s="14" t="n"/>
      <c r="D348" s="15" t="n"/>
      <c r="E348" s="15" t="n"/>
      <c r="H348" s="18">
        <f>IF(G348="","",IF(COUNTIF(Inventory!$D$3:$D$1002,G348)&gt;0,"Yes","Not found"))</f>
        <v/>
      </c>
      <c r="I348" s="14" t="n"/>
      <c r="J348" s="15" t="n"/>
      <c r="K348" s="15" t="n"/>
      <c r="L348" s="14" t="n"/>
      <c r="M348" s="15" t="n"/>
      <c r="N348" s="14" t="n"/>
      <c r="O348" s="14" t="n"/>
      <c r="P348" s="14" t="n"/>
      <c r="Q348" s="19">
        <f>IF(OR(E348="",M348&lt;&gt;"",L348="Closed",L348="Written off",I348="Kept with approval"),"",TODAY()-E348)</f>
        <v/>
      </c>
      <c r="R348" s="18">
        <f>IF(Q348="","",IF(Q348&gt;Summary!$B$6,"Late",IF(Q348&gt;Summary!$B$5,"Chase","On time")))</f>
        <v/>
      </c>
      <c r="S348" s="18">
        <f>IF(G348="","",IF(OR(M348&lt;&gt;"",L348="Closed",L348="Written off",I348="Kept with approval"),IF(COUNTIFS(Inventory!$D$3:$D$1002,G348,Inventory!$L$3:$L$1002,"Pending return")+COUNTIFS(Inventory!$D$3:$D$1002,G348,Inventory!$L$3:$L$1002,"Assigned")&gt;0,"Update Inventory","OK"),IF(COUNTIFS(Inventory!$D$3:$D$1002,G348,Inventory!$L$3:$L$1002,"Assigned")&gt;0,"Set Pending return","OK")))</f>
        <v/>
      </c>
    </row>
    <row r="349">
      <c r="C349" s="14" t="n"/>
      <c r="D349" s="15" t="n"/>
      <c r="E349" s="15" t="n"/>
      <c r="H349" s="18">
        <f>IF(G349="","",IF(COUNTIF(Inventory!$D$3:$D$1002,G349)&gt;0,"Yes","Not found"))</f>
        <v/>
      </c>
      <c r="I349" s="14" t="n"/>
      <c r="J349" s="15" t="n"/>
      <c r="K349" s="15" t="n"/>
      <c r="L349" s="14" t="n"/>
      <c r="M349" s="15" t="n"/>
      <c r="N349" s="14" t="n"/>
      <c r="O349" s="14" t="n"/>
      <c r="P349" s="14" t="n"/>
      <c r="Q349" s="19">
        <f>IF(OR(E349="",M349&lt;&gt;"",L349="Closed",L349="Written off",I349="Kept with approval"),"",TODAY()-E349)</f>
        <v/>
      </c>
      <c r="R349" s="18">
        <f>IF(Q349="","",IF(Q349&gt;Summary!$B$6,"Late",IF(Q349&gt;Summary!$B$5,"Chase","On time")))</f>
        <v/>
      </c>
      <c r="S349" s="18">
        <f>IF(G349="","",IF(OR(M349&lt;&gt;"",L349="Closed",L349="Written off",I349="Kept with approval"),IF(COUNTIFS(Inventory!$D$3:$D$1002,G349,Inventory!$L$3:$L$1002,"Pending return")+COUNTIFS(Inventory!$D$3:$D$1002,G349,Inventory!$L$3:$L$1002,"Assigned")&gt;0,"Update Inventory","OK"),IF(COUNTIFS(Inventory!$D$3:$D$1002,G349,Inventory!$L$3:$L$1002,"Assigned")&gt;0,"Set Pending return","OK")))</f>
        <v/>
      </c>
    </row>
    <row r="350">
      <c r="C350" s="14" t="n"/>
      <c r="D350" s="15" t="n"/>
      <c r="E350" s="15" t="n"/>
      <c r="H350" s="18">
        <f>IF(G350="","",IF(COUNTIF(Inventory!$D$3:$D$1002,G350)&gt;0,"Yes","Not found"))</f>
        <v/>
      </c>
      <c r="I350" s="14" t="n"/>
      <c r="J350" s="15" t="n"/>
      <c r="K350" s="15" t="n"/>
      <c r="L350" s="14" t="n"/>
      <c r="M350" s="15" t="n"/>
      <c r="N350" s="14" t="n"/>
      <c r="O350" s="14" t="n"/>
      <c r="P350" s="14" t="n"/>
      <c r="Q350" s="19">
        <f>IF(OR(E350="",M350&lt;&gt;"",L350="Closed",L350="Written off",I350="Kept with approval"),"",TODAY()-E350)</f>
        <v/>
      </c>
      <c r="R350" s="18">
        <f>IF(Q350="","",IF(Q350&gt;Summary!$B$6,"Late",IF(Q350&gt;Summary!$B$5,"Chase","On time")))</f>
        <v/>
      </c>
      <c r="S350" s="18">
        <f>IF(G350="","",IF(OR(M350&lt;&gt;"",L350="Closed",L350="Written off",I350="Kept with approval"),IF(COUNTIFS(Inventory!$D$3:$D$1002,G350,Inventory!$L$3:$L$1002,"Pending return")+COUNTIFS(Inventory!$D$3:$D$1002,G350,Inventory!$L$3:$L$1002,"Assigned")&gt;0,"Update Inventory","OK"),IF(COUNTIFS(Inventory!$D$3:$D$1002,G350,Inventory!$L$3:$L$1002,"Assigned")&gt;0,"Set Pending return","OK")))</f>
        <v/>
      </c>
    </row>
    <row r="351">
      <c r="C351" s="14" t="n"/>
      <c r="D351" s="15" t="n"/>
      <c r="E351" s="15" t="n"/>
      <c r="H351" s="18">
        <f>IF(G351="","",IF(COUNTIF(Inventory!$D$3:$D$1002,G351)&gt;0,"Yes","Not found"))</f>
        <v/>
      </c>
      <c r="I351" s="14" t="n"/>
      <c r="J351" s="15" t="n"/>
      <c r="K351" s="15" t="n"/>
      <c r="L351" s="14" t="n"/>
      <c r="M351" s="15" t="n"/>
      <c r="N351" s="14" t="n"/>
      <c r="O351" s="14" t="n"/>
      <c r="P351" s="14" t="n"/>
      <c r="Q351" s="19">
        <f>IF(OR(E351="",M351&lt;&gt;"",L351="Closed",L351="Written off",I351="Kept with approval"),"",TODAY()-E351)</f>
        <v/>
      </c>
      <c r="R351" s="18">
        <f>IF(Q351="","",IF(Q351&gt;Summary!$B$6,"Late",IF(Q351&gt;Summary!$B$5,"Chase","On time")))</f>
        <v/>
      </c>
      <c r="S351" s="18">
        <f>IF(G351="","",IF(OR(M351&lt;&gt;"",L351="Closed",L351="Written off",I351="Kept with approval"),IF(COUNTIFS(Inventory!$D$3:$D$1002,G351,Inventory!$L$3:$L$1002,"Pending return")+COUNTIFS(Inventory!$D$3:$D$1002,G351,Inventory!$L$3:$L$1002,"Assigned")&gt;0,"Update Inventory","OK"),IF(COUNTIFS(Inventory!$D$3:$D$1002,G351,Inventory!$L$3:$L$1002,"Assigned")&gt;0,"Set Pending return","OK")))</f>
        <v/>
      </c>
    </row>
    <row r="352">
      <c r="C352" s="14" t="n"/>
      <c r="D352" s="15" t="n"/>
      <c r="E352" s="15" t="n"/>
      <c r="H352" s="18">
        <f>IF(G352="","",IF(COUNTIF(Inventory!$D$3:$D$1002,G352)&gt;0,"Yes","Not found"))</f>
        <v/>
      </c>
      <c r="I352" s="14" t="n"/>
      <c r="J352" s="15" t="n"/>
      <c r="K352" s="15" t="n"/>
      <c r="L352" s="14" t="n"/>
      <c r="M352" s="15" t="n"/>
      <c r="N352" s="14" t="n"/>
      <c r="O352" s="14" t="n"/>
      <c r="P352" s="14" t="n"/>
      <c r="Q352" s="19">
        <f>IF(OR(E352="",M352&lt;&gt;"",L352="Closed",L352="Written off",I352="Kept with approval"),"",TODAY()-E352)</f>
        <v/>
      </c>
      <c r="R352" s="18">
        <f>IF(Q352="","",IF(Q352&gt;Summary!$B$6,"Late",IF(Q352&gt;Summary!$B$5,"Chase","On time")))</f>
        <v/>
      </c>
      <c r="S352" s="18">
        <f>IF(G352="","",IF(OR(M352&lt;&gt;"",L352="Closed",L352="Written off",I352="Kept with approval"),IF(COUNTIFS(Inventory!$D$3:$D$1002,G352,Inventory!$L$3:$L$1002,"Pending return")+COUNTIFS(Inventory!$D$3:$D$1002,G352,Inventory!$L$3:$L$1002,"Assigned")&gt;0,"Update Inventory","OK"),IF(COUNTIFS(Inventory!$D$3:$D$1002,G352,Inventory!$L$3:$L$1002,"Assigned")&gt;0,"Set Pending return","OK")))</f>
        <v/>
      </c>
    </row>
    <row r="353">
      <c r="C353" s="14" t="n"/>
      <c r="D353" s="15" t="n"/>
      <c r="E353" s="15" t="n"/>
      <c r="H353" s="18">
        <f>IF(G353="","",IF(COUNTIF(Inventory!$D$3:$D$1002,G353)&gt;0,"Yes","Not found"))</f>
        <v/>
      </c>
      <c r="I353" s="14" t="n"/>
      <c r="J353" s="15" t="n"/>
      <c r="K353" s="15" t="n"/>
      <c r="L353" s="14" t="n"/>
      <c r="M353" s="15" t="n"/>
      <c r="N353" s="14" t="n"/>
      <c r="O353" s="14" t="n"/>
      <c r="P353" s="14" t="n"/>
      <c r="Q353" s="19">
        <f>IF(OR(E353="",M353&lt;&gt;"",L353="Closed",L353="Written off",I353="Kept with approval"),"",TODAY()-E353)</f>
        <v/>
      </c>
      <c r="R353" s="18">
        <f>IF(Q353="","",IF(Q353&gt;Summary!$B$6,"Late",IF(Q353&gt;Summary!$B$5,"Chase","On time")))</f>
        <v/>
      </c>
      <c r="S353" s="18">
        <f>IF(G353="","",IF(OR(M353&lt;&gt;"",L353="Closed",L353="Written off",I353="Kept with approval"),IF(COUNTIFS(Inventory!$D$3:$D$1002,G353,Inventory!$L$3:$L$1002,"Pending return")+COUNTIFS(Inventory!$D$3:$D$1002,G353,Inventory!$L$3:$L$1002,"Assigned")&gt;0,"Update Inventory","OK"),IF(COUNTIFS(Inventory!$D$3:$D$1002,G353,Inventory!$L$3:$L$1002,"Assigned")&gt;0,"Set Pending return","OK")))</f>
        <v/>
      </c>
    </row>
    <row r="354">
      <c r="C354" s="14" t="n"/>
      <c r="D354" s="15" t="n"/>
      <c r="E354" s="15" t="n"/>
      <c r="H354" s="18">
        <f>IF(G354="","",IF(COUNTIF(Inventory!$D$3:$D$1002,G354)&gt;0,"Yes","Not found"))</f>
        <v/>
      </c>
      <c r="I354" s="14" t="n"/>
      <c r="J354" s="15" t="n"/>
      <c r="K354" s="15" t="n"/>
      <c r="L354" s="14" t="n"/>
      <c r="M354" s="15" t="n"/>
      <c r="N354" s="14" t="n"/>
      <c r="O354" s="14" t="n"/>
      <c r="P354" s="14" t="n"/>
      <c r="Q354" s="19">
        <f>IF(OR(E354="",M354&lt;&gt;"",L354="Closed",L354="Written off",I354="Kept with approval"),"",TODAY()-E354)</f>
        <v/>
      </c>
      <c r="R354" s="18">
        <f>IF(Q354="","",IF(Q354&gt;Summary!$B$6,"Late",IF(Q354&gt;Summary!$B$5,"Chase","On time")))</f>
        <v/>
      </c>
      <c r="S354" s="18">
        <f>IF(G354="","",IF(OR(M354&lt;&gt;"",L354="Closed",L354="Written off",I354="Kept with approval"),IF(COUNTIFS(Inventory!$D$3:$D$1002,G354,Inventory!$L$3:$L$1002,"Pending return")+COUNTIFS(Inventory!$D$3:$D$1002,G354,Inventory!$L$3:$L$1002,"Assigned")&gt;0,"Update Inventory","OK"),IF(COUNTIFS(Inventory!$D$3:$D$1002,G354,Inventory!$L$3:$L$1002,"Assigned")&gt;0,"Set Pending return","OK")))</f>
        <v/>
      </c>
    </row>
    <row r="355">
      <c r="C355" s="14" t="n"/>
      <c r="D355" s="15" t="n"/>
      <c r="E355" s="15" t="n"/>
      <c r="H355" s="18">
        <f>IF(G355="","",IF(COUNTIF(Inventory!$D$3:$D$1002,G355)&gt;0,"Yes","Not found"))</f>
        <v/>
      </c>
      <c r="I355" s="14" t="n"/>
      <c r="J355" s="15" t="n"/>
      <c r="K355" s="15" t="n"/>
      <c r="L355" s="14" t="n"/>
      <c r="M355" s="15" t="n"/>
      <c r="N355" s="14" t="n"/>
      <c r="O355" s="14" t="n"/>
      <c r="P355" s="14" t="n"/>
      <c r="Q355" s="19">
        <f>IF(OR(E355="",M355&lt;&gt;"",L355="Closed",L355="Written off",I355="Kept with approval"),"",TODAY()-E355)</f>
        <v/>
      </c>
      <c r="R355" s="18">
        <f>IF(Q355="","",IF(Q355&gt;Summary!$B$6,"Late",IF(Q355&gt;Summary!$B$5,"Chase","On time")))</f>
        <v/>
      </c>
      <c r="S355" s="18">
        <f>IF(G355="","",IF(OR(M355&lt;&gt;"",L355="Closed",L355="Written off",I355="Kept with approval"),IF(COUNTIFS(Inventory!$D$3:$D$1002,G355,Inventory!$L$3:$L$1002,"Pending return")+COUNTIFS(Inventory!$D$3:$D$1002,G355,Inventory!$L$3:$L$1002,"Assigned")&gt;0,"Update Inventory","OK"),IF(COUNTIFS(Inventory!$D$3:$D$1002,G355,Inventory!$L$3:$L$1002,"Assigned")&gt;0,"Set Pending return","OK")))</f>
        <v/>
      </c>
    </row>
    <row r="356">
      <c r="C356" s="14" t="n"/>
      <c r="D356" s="15" t="n"/>
      <c r="E356" s="15" t="n"/>
      <c r="H356" s="18">
        <f>IF(G356="","",IF(COUNTIF(Inventory!$D$3:$D$1002,G356)&gt;0,"Yes","Not found"))</f>
        <v/>
      </c>
      <c r="I356" s="14" t="n"/>
      <c r="J356" s="15" t="n"/>
      <c r="K356" s="15" t="n"/>
      <c r="L356" s="14" t="n"/>
      <c r="M356" s="15" t="n"/>
      <c r="N356" s="14" t="n"/>
      <c r="O356" s="14" t="n"/>
      <c r="P356" s="14" t="n"/>
      <c r="Q356" s="19">
        <f>IF(OR(E356="",M356&lt;&gt;"",L356="Closed",L356="Written off",I356="Kept with approval"),"",TODAY()-E356)</f>
        <v/>
      </c>
      <c r="R356" s="18">
        <f>IF(Q356="","",IF(Q356&gt;Summary!$B$6,"Late",IF(Q356&gt;Summary!$B$5,"Chase","On time")))</f>
        <v/>
      </c>
      <c r="S356" s="18">
        <f>IF(G356="","",IF(OR(M356&lt;&gt;"",L356="Closed",L356="Written off",I356="Kept with approval"),IF(COUNTIFS(Inventory!$D$3:$D$1002,G356,Inventory!$L$3:$L$1002,"Pending return")+COUNTIFS(Inventory!$D$3:$D$1002,G356,Inventory!$L$3:$L$1002,"Assigned")&gt;0,"Update Inventory","OK"),IF(COUNTIFS(Inventory!$D$3:$D$1002,G356,Inventory!$L$3:$L$1002,"Assigned")&gt;0,"Set Pending return","OK")))</f>
        <v/>
      </c>
    </row>
    <row r="357">
      <c r="C357" s="14" t="n"/>
      <c r="D357" s="15" t="n"/>
      <c r="E357" s="15" t="n"/>
      <c r="H357" s="18">
        <f>IF(G357="","",IF(COUNTIF(Inventory!$D$3:$D$1002,G357)&gt;0,"Yes","Not found"))</f>
        <v/>
      </c>
      <c r="I357" s="14" t="n"/>
      <c r="J357" s="15" t="n"/>
      <c r="K357" s="15" t="n"/>
      <c r="L357" s="14" t="n"/>
      <c r="M357" s="15" t="n"/>
      <c r="N357" s="14" t="n"/>
      <c r="O357" s="14" t="n"/>
      <c r="P357" s="14" t="n"/>
      <c r="Q357" s="19">
        <f>IF(OR(E357="",M357&lt;&gt;"",L357="Closed",L357="Written off",I357="Kept with approval"),"",TODAY()-E357)</f>
        <v/>
      </c>
      <c r="R357" s="18">
        <f>IF(Q357="","",IF(Q357&gt;Summary!$B$6,"Late",IF(Q357&gt;Summary!$B$5,"Chase","On time")))</f>
        <v/>
      </c>
      <c r="S357" s="18">
        <f>IF(G357="","",IF(OR(M357&lt;&gt;"",L357="Closed",L357="Written off",I357="Kept with approval"),IF(COUNTIFS(Inventory!$D$3:$D$1002,G357,Inventory!$L$3:$L$1002,"Pending return")+COUNTIFS(Inventory!$D$3:$D$1002,G357,Inventory!$L$3:$L$1002,"Assigned")&gt;0,"Update Inventory","OK"),IF(COUNTIFS(Inventory!$D$3:$D$1002,G357,Inventory!$L$3:$L$1002,"Assigned")&gt;0,"Set Pending return","OK")))</f>
        <v/>
      </c>
    </row>
    <row r="358">
      <c r="C358" s="14" t="n"/>
      <c r="D358" s="15" t="n"/>
      <c r="E358" s="15" t="n"/>
      <c r="H358" s="18">
        <f>IF(G358="","",IF(COUNTIF(Inventory!$D$3:$D$1002,G358)&gt;0,"Yes","Not found"))</f>
        <v/>
      </c>
      <c r="I358" s="14" t="n"/>
      <c r="J358" s="15" t="n"/>
      <c r="K358" s="15" t="n"/>
      <c r="L358" s="14" t="n"/>
      <c r="M358" s="15" t="n"/>
      <c r="N358" s="14" t="n"/>
      <c r="O358" s="14" t="n"/>
      <c r="P358" s="14" t="n"/>
      <c r="Q358" s="19">
        <f>IF(OR(E358="",M358&lt;&gt;"",L358="Closed",L358="Written off",I358="Kept with approval"),"",TODAY()-E358)</f>
        <v/>
      </c>
      <c r="R358" s="18">
        <f>IF(Q358="","",IF(Q358&gt;Summary!$B$6,"Late",IF(Q358&gt;Summary!$B$5,"Chase","On time")))</f>
        <v/>
      </c>
      <c r="S358" s="18">
        <f>IF(G358="","",IF(OR(M358&lt;&gt;"",L358="Closed",L358="Written off",I358="Kept with approval"),IF(COUNTIFS(Inventory!$D$3:$D$1002,G358,Inventory!$L$3:$L$1002,"Pending return")+COUNTIFS(Inventory!$D$3:$D$1002,G358,Inventory!$L$3:$L$1002,"Assigned")&gt;0,"Update Inventory","OK"),IF(COUNTIFS(Inventory!$D$3:$D$1002,G358,Inventory!$L$3:$L$1002,"Assigned")&gt;0,"Set Pending return","OK")))</f>
        <v/>
      </c>
    </row>
    <row r="359">
      <c r="C359" s="14" t="n"/>
      <c r="D359" s="15" t="n"/>
      <c r="E359" s="15" t="n"/>
      <c r="H359" s="18">
        <f>IF(G359="","",IF(COUNTIF(Inventory!$D$3:$D$1002,G359)&gt;0,"Yes","Not found"))</f>
        <v/>
      </c>
      <c r="I359" s="14" t="n"/>
      <c r="J359" s="15" t="n"/>
      <c r="K359" s="15" t="n"/>
      <c r="L359" s="14" t="n"/>
      <c r="M359" s="15" t="n"/>
      <c r="N359" s="14" t="n"/>
      <c r="O359" s="14" t="n"/>
      <c r="P359" s="14" t="n"/>
      <c r="Q359" s="19">
        <f>IF(OR(E359="",M359&lt;&gt;"",L359="Closed",L359="Written off",I359="Kept with approval"),"",TODAY()-E359)</f>
        <v/>
      </c>
      <c r="R359" s="18">
        <f>IF(Q359="","",IF(Q359&gt;Summary!$B$6,"Late",IF(Q359&gt;Summary!$B$5,"Chase","On time")))</f>
        <v/>
      </c>
      <c r="S359" s="18">
        <f>IF(G359="","",IF(OR(M359&lt;&gt;"",L359="Closed",L359="Written off",I359="Kept with approval"),IF(COUNTIFS(Inventory!$D$3:$D$1002,G359,Inventory!$L$3:$L$1002,"Pending return")+COUNTIFS(Inventory!$D$3:$D$1002,G359,Inventory!$L$3:$L$1002,"Assigned")&gt;0,"Update Inventory","OK"),IF(COUNTIFS(Inventory!$D$3:$D$1002,G359,Inventory!$L$3:$L$1002,"Assigned")&gt;0,"Set Pending return","OK")))</f>
        <v/>
      </c>
    </row>
    <row r="360">
      <c r="C360" s="14" t="n"/>
      <c r="D360" s="15" t="n"/>
      <c r="E360" s="15" t="n"/>
      <c r="H360" s="18">
        <f>IF(G360="","",IF(COUNTIF(Inventory!$D$3:$D$1002,G360)&gt;0,"Yes","Not found"))</f>
        <v/>
      </c>
      <c r="I360" s="14" t="n"/>
      <c r="J360" s="15" t="n"/>
      <c r="K360" s="15" t="n"/>
      <c r="L360" s="14" t="n"/>
      <c r="M360" s="15" t="n"/>
      <c r="N360" s="14" t="n"/>
      <c r="O360" s="14" t="n"/>
      <c r="P360" s="14" t="n"/>
      <c r="Q360" s="19">
        <f>IF(OR(E360="",M360&lt;&gt;"",L360="Closed",L360="Written off",I360="Kept with approval"),"",TODAY()-E360)</f>
        <v/>
      </c>
      <c r="R360" s="18">
        <f>IF(Q360="","",IF(Q360&gt;Summary!$B$6,"Late",IF(Q360&gt;Summary!$B$5,"Chase","On time")))</f>
        <v/>
      </c>
      <c r="S360" s="18">
        <f>IF(G360="","",IF(OR(M360&lt;&gt;"",L360="Closed",L360="Written off",I360="Kept with approval"),IF(COUNTIFS(Inventory!$D$3:$D$1002,G360,Inventory!$L$3:$L$1002,"Pending return")+COUNTIFS(Inventory!$D$3:$D$1002,G360,Inventory!$L$3:$L$1002,"Assigned")&gt;0,"Update Inventory","OK"),IF(COUNTIFS(Inventory!$D$3:$D$1002,G360,Inventory!$L$3:$L$1002,"Assigned")&gt;0,"Set Pending return","OK")))</f>
        <v/>
      </c>
    </row>
    <row r="361">
      <c r="C361" s="14" t="n"/>
      <c r="D361" s="15" t="n"/>
      <c r="E361" s="15" t="n"/>
      <c r="H361" s="18">
        <f>IF(G361="","",IF(COUNTIF(Inventory!$D$3:$D$1002,G361)&gt;0,"Yes","Not found"))</f>
        <v/>
      </c>
      <c r="I361" s="14" t="n"/>
      <c r="J361" s="15" t="n"/>
      <c r="K361" s="15" t="n"/>
      <c r="L361" s="14" t="n"/>
      <c r="M361" s="15" t="n"/>
      <c r="N361" s="14" t="n"/>
      <c r="O361" s="14" t="n"/>
      <c r="P361" s="14" t="n"/>
      <c r="Q361" s="19">
        <f>IF(OR(E361="",M361&lt;&gt;"",L361="Closed",L361="Written off",I361="Kept with approval"),"",TODAY()-E361)</f>
        <v/>
      </c>
      <c r="R361" s="18">
        <f>IF(Q361="","",IF(Q361&gt;Summary!$B$6,"Late",IF(Q361&gt;Summary!$B$5,"Chase","On time")))</f>
        <v/>
      </c>
      <c r="S361" s="18">
        <f>IF(G361="","",IF(OR(M361&lt;&gt;"",L361="Closed",L361="Written off",I361="Kept with approval"),IF(COUNTIFS(Inventory!$D$3:$D$1002,G361,Inventory!$L$3:$L$1002,"Pending return")+COUNTIFS(Inventory!$D$3:$D$1002,G361,Inventory!$L$3:$L$1002,"Assigned")&gt;0,"Update Inventory","OK"),IF(COUNTIFS(Inventory!$D$3:$D$1002,G361,Inventory!$L$3:$L$1002,"Assigned")&gt;0,"Set Pending return","OK")))</f>
        <v/>
      </c>
    </row>
    <row r="362">
      <c r="C362" s="14" t="n"/>
      <c r="D362" s="15" t="n"/>
      <c r="E362" s="15" t="n"/>
      <c r="H362" s="18">
        <f>IF(G362="","",IF(COUNTIF(Inventory!$D$3:$D$1002,G362)&gt;0,"Yes","Not found"))</f>
        <v/>
      </c>
      <c r="I362" s="14" t="n"/>
      <c r="J362" s="15" t="n"/>
      <c r="K362" s="15" t="n"/>
      <c r="L362" s="14" t="n"/>
      <c r="M362" s="15" t="n"/>
      <c r="N362" s="14" t="n"/>
      <c r="O362" s="14" t="n"/>
      <c r="P362" s="14" t="n"/>
      <c r="Q362" s="19">
        <f>IF(OR(E362="",M362&lt;&gt;"",L362="Closed",L362="Written off",I362="Kept with approval"),"",TODAY()-E362)</f>
        <v/>
      </c>
      <c r="R362" s="18">
        <f>IF(Q362="","",IF(Q362&gt;Summary!$B$6,"Late",IF(Q362&gt;Summary!$B$5,"Chase","On time")))</f>
        <v/>
      </c>
      <c r="S362" s="18">
        <f>IF(G362="","",IF(OR(M362&lt;&gt;"",L362="Closed",L362="Written off",I362="Kept with approval"),IF(COUNTIFS(Inventory!$D$3:$D$1002,G362,Inventory!$L$3:$L$1002,"Pending return")+COUNTIFS(Inventory!$D$3:$D$1002,G362,Inventory!$L$3:$L$1002,"Assigned")&gt;0,"Update Inventory","OK"),IF(COUNTIFS(Inventory!$D$3:$D$1002,G362,Inventory!$L$3:$L$1002,"Assigned")&gt;0,"Set Pending return","OK")))</f>
        <v/>
      </c>
    </row>
    <row r="363">
      <c r="C363" s="14" t="n"/>
      <c r="D363" s="15" t="n"/>
      <c r="E363" s="15" t="n"/>
      <c r="H363" s="18">
        <f>IF(G363="","",IF(COUNTIF(Inventory!$D$3:$D$1002,G363)&gt;0,"Yes","Not found"))</f>
        <v/>
      </c>
      <c r="I363" s="14" t="n"/>
      <c r="J363" s="15" t="n"/>
      <c r="K363" s="15" t="n"/>
      <c r="L363" s="14" t="n"/>
      <c r="M363" s="15" t="n"/>
      <c r="N363" s="14" t="n"/>
      <c r="O363" s="14" t="n"/>
      <c r="P363" s="14" t="n"/>
      <c r="Q363" s="19">
        <f>IF(OR(E363="",M363&lt;&gt;"",L363="Closed",L363="Written off",I363="Kept with approval"),"",TODAY()-E363)</f>
        <v/>
      </c>
      <c r="R363" s="18">
        <f>IF(Q363="","",IF(Q363&gt;Summary!$B$6,"Late",IF(Q363&gt;Summary!$B$5,"Chase","On time")))</f>
        <v/>
      </c>
      <c r="S363" s="18">
        <f>IF(G363="","",IF(OR(M363&lt;&gt;"",L363="Closed",L363="Written off",I363="Kept with approval"),IF(COUNTIFS(Inventory!$D$3:$D$1002,G363,Inventory!$L$3:$L$1002,"Pending return")+COUNTIFS(Inventory!$D$3:$D$1002,G363,Inventory!$L$3:$L$1002,"Assigned")&gt;0,"Update Inventory","OK"),IF(COUNTIFS(Inventory!$D$3:$D$1002,G363,Inventory!$L$3:$L$1002,"Assigned")&gt;0,"Set Pending return","OK")))</f>
        <v/>
      </c>
    </row>
    <row r="364">
      <c r="C364" s="14" t="n"/>
      <c r="D364" s="15" t="n"/>
      <c r="E364" s="15" t="n"/>
      <c r="H364" s="18">
        <f>IF(G364="","",IF(COUNTIF(Inventory!$D$3:$D$1002,G364)&gt;0,"Yes","Not found"))</f>
        <v/>
      </c>
      <c r="I364" s="14" t="n"/>
      <c r="J364" s="15" t="n"/>
      <c r="K364" s="15" t="n"/>
      <c r="L364" s="14" t="n"/>
      <c r="M364" s="15" t="n"/>
      <c r="N364" s="14" t="n"/>
      <c r="O364" s="14" t="n"/>
      <c r="P364" s="14" t="n"/>
      <c r="Q364" s="19">
        <f>IF(OR(E364="",M364&lt;&gt;"",L364="Closed",L364="Written off",I364="Kept with approval"),"",TODAY()-E364)</f>
        <v/>
      </c>
      <c r="R364" s="18">
        <f>IF(Q364="","",IF(Q364&gt;Summary!$B$6,"Late",IF(Q364&gt;Summary!$B$5,"Chase","On time")))</f>
        <v/>
      </c>
      <c r="S364" s="18">
        <f>IF(G364="","",IF(OR(M364&lt;&gt;"",L364="Closed",L364="Written off",I364="Kept with approval"),IF(COUNTIFS(Inventory!$D$3:$D$1002,G364,Inventory!$L$3:$L$1002,"Pending return")+COUNTIFS(Inventory!$D$3:$D$1002,G364,Inventory!$L$3:$L$1002,"Assigned")&gt;0,"Update Inventory","OK"),IF(COUNTIFS(Inventory!$D$3:$D$1002,G364,Inventory!$L$3:$L$1002,"Assigned")&gt;0,"Set Pending return","OK")))</f>
        <v/>
      </c>
    </row>
    <row r="365">
      <c r="C365" s="14" t="n"/>
      <c r="D365" s="15" t="n"/>
      <c r="E365" s="15" t="n"/>
      <c r="H365" s="18">
        <f>IF(G365="","",IF(COUNTIF(Inventory!$D$3:$D$1002,G365)&gt;0,"Yes","Not found"))</f>
        <v/>
      </c>
      <c r="I365" s="14" t="n"/>
      <c r="J365" s="15" t="n"/>
      <c r="K365" s="15" t="n"/>
      <c r="L365" s="14" t="n"/>
      <c r="M365" s="15" t="n"/>
      <c r="N365" s="14" t="n"/>
      <c r="O365" s="14" t="n"/>
      <c r="P365" s="14" t="n"/>
      <c r="Q365" s="19">
        <f>IF(OR(E365="",M365&lt;&gt;"",L365="Closed",L365="Written off",I365="Kept with approval"),"",TODAY()-E365)</f>
        <v/>
      </c>
      <c r="R365" s="18">
        <f>IF(Q365="","",IF(Q365&gt;Summary!$B$6,"Late",IF(Q365&gt;Summary!$B$5,"Chase","On time")))</f>
        <v/>
      </c>
      <c r="S365" s="18">
        <f>IF(G365="","",IF(OR(M365&lt;&gt;"",L365="Closed",L365="Written off",I365="Kept with approval"),IF(COUNTIFS(Inventory!$D$3:$D$1002,G365,Inventory!$L$3:$L$1002,"Pending return")+COUNTIFS(Inventory!$D$3:$D$1002,G365,Inventory!$L$3:$L$1002,"Assigned")&gt;0,"Update Inventory","OK"),IF(COUNTIFS(Inventory!$D$3:$D$1002,G365,Inventory!$L$3:$L$1002,"Assigned")&gt;0,"Set Pending return","OK")))</f>
        <v/>
      </c>
    </row>
    <row r="366">
      <c r="C366" s="14" t="n"/>
      <c r="D366" s="15" t="n"/>
      <c r="E366" s="15" t="n"/>
      <c r="H366" s="18">
        <f>IF(G366="","",IF(COUNTIF(Inventory!$D$3:$D$1002,G366)&gt;0,"Yes","Not found"))</f>
        <v/>
      </c>
      <c r="I366" s="14" t="n"/>
      <c r="J366" s="15" t="n"/>
      <c r="K366" s="15" t="n"/>
      <c r="L366" s="14" t="n"/>
      <c r="M366" s="15" t="n"/>
      <c r="N366" s="14" t="n"/>
      <c r="O366" s="14" t="n"/>
      <c r="P366" s="14" t="n"/>
      <c r="Q366" s="19">
        <f>IF(OR(E366="",M366&lt;&gt;"",L366="Closed",L366="Written off",I366="Kept with approval"),"",TODAY()-E366)</f>
        <v/>
      </c>
      <c r="R366" s="18">
        <f>IF(Q366="","",IF(Q366&gt;Summary!$B$6,"Late",IF(Q366&gt;Summary!$B$5,"Chase","On time")))</f>
        <v/>
      </c>
      <c r="S366" s="18">
        <f>IF(G366="","",IF(OR(M366&lt;&gt;"",L366="Closed",L366="Written off",I366="Kept with approval"),IF(COUNTIFS(Inventory!$D$3:$D$1002,G366,Inventory!$L$3:$L$1002,"Pending return")+COUNTIFS(Inventory!$D$3:$D$1002,G366,Inventory!$L$3:$L$1002,"Assigned")&gt;0,"Update Inventory","OK"),IF(COUNTIFS(Inventory!$D$3:$D$1002,G366,Inventory!$L$3:$L$1002,"Assigned")&gt;0,"Set Pending return","OK")))</f>
        <v/>
      </c>
    </row>
    <row r="367">
      <c r="C367" s="14" t="n"/>
      <c r="D367" s="15" t="n"/>
      <c r="E367" s="15" t="n"/>
      <c r="H367" s="18">
        <f>IF(G367="","",IF(COUNTIF(Inventory!$D$3:$D$1002,G367)&gt;0,"Yes","Not found"))</f>
        <v/>
      </c>
      <c r="I367" s="14" t="n"/>
      <c r="J367" s="15" t="n"/>
      <c r="K367" s="15" t="n"/>
      <c r="L367" s="14" t="n"/>
      <c r="M367" s="15" t="n"/>
      <c r="N367" s="14" t="n"/>
      <c r="O367" s="14" t="n"/>
      <c r="P367" s="14" t="n"/>
      <c r="Q367" s="19">
        <f>IF(OR(E367="",M367&lt;&gt;"",L367="Closed",L367="Written off",I367="Kept with approval"),"",TODAY()-E367)</f>
        <v/>
      </c>
      <c r="R367" s="18">
        <f>IF(Q367="","",IF(Q367&gt;Summary!$B$6,"Late",IF(Q367&gt;Summary!$B$5,"Chase","On time")))</f>
        <v/>
      </c>
      <c r="S367" s="18">
        <f>IF(G367="","",IF(OR(M367&lt;&gt;"",L367="Closed",L367="Written off",I367="Kept with approval"),IF(COUNTIFS(Inventory!$D$3:$D$1002,G367,Inventory!$L$3:$L$1002,"Pending return")+COUNTIFS(Inventory!$D$3:$D$1002,G367,Inventory!$L$3:$L$1002,"Assigned")&gt;0,"Update Inventory","OK"),IF(COUNTIFS(Inventory!$D$3:$D$1002,G367,Inventory!$L$3:$L$1002,"Assigned")&gt;0,"Set Pending return","OK")))</f>
        <v/>
      </c>
    </row>
    <row r="368">
      <c r="C368" s="14" t="n"/>
      <c r="D368" s="15" t="n"/>
      <c r="E368" s="15" t="n"/>
      <c r="H368" s="18">
        <f>IF(G368="","",IF(COUNTIF(Inventory!$D$3:$D$1002,G368)&gt;0,"Yes","Not found"))</f>
        <v/>
      </c>
      <c r="I368" s="14" t="n"/>
      <c r="J368" s="15" t="n"/>
      <c r="K368" s="15" t="n"/>
      <c r="L368" s="14" t="n"/>
      <c r="M368" s="15" t="n"/>
      <c r="N368" s="14" t="n"/>
      <c r="O368" s="14" t="n"/>
      <c r="P368" s="14" t="n"/>
      <c r="Q368" s="19">
        <f>IF(OR(E368="",M368&lt;&gt;"",L368="Closed",L368="Written off",I368="Kept with approval"),"",TODAY()-E368)</f>
        <v/>
      </c>
      <c r="R368" s="18">
        <f>IF(Q368="","",IF(Q368&gt;Summary!$B$6,"Late",IF(Q368&gt;Summary!$B$5,"Chase","On time")))</f>
        <v/>
      </c>
      <c r="S368" s="18">
        <f>IF(G368="","",IF(OR(M368&lt;&gt;"",L368="Closed",L368="Written off",I368="Kept with approval"),IF(COUNTIFS(Inventory!$D$3:$D$1002,G368,Inventory!$L$3:$L$1002,"Pending return")+COUNTIFS(Inventory!$D$3:$D$1002,G368,Inventory!$L$3:$L$1002,"Assigned")&gt;0,"Update Inventory","OK"),IF(COUNTIFS(Inventory!$D$3:$D$1002,G368,Inventory!$L$3:$L$1002,"Assigned")&gt;0,"Set Pending return","OK")))</f>
        <v/>
      </c>
    </row>
    <row r="369">
      <c r="C369" s="14" t="n"/>
      <c r="D369" s="15" t="n"/>
      <c r="E369" s="15" t="n"/>
      <c r="H369" s="18">
        <f>IF(G369="","",IF(COUNTIF(Inventory!$D$3:$D$1002,G369)&gt;0,"Yes","Not found"))</f>
        <v/>
      </c>
      <c r="I369" s="14" t="n"/>
      <c r="J369" s="15" t="n"/>
      <c r="K369" s="15" t="n"/>
      <c r="L369" s="14" t="n"/>
      <c r="M369" s="15" t="n"/>
      <c r="N369" s="14" t="n"/>
      <c r="O369" s="14" t="n"/>
      <c r="P369" s="14" t="n"/>
      <c r="Q369" s="19">
        <f>IF(OR(E369="",M369&lt;&gt;"",L369="Closed",L369="Written off",I369="Kept with approval"),"",TODAY()-E369)</f>
        <v/>
      </c>
      <c r="R369" s="18">
        <f>IF(Q369="","",IF(Q369&gt;Summary!$B$6,"Late",IF(Q369&gt;Summary!$B$5,"Chase","On time")))</f>
        <v/>
      </c>
      <c r="S369" s="18">
        <f>IF(G369="","",IF(OR(M369&lt;&gt;"",L369="Closed",L369="Written off",I369="Kept with approval"),IF(COUNTIFS(Inventory!$D$3:$D$1002,G369,Inventory!$L$3:$L$1002,"Pending return")+COUNTIFS(Inventory!$D$3:$D$1002,G369,Inventory!$L$3:$L$1002,"Assigned")&gt;0,"Update Inventory","OK"),IF(COUNTIFS(Inventory!$D$3:$D$1002,G369,Inventory!$L$3:$L$1002,"Assigned")&gt;0,"Set Pending return","OK")))</f>
        <v/>
      </c>
    </row>
    <row r="370">
      <c r="C370" s="14" t="n"/>
      <c r="D370" s="15" t="n"/>
      <c r="E370" s="15" t="n"/>
      <c r="H370" s="18">
        <f>IF(G370="","",IF(COUNTIF(Inventory!$D$3:$D$1002,G370)&gt;0,"Yes","Not found"))</f>
        <v/>
      </c>
      <c r="I370" s="14" t="n"/>
      <c r="J370" s="15" t="n"/>
      <c r="K370" s="15" t="n"/>
      <c r="L370" s="14" t="n"/>
      <c r="M370" s="15" t="n"/>
      <c r="N370" s="14" t="n"/>
      <c r="O370" s="14" t="n"/>
      <c r="P370" s="14" t="n"/>
      <c r="Q370" s="19">
        <f>IF(OR(E370="",M370&lt;&gt;"",L370="Closed",L370="Written off",I370="Kept with approval"),"",TODAY()-E370)</f>
        <v/>
      </c>
      <c r="R370" s="18">
        <f>IF(Q370="","",IF(Q370&gt;Summary!$B$6,"Late",IF(Q370&gt;Summary!$B$5,"Chase","On time")))</f>
        <v/>
      </c>
      <c r="S370" s="18">
        <f>IF(G370="","",IF(OR(M370&lt;&gt;"",L370="Closed",L370="Written off",I370="Kept with approval"),IF(COUNTIFS(Inventory!$D$3:$D$1002,G370,Inventory!$L$3:$L$1002,"Pending return")+COUNTIFS(Inventory!$D$3:$D$1002,G370,Inventory!$L$3:$L$1002,"Assigned")&gt;0,"Update Inventory","OK"),IF(COUNTIFS(Inventory!$D$3:$D$1002,G370,Inventory!$L$3:$L$1002,"Assigned")&gt;0,"Set Pending return","OK")))</f>
        <v/>
      </c>
    </row>
    <row r="371">
      <c r="C371" s="14" t="n"/>
      <c r="D371" s="15" t="n"/>
      <c r="E371" s="15" t="n"/>
      <c r="H371" s="18">
        <f>IF(G371="","",IF(COUNTIF(Inventory!$D$3:$D$1002,G371)&gt;0,"Yes","Not found"))</f>
        <v/>
      </c>
      <c r="I371" s="14" t="n"/>
      <c r="J371" s="15" t="n"/>
      <c r="K371" s="15" t="n"/>
      <c r="L371" s="14" t="n"/>
      <c r="M371" s="15" t="n"/>
      <c r="N371" s="14" t="n"/>
      <c r="O371" s="14" t="n"/>
      <c r="P371" s="14" t="n"/>
      <c r="Q371" s="19">
        <f>IF(OR(E371="",M371&lt;&gt;"",L371="Closed",L371="Written off",I371="Kept with approval"),"",TODAY()-E371)</f>
        <v/>
      </c>
      <c r="R371" s="18">
        <f>IF(Q371="","",IF(Q371&gt;Summary!$B$6,"Late",IF(Q371&gt;Summary!$B$5,"Chase","On time")))</f>
        <v/>
      </c>
      <c r="S371" s="18">
        <f>IF(G371="","",IF(OR(M371&lt;&gt;"",L371="Closed",L371="Written off",I371="Kept with approval"),IF(COUNTIFS(Inventory!$D$3:$D$1002,G371,Inventory!$L$3:$L$1002,"Pending return")+COUNTIFS(Inventory!$D$3:$D$1002,G371,Inventory!$L$3:$L$1002,"Assigned")&gt;0,"Update Inventory","OK"),IF(COUNTIFS(Inventory!$D$3:$D$1002,G371,Inventory!$L$3:$L$1002,"Assigned")&gt;0,"Set Pending return","OK")))</f>
        <v/>
      </c>
    </row>
    <row r="372">
      <c r="C372" s="14" t="n"/>
      <c r="D372" s="15" t="n"/>
      <c r="E372" s="15" t="n"/>
      <c r="H372" s="18">
        <f>IF(G372="","",IF(COUNTIF(Inventory!$D$3:$D$1002,G372)&gt;0,"Yes","Not found"))</f>
        <v/>
      </c>
      <c r="I372" s="14" t="n"/>
      <c r="J372" s="15" t="n"/>
      <c r="K372" s="15" t="n"/>
      <c r="L372" s="14" t="n"/>
      <c r="M372" s="15" t="n"/>
      <c r="N372" s="14" t="n"/>
      <c r="O372" s="14" t="n"/>
      <c r="P372" s="14" t="n"/>
      <c r="Q372" s="19">
        <f>IF(OR(E372="",M372&lt;&gt;"",L372="Closed",L372="Written off",I372="Kept with approval"),"",TODAY()-E372)</f>
        <v/>
      </c>
      <c r="R372" s="18">
        <f>IF(Q372="","",IF(Q372&gt;Summary!$B$6,"Late",IF(Q372&gt;Summary!$B$5,"Chase","On time")))</f>
        <v/>
      </c>
      <c r="S372" s="18">
        <f>IF(G372="","",IF(OR(M372&lt;&gt;"",L372="Closed",L372="Written off",I372="Kept with approval"),IF(COUNTIFS(Inventory!$D$3:$D$1002,G372,Inventory!$L$3:$L$1002,"Pending return")+COUNTIFS(Inventory!$D$3:$D$1002,G372,Inventory!$L$3:$L$1002,"Assigned")&gt;0,"Update Inventory","OK"),IF(COUNTIFS(Inventory!$D$3:$D$1002,G372,Inventory!$L$3:$L$1002,"Assigned")&gt;0,"Set Pending return","OK")))</f>
        <v/>
      </c>
    </row>
    <row r="373">
      <c r="C373" s="14" t="n"/>
      <c r="D373" s="15" t="n"/>
      <c r="E373" s="15" t="n"/>
      <c r="H373" s="18">
        <f>IF(G373="","",IF(COUNTIF(Inventory!$D$3:$D$1002,G373)&gt;0,"Yes","Not found"))</f>
        <v/>
      </c>
      <c r="I373" s="14" t="n"/>
      <c r="J373" s="15" t="n"/>
      <c r="K373" s="15" t="n"/>
      <c r="L373" s="14" t="n"/>
      <c r="M373" s="15" t="n"/>
      <c r="N373" s="14" t="n"/>
      <c r="O373" s="14" t="n"/>
      <c r="P373" s="14" t="n"/>
      <c r="Q373" s="19">
        <f>IF(OR(E373="",M373&lt;&gt;"",L373="Closed",L373="Written off",I373="Kept with approval"),"",TODAY()-E373)</f>
        <v/>
      </c>
      <c r="R373" s="18">
        <f>IF(Q373="","",IF(Q373&gt;Summary!$B$6,"Late",IF(Q373&gt;Summary!$B$5,"Chase","On time")))</f>
        <v/>
      </c>
      <c r="S373" s="18">
        <f>IF(G373="","",IF(OR(M373&lt;&gt;"",L373="Closed",L373="Written off",I373="Kept with approval"),IF(COUNTIFS(Inventory!$D$3:$D$1002,G373,Inventory!$L$3:$L$1002,"Pending return")+COUNTIFS(Inventory!$D$3:$D$1002,G373,Inventory!$L$3:$L$1002,"Assigned")&gt;0,"Update Inventory","OK"),IF(COUNTIFS(Inventory!$D$3:$D$1002,G373,Inventory!$L$3:$L$1002,"Assigned")&gt;0,"Set Pending return","OK")))</f>
        <v/>
      </c>
    </row>
    <row r="374">
      <c r="C374" s="14" t="n"/>
      <c r="D374" s="15" t="n"/>
      <c r="E374" s="15" t="n"/>
      <c r="H374" s="18">
        <f>IF(G374="","",IF(COUNTIF(Inventory!$D$3:$D$1002,G374)&gt;0,"Yes","Not found"))</f>
        <v/>
      </c>
      <c r="I374" s="14" t="n"/>
      <c r="J374" s="15" t="n"/>
      <c r="K374" s="15" t="n"/>
      <c r="L374" s="14" t="n"/>
      <c r="M374" s="15" t="n"/>
      <c r="N374" s="14" t="n"/>
      <c r="O374" s="14" t="n"/>
      <c r="P374" s="14" t="n"/>
      <c r="Q374" s="19">
        <f>IF(OR(E374="",M374&lt;&gt;"",L374="Closed",L374="Written off",I374="Kept with approval"),"",TODAY()-E374)</f>
        <v/>
      </c>
      <c r="R374" s="18">
        <f>IF(Q374="","",IF(Q374&gt;Summary!$B$6,"Late",IF(Q374&gt;Summary!$B$5,"Chase","On time")))</f>
        <v/>
      </c>
      <c r="S374" s="18">
        <f>IF(G374="","",IF(OR(M374&lt;&gt;"",L374="Closed",L374="Written off",I374="Kept with approval"),IF(COUNTIFS(Inventory!$D$3:$D$1002,G374,Inventory!$L$3:$L$1002,"Pending return")+COUNTIFS(Inventory!$D$3:$D$1002,G374,Inventory!$L$3:$L$1002,"Assigned")&gt;0,"Update Inventory","OK"),IF(COUNTIFS(Inventory!$D$3:$D$1002,G374,Inventory!$L$3:$L$1002,"Assigned")&gt;0,"Set Pending return","OK")))</f>
        <v/>
      </c>
    </row>
    <row r="375">
      <c r="C375" s="14" t="n"/>
      <c r="D375" s="15" t="n"/>
      <c r="E375" s="15" t="n"/>
      <c r="H375" s="18">
        <f>IF(G375="","",IF(COUNTIF(Inventory!$D$3:$D$1002,G375)&gt;0,"Yes","Not found"))</f>
        <v/>
      </c>
      <c r="I375" s="14" t="n"/>
      <c r="J375" s="15" t="n"/>
      <c r="K375" s="15" t="n"/>
      <c r="L375" s="14" t="n"/>
      <c r="M375" s="15" t="n"/>
      <c r="N375" s="14" t="n"/>
      <c r="O375" s="14" t="n"/>
      <c r="P375" s="14" t="n"/>
      <c r="Q375" s="19">
        <f>IF(OR(E375="",M375&lt;&gt;"",L375="Closed",L375="Written off",I375="Kept with approval"),"",TODAY()-E375)</f>
        <v/>
      </c>
      <c r="R375" s="18">
        <f>IF(Q375="","",IF(Q375&gt;Summary!$B$6,"Late",IF(Q375&gt;Summary!$B$5,"Chase","On time")))</f>
        <v/>
      </c>
      <c r="S375" s="18">
        <f>IF(G375="","",IF(OR(M375&lt;&gt;"",L375="Closed",L375="Written off",I375="Kept with approval"),IF(COUNTIFS(Inventory!$D$3:$D$1002,G375,Inventory!$L$3:$L$1002,"Pending return")+COUNTIFS(Inventory!$D$3:$D$1002,G375,Inventory!$L$3:$L$1002,"Assigned")&gt;0,"Update Inventory","OK"),IF(COUNTIFS(Inventory!$D$3:$D$1002,G375,Inventory!$L$3:$L$1002,"Assigned")&gt;0,"Set Pending return","OK")))</f>
        <v/>
      </c>
    </row>
    <row r="376">
      <c r="C376" s="14" t="n"/>
      <c r="D376" s="15" t="n"/>
      <c r="E376" s="15" t="n"/>
      <c r="H376" s="18">
        <f>IF(G376="","",IF(COUNTIF(Inventory!$D$3:$D$1002,G376)&gt;0,"Yes","Not found"))</f>
        <v/>
      </c>
      <c r="I376" s="14" t="n"/>
      <c r="J376" s="15" t="n"/>
      <c r="K376" s="15" t="n"/>
      <c r="L376" s="14" t="n"/>
      <c r="M376" s="15" t="n"/>
      <c r="N376" s="14" t="n"/>
      <c r="O376" s="14" t="n"/>
      <c r="P376" s="14" t="n"/>
      <c r="Q376" s="19">
        <f>IF(OR(E376="",M376&lt;&gt;"",L376="Closed",L376="Written off",I376="Kept with approval"),"",TODAY()-E376)</f>
        <v/>
      </c>
      <c r="R376" s="18">
        <f>IF(Q376="","",IF(Q376&gt;Summary!$B$6,"Late",IF(Q376&gt;Summary!$B$5,"Chase","On time")))</f>
        <v/>
      </c>
      <c r="S376" s="18">
        <f>IF(G376="","",IF(OR(M376&lt;&gt;"",L376="Closed",L376="Written off",I376="Kept with approval"),IF(COUNTIFS(Inventory!$D$3:$D$1002,G376,Inventory!$L$3:$L$1002,"Pending return")+COUNTIFS(Inventory!$D$3:$D$1002,G376,Inventory!$L$3:$L$1002,"Assigned")&gt;0,"Update Inventory","OK"),IF(COUNTIFS(Inventory!$D$3:$D$1002,G376,Inventory!$L$3:$L$1002,"Assigned")&gt;0,"Set Pending return","OK")))</f>
        <v/>
      </c>
    </row>
    <row r="377">
      <c r="C377" s="14" t="n"/>
      <c r="D377" s="15" t="n"/>
      <c r="E377" s="15" t="n"/>
      <c r="H377" s="18">
        <f>IF(G377="","",IF(COUNTIF(Inventory!$D$3:$D$1002,G377)&gt;0,"Yes","Not found"))</f>
        <v/>
      </c>
      <c r="I377" s="14" t="n"/>
      <c r="J377" s="15" t="n"/>
      <c r="K377" s="15" t="n"/>
      <c r="L377" s="14" t="n"/>
      <c r="M377" s="15" t="n"/>
      <c r="N377" s="14" t="n"/>
      <c r="O377" s="14" t="n"/>
      <c r="P377" s="14" t="n"/>
      <c r="Q377" s="19">
        <f>IF(OR(E377="",M377&lt;&gt;"",L377="Closed",L377="Written off",I377="Kept with approval"),"",TODAY()-E377)</f>
        <v/>
      </c>
      <c r="R377" s="18">
        <f>IF(Q377="","",IF(Q377&gt;Summary!$B$6,"Late",IF(Q377&gt;Summary!$B$5,"Chase","On time")))</f>
        <v/>
      </c>
      <c r="S377" s="18">
        <f>IF(G377="","",IF(OR(M377&lt;&gt;"",L377="Closed",L377="Written off",I377="Kept with approval"),IF(COUNTIFS(Inventory!$D$3:$D$1002,G377,Inventory!$L$3:$L$1002,"Pending return")+COUNTIFS(Inventory!$D$3:$D$1002,G377,Inventory!$L$3:$L$1002,"Assigned")&gt;0,"Update Inventory","OK"),IF(COUNTIFS(Inventory!$D$3:$D$1002,G377,Inventory!$L$3:$L$1002,"Assigned")&gt;0,"Set Pending return","OK")))</f>
        <v/>
      </c>
    </row>
    <row r="378">
      <c r="C378" s="14" t="n"/>
      <c r="D378" s="15" t="n"/>
      <c r="E378" s="15" t="n"/>
      <c r="H378" s="18">
        <f>IF(G378="","",IF(COUNTIF(Inventory!$D$3:$D$1002,G378)&gt;0,"Yes","Not found"))</f>
        <v/>
      </c>
      <c r="I378" s="14" t="n"/>
      <c r="J378" s="15" t="n"/>
      <c r="K378" s="15" t="n"/>
      <c r="L378" s="14" t="n"/>
      <c r="M378" s="15" t="n"/>
      <c r="N378" s="14" t="n"/>
      <c r="O378" s="14" t="n"/>
      <c r="P378" s="14" t="n"/>
      <c r="Q378" s="19">
        <f>IF(OR(E378="",M378&lt;&gt;"",L378="Closed",L378="Written off",I378="Kept with approval"),"",TODAY()-E378)</f>
        <v/>
      </c>
      <c r="R378" s="18">
        <f>IF(Q378="","",IF(Q378&gt;Summary!$B$6,"Late",IF(Q378&gt;Summary!$B$5,"Chase","On time")))</f>
        <v/>
      </c>
      <c r="S378" s="18">
        <f>IF(G378="","",IF(OR(M378&lt;&gt;"",L378="Closed",L378="Written off",I378="Kept with approval"),IF(COUNTIFS(Inventory!$D$3:$D$1002,G378,Inventory!$L$3:$L$1002,"Pending return")+COUNTIFS(Inventory!$D$3:$D$1002,G378,Inventory!$L$3:$L$1002,"Assigned")&gt;0,"Update Inventory","OK"),IF(COUNTIFS(Inventory!$D$3:$D$1002,G378,Inventory!$L$3:$L$1002,"Assigned")&gt;0,"Set Pending return","OK")))</f>
        <v/>
      </c>
    </row>
    <row r="379">
      <c r="C379" s="14" t="n"/>
      <c r="D379" s="15" t="n"/>
      <c r="E379" s="15" t="n"/>
      <c r="H379" s="18">
        <f>IF(G379="","",IF(COUNTIF(Inventory!$D$3:$D$1002,G379)&gt;0,"Yes","Not found"))</f>
        <v/>
      </c>
      <c r="I379" s="14" t="n"/>
      <c r="J379" s="15" t="n"/>
      <c r="K379" s="15" t="n"/>
      <c r="L379" s="14" t="n"/>
      <c r="M379" s="15" t="n"/>
      <c r="N379" s="14" t="n"/>
      <c r="O379" s="14" t="n"/>
      <c r="P379" s="14" t="n"/>
      <c r="Q379" s="19">
        <f>IF(OR(E379="",M379&lt;&gt;"",L379="Closed",L379="Written off",I379="Kept with approval"),"",TODAY()-E379)</f>
        <v/>
      </c>
      <c r="R379" s="18">
        <f>IF(Q379="","",IF(Q379&gt;Summary!$B$6,"Late",IF(Q379&gt;Summary!$B$5,"Chase","On time")))</f>
        <v/>
      </c>
      <c r="S379" s="18">
        <f>IF(G379="","",IF(OR(M379&lt;&gt;"",L379="Closed",L379="Written off",I379="Kept with approval"),IF(COUNTIFS(Inventory!$D$3:$D$1002,G379,Inventory!$L$3:$L$1002,"Pending return")+COUNTIFS(Inventory!$D$3:$D$1002,G379,Inventory!$L$3:$L$1002,"Assigned")&gt;0,"Update Inventory","OK"),IF(COUNTIFS(Inventory!$D$3:$D$1002,G379,Inventory!$L$3:$L$1002,"Assigned")&gt;0,"Set Pending return","OK")))</f>
        <v/>
      </c>
    </row>
    <row r="380">
      <c r="C380" s="14" t="n"/>
      <c r="D380" s="15" t="n"/>
      <c r="E380" s="15" t="n"/>
      <c r="H380" s="18">
        <f>IF(G380="","",IF(COUNTIF(Inventory!$D$3:$D$1002,G380)&gt;0,"Yes","Not found"))</f>
        <v/>
      </c>
      <c r="I380" s="14" t="n"/>
      <c r="J380" s="15" t="n"/>
      <c r="K380" s="15" t="n"/>
      <c r="L380" s="14" t="n"/>
      <c r="M380" s="15" t="n"/>
      <c r="N380" s="14" t="n"/>
      <c r="O380" s="14" t="n"/>
      <c r="P380" s="14" t="n"/>
      <c r="Q380" s="19">
        <f>IF(OR(E380="",M380&lt;&gt;"",L380="Closed",L380="Written off",I380="Kept with approval"),"",TODAY()-E380)</f>
        <v/>
      </c>
      <c r="R380" s="18">
        <f>IF(Q380="","",IF(Q380&gt;Summary!$B$6,"Late",IF(Q380&gt;Summary!$B$5,"Chase","On time")))</f>
        <v/>
      </c>
      <c r="S380" s="18">
        <f>IF(G380="","",IF(OR(M380&lt;&gt;"",L380="Closed",L380="Written off",I380="Kept with approval"),IF(COUNTIFS(Inventory!$D$3:$D$1002,G380,Inventory!$L$3:$L$1002,"Pending return")+COUNTIFS(Inventory!$D$3:$D$1002,G380,Inventory!$L$3:$L$1002,"Assigned")&gt;0,"Update Inventory","OK"),IF(COUNTIFS(Inventory!$D$3:$D$1002,G380,Inventory!$L$3:$L$1002,"Assigned")&gt;0,"Set Pending return","OK")))</f>
        <v/>
      </c>
    </row>
    <row r="381">
      <c r="C381" s="14" t="n"/>
      <c r="D381" s="15" t="n"/>
      <c r="E381" s="15" t="n"/>
      <c r="H381" s="18">
        <f>IF(G381="","",IF(COUNTIF(Inventory!$D$3:$D$1002,G381)&gt;0,"Yes","Not found"))</f>
        <v/>
      </c>
      <c r="I381" s="14" t="n"/>
      <c r="J381" s="15" t="n"/>
      <c r="K381" s="15" t="n"/>
      <c r="L381" s="14" t="n"/>
      <c r="M381" s="15" t="n"/>
      <c r="N381" s="14" t="n"/>
      <c r="O381" s="14" t="n"/>
      <c r="P381" s="14" t="n"/>
      <c r="Q381" s="19">
        <f>IF(OR(E381="",M381&lt;&gt;"",L381="Closed",L381="Written off",I381="Kept with approval"),"",TODAY()-E381)</f>
        <v/>
      </c>
      <c r="R381" s="18">
        <f>IF(Q381="","",IF(Q381&gt;Summary!$B$6,"Late",IF(Q381&gt;Summary!$B$5,"Chase","On time")))</f>
        <v/>
      </c>
      <c r="S381" s="18">
        <f>IF(G381="","",IF(OR(M381&lt;&gt;"",L381="Closed",L381="Written off",I381="Kept with approval"),IF(COUNTIFS(Inventory!$D$3:$D$1002,G381,Inventory!$L$3:$L$1002,"Pending return")+COUNTIFS(Inventory!$D$3:$D$1002,G381,Inventory!$L$3:$L$1002,"Assigned")&gt;0,"Update Inventory","OK"),IF(COUNTIFS(Inventory!$D$3:$D$1002,G381,Inventory!$L$3:$L$1002,"Assigned")&gt;0,"Set Pending return","OK")))</f>
        <v/>
      </c>
    </row>
    <row r="382">
      <c r="C382" s="14" t="n"/>
      <c r="D382" s="15" t="n"/>
      <c r="E382" s="15" t="n"/>
      <c r="H382" s="18">
        <f>IF(G382="","",IF(COUNTIF(Inventory!$D$3:$D$1002,G382)&gt;0,"Yes","Not found"))</f>
        <v/>
      </c>
      <c r="I382" s="14" t="n"/>
      <c r="J382" s="15" t="n"/>
      <c r="K382" s="15" t="n"/>
      <c r="L382" s="14" t="n"/>
      <c r="M382" s="15" t="n"/>
      <c r="N382" s="14" t="n"/>
      <c r="O382" s="14" t="n"/>
      <c r="P382" s="14" t="n"/>
      <c r="Q382" s="19">
        <f>IF(OR(E382="",M382&lt;&gt;"",L382="Closed",L382="Written off",I382="Kept with approval"),"",TODAY()-E382)</f>
        <v/>
      </c>
      <c r="R382" s="18">
        <f>IF(Q382="","",IF(Q382&gt;Summary!$B$6,"Late",IF(Q382&gt;Summary!$B$5,"Chase","On time")))</f>
        <v/>
      </c>
      <c r="S382" s="18">
        <f>IF(G382="","",IF(OR(M382&lt;&gt;"",L382="Closed",L382="Written off",I382="Kept with approval"),IF(COUNTIFS(Inventory!$D$3:$D$1002,G382,Inventory!$L$3:$L$1002,"Pending return")+COUNTIFS(Inventory!$D$3:$D$1002,G382,Inventory!$L$3:$L$1002,"Assigned")&gt;0,"Update Inventory","OK"),IF(COUNTIFS(Inventory!$D$3:$D$1002,G382,Inventory!$L$3:$L$1002,"Assigned")&gt;0,"Set Pending return","OK")))</f>
        <v/>
      </c>
    </row>
    <row r="383">
      <c r="C383" s="14" t="n"/>
      <c r="D383" s="15" t="n"/>
      <c r="E383" s="15" t="n"/>
      <c r="H383" s="18">
        <f>IF(G383="","",IF(COUNTIF(Inventory!$D$3:$D$1002,G383)&gt;0,"Yes","Not found"))</f>
        <v/>
      </c>
      <c r="I383" s="14" t="n"/>
      <c r="J383" s="15" t="n"/>
      <c r="K383" s="15" t="n"/>
      <c r="L383" s="14" t="n"/>
      <c r="M383" s="15" t="n"/>
      <c r="N383" s="14" t="n"/>
      <c r="O383" s="14" t="n"/>
      <c r="P383" s="14" t="n"/>
      <c r="Q383" s="19">
        <f>IF(OR(E383="",M383&lt;&gt;"",L383="Closed",L383="Written off",I383="Kept with approval"),"",TODAY()-E383)</f>
        <v/>
      </c>
      <c r="R383" s="18">
        <f>IF(Q383="","",IF(Q383&gt;Summary!$B$6,"Late",IF(Q383&gt;Summary!$B$5,"Chase","On time")))</f>
        <v/>
      </c>
      <c r="S383" s="18">
        <f>IF(G383="","",IF(OR(M383&lt;&gt;"",L383="Closed",L383="Written off",I383="Kept with approval"),IF(COUNTIFS(Inventory!$D$3:$D$1002,G383,Inventory!$L$3:$L$1002,"Pending return")+COUNTIFS(Inventory!$D$3:$D$1002,G383,Inventory!$L$3:$L$1002,"Assigned")&gt;0,"Update Inventory","OK"),IF(COUNTIFS(Inventory!$D$3:$D$1002,G383,Inventory!$L$3:$L$1002,"Assigned")&gt;0,"Set Pending return","OK")))</f>
        <v/>
      </c>
    </row>
    <row r="384">
      <c r="C384" s="14" t="n"/>
      <c r="D384" s="15" t="n"/>
      <c r="E384" s="15" t="n"/>
      <c r="H384" s="18">
        <f>IF(G384="","",IF(COUNTIF(Inventory!$D$3:$D$1002,G384)&gt;0,"Yes","Not found"))</f>
        <v/>
      </c>
      <c r="I384" s="14" t="n"/>
      <c r="J384" s="15" t="n"/>
      <c r="K384" s="15" t="n"/>
      <c r="L384" s="14" t="n"/>
      <c r="M384" s="15" t="n"/>
      <c r="N384" s="14" t="n"/>
      <c r="O384" s="14" t="n"/>
      <c r="P384" s="14" t="n"/>
      <c r="Q384" s="19">
        <f>IF(OR(E384="",M384&lt;&gt;"",L384="Closed",L384="Written off",I384="Kept with approval"),"",TODAY()-E384)</f>
        <v/>
      </c>
      <c r="R384" s="18">
        <f>IF(Q384="","",IF(Q384&gt;Summary!$B$6,"Late",IF(Q384&gt;Summary!$B$5,"Chase","On time")))</f>
        <v/>
      </c>
      <c r="S384" s="18">
        <f>IF(G384="","",IF(OR(M384&lt;&gt;"",L384="Closed",L384="Written off",I384="Kept with approval"),IF(COUNTIFS(Inventory!$D$3:$D$1002,G384,Inventory!$L$3:$L$1002,"Pending return")+COUNTIFS(Inventory!$D$3:$D$1002,G384,Inventory!$L$3:$L$1002,"Assigned")&gt;0,"Update Inventory","OK"),IF(COUNTIFS(Inventory!$D$3:$D$1002,G384,Inventory!$L$3:$L$1002,"Assigned")&gt;0,"Set Pending return","OK")))</f>
        <v/>
      </c>
    </row>
    <row r="385">
      <c r="C385" s="14" t="n"/>
      <c r="D385" s="15" t="n"/>
      <c r="E385" s="15" t="n"/>
      <c r="H385" s="18">
        <f>IF(G385="","",IF(COUNTIF(Inventory!$D$3:$D$1002,G385)&gt;0,"Yes","Not found"))</f>
        <v/>
      </c>
      <c r="I385" s="14" t="n"/>
      <c r="J385" s="15" t="n"/>
      <c r="K385" s="15" t="n"/>
      <c r="L385" s="14" t="n"/>
      <c r="M385" s="15" t="n"/>
      <c r="N385" s="14" t="n"/>
      <c r="O385" s="14" t="n"/>
      <c r="P385" s="14" t="n"/>
      <c r="Q385" s="19">
        <f>IF(OR(E385="",M385&lt;&gt;"",L385="Closed",L385="Written off",I385="Kept with approval"),"",TODAY()-E385)</f>
        <v/>
      </c>
      <c r="R385" s="18">
        <f>IF(Q385="","",IF(Q385&gt;Summary!$B$6,"Late",IF(Q385&gt;Summary!$B$5,"Chase","On time")))</f>
        <v/>
      </c>
      <c r="S385" s="18">
        <f>IF(G385="","",IF(OR(M385&lt;&gt;"",L385="Closed",L385="Written off",I385="Kept with approval"),IF(COUNTIFS(Inventory!$D$3:$D$1002,G385,Inventory!$L$3:$L$1002,"Pending return")+COUNTIFS(Inventory!$D$3:$D$1002,G385,Inventory!$L$3:$L$1002,"Assigned")&gt;0,"Update Inventory","OK"),IF(COUNTIFS(Inventory!$D$3:$D$1002,G385,Inventory!$L$3:$L$1002,"Assigned")&gt;0,"Set Pending return","OK")))</f>
        <v/>
      </c>
    </row>
    <row r="386">
      <c r="C386" s="14" t="n"/>
      <c r="D386" s="15" t="n"/>
      <c r="E386" s="15" t="n"/>
      <c r="H386" s="18">
        <f>IF(G386="","",IF(COUNTIF(Inventory!$D$3:$D$1002,G386)&gt;0,"Yes","Not found"))</f>
        <v/>
      </c>
      <c r="I386" s="14" t="n"/>
      <c r="J386" s="15" t="n"/>
      <c r="K386" s="15" t="n"/>
      <c r="L386" s="14" t="n"/>
      <c r="M386" s="15" t="n"/>
      <c r="N386" s="14" t="n"/>
      <c r="O386" s="14" t="n"/>
      <c r="P386" s="14" t="n"/>
      <c r="Q386" s="19">
        <f>IF(OR(E386="",M386&lt;&gt;"",L386="Closed",L386="Written off",I386="Kept with approval"),"",TODAY()-E386)</f>
        <v/>
      </c>
      <c r="R386" s="18">
        <f>IF(Q386="","",IF(Q386&gt;Summary!$B$6,"Late",IF(Q386&gt;Summary!$B$5,"Chase","On time")))</f>
        <v/>
      </c>
      <c r="S386" s="18">
        <f>IF(G386="","",IF(OR(M386&lt;&gt;"",L386="Closed",L386="Written off",I386="Kept with approval"),IF(COUNTIFS(Inventory!$D$3:$D$1002,G386,Inventory!$L$3:$L$1002,"Pending return")+COUNTIFS(Inventory!$D$3:$D$1002,G386,Inventory!$L$3:$L$1002,"Assigned")&gt;0,"Update Inventory","OK"),IF(COUNTIFS(Inventory!$D$3:$D$1002,G386,Inventory!$L$3:$L$1002,"Assigned")&gt;0,"Set Pending return","OK")))</f>
        <v/>
      </c>
    </row>
    <row r="387">
      <c r="C387" s="14" t="n"/>
      <c r="D387" s="15" t="n"/>
      <c r="E387" s="15" t="n"/>
      <c r="H387" s="18">
        <f>IF(G387="","",IF(COUNTIF(Inventory!$D$3:$D$1002,G387)&gt;0,"Yes","Not found"))</f>
        <v/>
      </c>
      <c r="I387" s="14" t="n"/>
      <c r="J387" s="15" t="n"/>
      <c r="K387" s="15" t="n"/>
      <c r="L387" s="14" t="n"/>
      <c r="M387" s="15" t="n"/>
      <c r="N387" s="14" t="n"/>
      <c r="O387" s="14" t="n"/>
      <c r="P387" s="14" t="n"/>
      <c r="Q387" s="19">
        <f>IF(OR(E387="",M387&lt;&gt;"",L387="Closed",L387="Written off",I387="Kept with approval"),"",TODAY()-E387)</f>
        <v/>
      </c>
      <c r="R387" s="18">
        <f>IF(Q387="","",IF(Q387&gt;Summary!$B$6,"Late",IF(Q387&gt;Summary!$B$5,"Chase","On time")))</f>
        <v/>
      </c>
      <c r="S387" s="18">
        <f>IF(G387="","",IF(OR(M387&lt;&gt;"",L387="Closed",L387="Written off",I387="Kept with approval"),IF(COUNTIFS(Inventory!$D$3:$D$1002,G387,Inventory!$L$3:$L$1002,"Pending return")+COUNTIFS(Inventory!$D$3:$D$1002,G387,Inventory!$L$3:$L$1002,"Assigned")&gt;0,"Update Inventory","OK"),IF(COUNTIFS(Inventory!$D$3:$D$1002,G387,Inventory!$L$3:$L$1002,"Assigned")&gt;0,"Set Pending return","OK")))</f>
        <v/>
      </c>
    </row>
    <row r="388">
      <c r="C388" s="14" t="n"/>
      <c r="D388" s="15" t="n"/>
      <c r="E388" s="15" t="n"/>
      <c r="H388" s="18">
        <f>IF(G388="","",IF(COUNTIF(Inventory!$D$3:$D$1002,G388)&gt;0,"Yes","Not found"))</f>
        <v/>
      </c>
      <c r="I388" s="14" t="n"/>
      <c r="J388" s="15" t="n"/>
      <c r="K388" s="15" t="n"/>
      <c r="L388" s="14" t="n"/>
      <c r="M388" s="15" t="n"/>
      <c r="N388" s="14" t="n"/>
      <c r="O388" s="14" t="n"/>
      <c r="P388" s="14" t="n"/>
      <c r="Q388" s="19">
        <f>IF(OR(E388="",M388&lt;&gt;"",L388="Closed",L388="Written off",I388="Kept with approval"),"",TODAY()-E388)</f>
        <v/>
      </c>
      <c r="R388" s="18">
        <f>IF(Q388="","",IF(Q388&gt;Summary!$B$6,"Late",IF(Q388&gt;Summary!$B$5,"Chase","On time")))</f>
        <v/>
      </c>
      <c r="S388" s="18">
        <f>IF(G388="","",IF(OR(M388&lt;&gt;"",L388="Closed",L388="Written off",I388="Kept with approval"),IF(COUNTIFS(Inventory!$D$3:$D$1002,G388,Inventory!$L$3:$L$1002,"Pending return")+COUNTIFS(Inventory!$D$3:$D$1002,G388,Inventory!$L$3:$L$1002,"Assigned")&gt;0,"Update Inventory","OK"),IF(COUNTIFS(Inventory!$D$3:$D$1002,G388,Inventory!$L$3:$L$1002,"Assigned")&gt;0,"Set Pending return","OK")))</f>
        <v/>
      </c>
    </row>
    <row r="389">
      <c r="C389" s="14" t="n"/>
      <c r="D389" s="15" t="n"/>
      <c r="E389" s="15" t="n"/>
      <c r="H389" s="18">
        <f>IF(G389="","",IF(COUNTIF(Inventory!$D$3:$D$1002,G389)&gt;0,"Yes","Not found"))</f>
        <v/>
      </c>
      <c r="I389" s="14" t="n"/>
      <c r="J389" s="15" t="n"/>
      <c r="K389" s="15" t="n"/>
      <c r="L389" s="14" t="n"/>
      <c r="M389" s="15" t="n"/>
      <c r="N389" s="14" t="n"/>
      <c r="O389" s="14" t="n"/>
      <c r="P389" s="14" t="n"/>
      <c r="Q389" s="19">
        <f>IF(OR(E389="",M389&lt;&gt;"",L389="Closed",L389="Written off",I389="Kept with approval"),"",TODAY()-E389)</f>
        <v/>
      </c>
      <c r="R389" s="18">
        <f>IF(Q389="","",IF(Q389&gt;Summary!$B$6,"Late",IF(Q389&gt;Summary!$B$5,"Chase","On time")))</f>
        <v/>
      </c>
      <c r="S389" s="18">
        <f>IF(G389="","",IF(OR(M389&lt;&gt;"",L389="Closed",L389="Written off",I389="Kept with approval"),IF(COUNTIFS(Inventory!$D$3:$D$1002,G389,Inventory!$L$3:$L$1002,"Pending return")+COUNTIFS(Inventory!$D$3:$D$1002,G389,Inventory!$L$3:$L$1002,"Assigned")&gt;0,"Update Inventory","OK"),IF(COUNTIFS(Inventory!$D$3:$D$1002,G389,Inventory!$L$3:$L$1002,"Assigned")&gt;0,"Set Pending return","OK")))</f>
        <v/>
      </c>
    </row>
    <row r="390">
      <c r="C390" s="14" t="n"/>
      <c r="D390" s="15" t="n"/>
      <c r="E390" s="15" t="n"/>
      <c r="H390" s="18">
        <f>IF(G390="","",IF(COUNTIF(Inventory!$D$3:$D$1002,G390)&gt;0,"Yes","Not found"))</f>
        <v/>
      </c>
      <c r="I390" s="14" t="n"/>
      <c r="J390" s="15" t="n"/>
      <c r="K390" s="15" t="n"/>
      <c r="L390" s="14" t="n"/>
      <c r="M390" s="15" t="n"/>
      <c r="N390" s="14" t="n"/>
      <c r="O390" s="14" t="n"/>
      <c r="P390" s="14" t="n"/>
      <c r="Q390" s="19">
        <f>IF(OR(E390="",M390&lt;&gt;"",L390="Closed",L390="Written off",I390="Kept with approval"),"",TODAY()-E390)</f>
        <v/>
      </c>
      <c r="R390" s="18">
        <f>IF(Q390="","",IF(Q390&gt;Summary!$B$6,"Late",IF(Q390&gt;Summary!$B$5,"Chase","On time")))</f>
        <v/>
      </c>
      <c r="S390" s="18">
        <f>IF(G390="","",IF(OR(M390&lt;&gt;"",L390="Closed",L390="Written off",I390="Kept with approval"),IF(COUNTIFS(Inventory!$D$3:$D$1002,G390,Inventory!$L$3:$L$1002,"Pending return")+COUNTIFS(Inventory!$D$3:$D$1002,G390,Inventory!$L$3:$L$1002,"Assigned")&gt;0,"Update Inventory","OK"),IF(COUNTIFS(Inventory!$D$3:$D$1002,G390,Inventory!$L$3:$L$1002,"Assigned")&gt;0,"Set Pending return","OK")))</f>
        <v/>
      </c>
    </row>
    <row r="391">
      <c r="C391" s="14" t="n"/>
      <c r="D391" s="15" t="n"/>
      <c r="E391" s="15" t="n"/>
      <c r="H391" s="18">
        <f>IF(G391="","",IF(COUNTIF(Inventory!$D$3:$D$1002,G391)&gt;0,"Yes","Not found"))</f>
        <v/>
      </c>
      <c r="I391" s="14" t="n"/>
      <c r="J391" s="15" t="n"/>
      <c r="K391" s="15" t="n"/>
      <c r="L391" s="14" t="n"/>
      <c r="M391" s="15" t="n"/>
      <c r="N391" s="14" t="n"/>
      <c r="O391" s="14" t="n"/>
      <c r="P391" s="14" t="n"/>
      <c r="Q391" s="19">
        <f>IF(OR(E391="",M391&lt;&gt;"",L391="Closed",L391="Written off",I391="Kept with approval"),"",TODAY()-E391)</f>
        <v/>
      </c>
      <c r="R391" s="18">
        <f>IF(Q391="","",IF(Q391&gt;Summary!$B$6,"Late",IF(Q391&gt;Summary!$B$5,"Chase","On time")))</f>
        <v/>
      </c>
      <c r="S391" s="18">
        <f>IF(G391="","",IF(OR(M391&lt;&gt;"",L391="Closed",L391="Written off",I391="Kept with approval"),IF(COUNTIFS(Inventory!$D$3:$D$1002,G391,Inventory!$L$3:$L$1002,"Pending return")+COUNTIFS(Inventory!$D$3:$D$1002,G391,Inventory!$L$3:$L$1002,"Assigned")&gt;0,"Update Inventory","OK"),IF(COUNTIFS(Inventory!$D$3:$D$1002,G391,Inventory!$L$3:$L$1002,"Assigned")&gt;0,"Set Pending return","OK")))</f>
        <v/>
      </c>
    </row>
    <row r="392">
      <c r="C392" s="14" t="n"/>
      <c r="D392" s="15" t="n"/>
      <c r="E392" s="15" t="n"/>
      <c r="H392" s="18">
        <f>IF(G392="","",IF(COUNTIF(Inventory!$D$3:$D$1002,G392)&gt;0,"Yes","Not found"))</f>
        <v/>
      </c>
      <c r="I392" s="14" t="n"/>
      <c r="J392" s="15" t="n"/>
      <c r="K392" s="15" t="n"/>
      <c r="L392" s="14" t="n"/>
      <c r="M392" s="15" t="n"/>
      <c r="N392" s="14" t="n"/>
      <c r="O392" s="14" t="n"/>
      <c r="P392" s="14" t="n"/>
      <c r="Q392" s="19">
        <f>IF(OR(E392="",M392&lt;&gt;"",L392="Closed",L392="Written off",I392="Kept with approval"),"",TODAY()-E392)</f>
        <v/>
      </c>
      <c r="R392" s="18">
        <f>IF(Q392="","",IF(Q392&gt;Summary!$B$6,"Late",IF(Q392&gt;Summary!$B$5,"Chase","On time")))</f>
        <v/>
      </c>
      <c r="S392" s="18">
        <f>IF(G392="","",IF(OR(M392&lt;&gt;"",L392="Closed",L392="Written off",I392="Kept with approval"),IF(COUNTIFS(Inventory!$D$3:$D$1002,G392,Inventory!$L$3:$L$1002,"Pending return")+COUNTIFS(Inventory!$D$3:$D$1002,G392,Inventory!$L$3:$L$1002,"Assigned")&gt;0,"Update Inventory","OK"),IF(COUNTIFS(Inventory!$D$3:$D$1002,G392,Inventory!$L$3:$L$1002,"Assigned")&gt;0,"Set Pending return","OK")))</f>
        <v/>
      </c>
    </row>
    <row r="393">
      <c r="C393" s="14" t="n"/>
      <c r="D393" s="15" t="n"/>
      <c r="E393" s="15" t="n"/>
      <c r="H393" s="18">
        <f>IF(G393="","",IF(COUNTIF(Inventory!$D$3:$D$1002,G393)&gt;0,"Yes","Not found"))</f>
        <v/>
      </c>
      <c r="I393" s="14" t="n"/>
      <c r="J393" s="15" t="n"/>
      <c r="K393" s="15" t="n"/>
      <c r="L393" s="14" t="n"/>
      <c r="M393" s="15" t="n"/>
      <c r="N393" s="14" t="n"/>
      <c r="O393" s="14" t="n"/>
      <c r="P393" s="14" t="n"/>
      <c r="Q393" s="19">
        <f>IF(OR(E393="",M393&lt;&gt;"",L393="Closed",L393="Written off",I393="Kept with approval"),"",TODAY()-E393)</f>
        <v/>
      </c>
      <c r="R393" s="18">
        <f>IF(Q393="","",IF(Q393&gt;Summary!$B$6,"Late",IF(Q393&gt;Summary!$B$5,"Chase","On time")))</f>
        <v/>
      </c>
      <c r="S393" s="18">
        <f>IF(G393="","",IF(OR(M393&lt;&gt;"",L393="Closed",L393="Written off",I393="Kept with approval"),IF(COUNTIFS(Inventory!$D$3:$D$1002,G393,Inventory!$L$3:$L$1002,"Pending return")+COUNTIFS(Inventory!$D$3:$D$1002,G393,Inventory!$L$3:$L$1002,"Assigned")&gt;0,"Update Inventory","OK"),IF(COUNTIFS(Inventory!$D$3:$D$1002,G393,Inventory!$L$3:$L$1002,"Assigned")&gt;0,"Set Pending return","OK")))</f>
        <v/>
      </c>
    </row>
    <row r="394">
      <c r="C394" s="14" t="n"/>
      <c r="D394" s="15" t="n"/>
      <c r="E394" s="15" t="n"/>
      <c r="H394" s="18">
        <f>IF(G394="","",IF(COUNTIF(Inventory!$D$3:$D$1002,G394)&gt;0,"Yes","Not found"))</f>
        <v/>
      </c>
      <c r="I394" s="14" t="n"/>
      <c r="J394" s="15" t="n"/>
      <c r="K394" s="15" t="n"/>
      <c r="L394" s="14" t="n"/>
      <c r="M394" s="15" t="n"/>
      <c r="N394" s="14" t="n"/>
      <c r="O394" s="14" t="n"/>
      <c r="P394" s="14" t="n"/>
      <c r="Q394" s="19">
        <f>IF(OR(E394="",M394&lt;&gt;"",L394="Closed",L394="Written off",I394="Kept with approval"),"",TODAY()-E394)</f>
        <v/>
      </c>
      <c r="R394" s="18">
        <f>IF(Q394="","",IF(Q394&gt;Summary!$B$6,"Late",IF(Q394&gt;Summary!$B$5,"Chase","On time")))</f>
        <v/>
      </c>
      <c r="S394" s="18">
        <f>IF(G394="","",IF(OR(M394&lt;&gt;"",L394="Closed",L394="Written off",I394="Kept with approval"),IF(COUNTIFS(Inventory!$D$3:$D$1002,G394,Inventory!$L$3:$L$1002,"Pending return")+COUNTIFS(Inventory!$D$3:$D$1002,G394,Inventory!$L$3:$L$1002,"Assigned")&gt;0,"Update Inventory","OK"),IF(COUNTIFS(Inventory!$D$3:$D$1002,G394,Inventory!$L$3:$L$1002,"Assigned")&gt;0,"Set Pending return","OK")))</f>
        <v/>
      </c>
    </row>
    <row r="395">
      <c r="C395" s="14" t="n"/>
      <c r="D395" s="15" t="n"/>
      <c r="E395" s="15" t="n"/>
      <c r="H395" s="18">
        <f>IF(G395="","",IF(COUNTIF(Inventory!$D$3:$D$1002,G395)&gt;0,"Yes","Not found"))</f>
        <v/>
      </c>
      <c r="I395" s="14" t="n"/>
      <c r="J395" s="15" t="n"/>
      <c r="K395" s="15" t="n"/>
      <c r="L395" s="14" t="n"/>
      <c r="M395" s="15" t="n"/>
      <c r="N395" s="14" t="n"/>
      <c r="O395" s="14" t="n"/>
      <c r="P395" s="14" t="n"/>
      <c r="Q395" s="19">
        <f>IF(OR(E395="",M395&lt;&gt;"",L395="Closed",L395="Written off",I395="Kept with approval"),"",TODAY()-E395)</f>
        <v/>
      </c>
      <c r="R395" s="18">
        <f>IF(Q395="","",IF(Q395&gt;Summary!$B$6,"Late",IF(Q395&gt;Summary!$B$5,"Chase","On time")))</f>
        <v/>
      </c>
      <c r="S395" s="18">
        <f>IF(G395="","",IF(OR(M395&lt;&gt;"",L395="Closed",L395="Written off",I395="Kept with approval"),IF(COUNTIFS(Inventory!$D$3:$D$1002,G395,Inventory!$L$3:$L$1002,"Pending return")+COUNTIFS(Inventory!$D$3:$D$1002,G395,Inventory!$L$3:$L$1002,"Assigned")&gt;0,"Update Inventory","OK"),IF(COUNTIFS(Inventory!$D$3:$D$1002,G395,Inventory!$L$3:$L$1002,"Assigned")&gt;0,"Set Pending return","OK")))</f>
        <v/>
      </c>
    </row>
    <row r="396">
      <c r="C396" s="14" t="n"/>
      <c r="D396" s="15" t="n"/>
      <c r="E396" s="15" t="n"/>
      <c r="H396" s="18">
        <f>IF(G396="","",IF(COUNTIF(Inventory!$D$3:$D$1002,G396)&gt;0,"Yes","Not found"))</f>
        <v/>
      </c>
      <c r="I396" s="14" t="n"/>
      <c r="J396" s="15" t="n"/>
      <c r="K396" s="15" t="n"/>
      <c r="L396" s="14" t="n"/>
      <c r="M396" s="15" t="n"/>
      <c r="N396" s="14" t="n"/>
      <c r="O396" s="14" t="n"/>
      <c r="P396" s="14" t="n"/>
      <c r="Q396" s="19">
        <f>IF(OR(E396="",M396&lt;&gt;"",L396="Closed",L396="Written off",I396="Kept with approval"),"",TODAY()-E396)</f>
        <v/>
      </c>
      <c r="R396" s="18">
        <f>IF(Q396="","",IF(Q396&gt;Summary!$B$6,"Late",IF(Q396&gt;Summary!$B$5,"Chase","On time")))</f>
        <v/>
      </c>
      <c r="S396" s="18">
        <f>IF(G396="","",IF(OR(M396&lt;&gt;"",L396="Closed",L396="Written off",I396="Kept with approval"),IF(COUNTIFS(Inventory!$D$3:$D$1002,G396,Inventory!$L$3:$L$1002,"Pending return")+COUNTIFS(Inventory!$D$3:$D$1002,G396,Inventory!$L$3:$L$1002,"Assigned")&gt;0,"Update Inventory","OK"),IF(COUNTIFS(Inventory!$D$3:$D$1002,G396,Inventory!$L$3:$L$1002,"Assigned")&gt;0,"Set Pending return","OK")))</f>
        <v/>
      </c>
    </row>
    <row r="397">
      <c r="C397" s="14" t="n"/>
      <c r="D397" s="15" t="n"/>
      <c r="E397" s="15" t="n"/>
      <c r="H397" s="18">
        <f>IF(G397="","",IF(COUNTIF(Inventory!$D$3:$D$1002,G397)&gt;0,"Yes","Not found"))</f>
        <v/>
      </c>
      <c r="I397" s="14" t="n"/>
      <c r="J397" s="15" t="n"/>
      <c r="K397" s="15" t="n"/>
      <c r="L397" s="14" t="n"/>
      <c r="M397" s="15" t="n"/>
      <c r="N397" s="14" t="n"/>
      <c r="O397" s="14" t="n"/>
      <c r="P397" s="14" t="n"/>
      <c r="Q397" s="19">
        <f>IF(OR(E397="",M397&lt;&gt;"",L397="Closed",L397="Written off",I397="Kept with approval"),"",TODAY()-E397)</f>
        <v/>
      </c>
      <c r="R397" s="18">
        <f>IF(Q397="","",IF(Q397&gt;Summary!$B$6,"Late",IF(Q397&gt;Summary!$B$5,"Chase","On time")))</f>
        <v/>
      </c>
      <c r="S397" s="18">
        <f>IF(G397="","",IF(OR(M397&lt;&gt;"",L397="Closed",L397="Written off",I397="Kept with approval"),IF(COUNTIFS(Inventory!$D$3:$D$1002,G397,Inventory!$L$3:$L$1002,"Pending return")+COUNTIFS(Inventory!$D$3:$D$1002,G397,Inventory!$L$3:$L$1002,"Assigned")&gt;0,"Update Inventory","OK"),IF(COUNTIFS(Inventory!$D$3:$D$1002,G397,Inventory!$L$3:$L$1002,"Assigned")&gt;0,"Set Pending return","OK")))</f>
        <v/>
      </c>
    </row>
    <row r="398">
      <c r="C398" s="14" t="n"/>
      <c r="D398" s="15" t="n"/>
      <c r="E398" s="15" t="n"/>
      <c r="H398" s="18">
        <f>IF(G398="","",IF(COUNTIF(Inventory!$D$3:$D$1002,G398)&gt;0,"Yes","Not found"))</f>
        <v/>
      </c>
      <c r="I398" s="14" t="n"/>
      <c r="J398" s="15" t="n"/>
      <c r="K398" s="15" t="n"/>
      <c r="L398" s="14" t="n"/>
      <c r="M398" s="15" t="n"/>
      <c r="N398" s="14" t="n"/>
      <c r="O398" s="14" t="n"/>
      <c r="P398" s="14" t="n"/>
      <c r="Q398" s="19">
        <f>IF(OR(E398="",M398&lt;&gt;"",L398="Closed",L398="Written off",I398="Kept with approval"),"",TODAY()-E398)</f>
        <v/>
      </c>
      <c r="R398" s="18">
        <f>IF(Q398="","",IF(Q398&gt;Summary!$B$6,"Late",IF(Q398&gt;Summary!$B$5,"Chase","On time")))</f>
        <v/>
      </c>
      <c r="S398" s="18">
        <f>IF(G398="","",IF(OR(M398&lt;&gt;"",L398="Closed",L398="Written off",I398="Kept with approval"),IF(COUNTIFS(Inventory!$D$3:$D$1002,G398,Inventory!$L$3:$L$1002,"Pending return")+COUNTIFS(Inventory!$D$3:$D$1002,G398,Inventory!$L$3:$L$1002,"Assigned")&gt;0,"Update Inventory","OK"),IF(COUNTIFS(Inventory!$D$3:$D$1002,G398,Inventory!$L$3:$L$1002,"Assigned")&gt;0,"Set Pending return","OK")))</f>
        <v/>
      </c>
    </row>
    <row r="399">
      <c r="C399" s="14" t="n"/>
      <c r="D399" s="15" t="n"/>
      <c r="E399" s="15" t="n"/>
      <c r="H399" s="18">
        <f>IF(G399="","",IF(COUNTIF(Inventory!$D$3:$D$1002,G399)&gt;0,"Yes","Not found"))</f>
        <v/>
      </c>
      <c r="I399" s="14" t="n"/>
      <c r="J399" s="15" t="n"/>
      <c r="K399" s="15" t="n"/>
      <c r="L399" s="14" t="n"/>
      <c r="M399" s="15" t="n"/>
      <c r="N399" s="14" t="n"/>
      <c r="O399" s="14" t="n"/>
      <c r="P399" s="14" t="n"/>
      <c r="Q399" s="19">
        <f>IF(OR(E399="",M399&lt;&gt;"",L399="Closed",L399="Written off",I399="Kept with approval"),"",TODAY()-E399)</f>
        <v/>
      </c>
      <c r="R399" s="18">
        <f>IF(Q399="","",IF(Q399&gt;Summary!$B$6,"Late",IF(Q399&gt;Summary!$B$5,"Chase","On time")))</f>
        <v/>
      </c>
      <c r="S399" s="18">
        <f>IF(G399="","",IF(OR(M399&lt;&gt;"",L399="Closed",L399="Written off",I399="Kept with approval"),IF(COUNTIFS(Inventory!$D$3:$D$1002,G399,Inventory!$L$3:$L$1002,"Pending return")+COUNTIFS(Inventory!$D$3:$D$1002,G399,Inventory!$L$3:$L$1002,"Assigned")&gt;0,"Update Inventory","OK"),IF(COUNTIFS(Inventory!$D$3:$D$1002,G399,Inventory!$L$3:$L$1002,"Assigned")&gt;0,"Set Pending return","OK")))</f>
        <v/>
      </c>
    </row>
    <row r="400">
      <c r="C400" s="14" t="n"/>
      <c r="D400" s="15" t="n"/>
      <c r="E400" s="15" t="n"/>
      <c r="H400" s="18">
        <f>IF(G400="","",IF(COUNTIF(Inventory!$D$3:$D$1002,G400)&gt;0,"Yes","Not found"))</f>
        <v/>
      </c>
      <c r="I400" s="14" t="n"/>
      <c r="J400" s="15" t="n"/>
      <c r="K400" s="15" t="n"/>
      <c r="L400" s="14" t="n"/>
      <c r="M400" s="15" t="n"/>
      <c r="N400" s="14" t="n"/>
      <c r="O400" s="14" t="n"/>
      <c r="P400" s="14" t="n"/>
      <c r="Q400" s="19">
        <f>IF(OR(E400="",M400&lt;&gt;"",L400="Closed",L400="Written off",I400="Kept with approval"),"",TODAY()-E400)</f>
        <v/>
      </c>
      <c r="R400" s="18">
        <f>IF(Q400="","",IF(Q400&gt;Summary!$B$6,"Late",IF(Q400&gt;Summary!$B$5,"Chase","On time")))</f>
        <v/>
      </c>
      <c r="S400" s="18">
        <f>IF(G400="","",IF(OR(M400&lt;&gt;"",L400="Closed",L400="Written off",I400="Kept with approval"),IF(COUNTIFS(Inventory!$D$3:$D$1002,G400,Inventory!$L$3:$L$1002,"Pending return")+COUNTIFS(Inventory!$D$3:$D$1002,G400,Inventory!$L$3:$L$1002,"Assigned")&gt;0,"Update Inventory","OK"),IF(COUNTIFS(Inventory!$D$3:$D$1002,G400,Inventory!$L$3:$L$1002,"Assigned")&gt;0,"Set Pending return","OK")))</f>
        <v/>
      </c>
    </row>
    <row r="401">
      <c r="C401" s="14" t="n"/>
      <c r="D401" s="15" t="n"/>
      <c r="E401" s="15" t="n"/>
      <c r="H401" s="18">
        <f>IF(G401="","",IF(COUNTIF(Inventory!$D$3:$D$1002,G401)&gt;0,"Yes","Not found"))</f>
        <v/>
      </c>
      <c r="I401" s="14" t="n"/>
      <c r="J401" s="15" t="n"/>
      <c r="K401" s="15" t="n"/>
      <c r="L401" s="14" t="n"/>
      <c r="M401" s="15" t="n"/>
      <c r="N401" s="14" t="n"/>
      <c r="O401" s="14" t="n"/>
      <c r="P401" s="14" t="n"/>
      <c r="Q401" s="19">
        <f>IF(OR(E401="",M401&lt;&gt;"",L401="Closed",L401="Written off",I401="Kept with approval"),"",TODAY()-E401)</f>
        <v/>
      </c>
      <c r="R401" s="18">
        <f>IF(Q401="","",IF(Q401&gt;Summary!$B$6,"Late",IF(Q401&gt;Summary!$B$5,"Chase","On time")))</f>
        <v/>
      </c>
      <c r="S401" s="18">
        <f>IF(G401="","",IF(OR(M401&lt;&gt;"",L401="Closed",L401="Written off",I401="Kept with approval"),IF(COUNTIFS(Inventory!$D$3:$D$1002,G401,Inventory!$L$3:$L$1002,"Pending return")+COUNTIFS(Inventory!$D$3:$D$1002,G401,Inventory!$L$3:$L$1002,"Assigned")&gt;0,"Update Inventory","OK"),IF(COUNTIFS(Inventory!$D$3:$D$1002,G401,Inventory!$L$3:$L$1002,"Assigned")&gt;0,"Set Pending return","OK")))</f>
        <v/>
      </c>
    </row>
    <row r="402">
      <c r="C402" s="14" t="n"/>
      <c r="D402" s="15" t="n"/>
      <c r="E402" s="15" t="n"/>
      <c r="H402" s="18">
        <f>IF(G402="","",IF(COUNTIF(Inventory!$D$3:$D$1002,G402)&gt;0,"Yes","Not found"))</f>
        <v/>
      </c>
      <c r="I402" s="14" t="n"/>
      <c r="J402" s="15" t="n"/>
      <c r="K402" s="15" t="n"/>
      <c r="L402" s="14" t="n"/>
      <c r="M402" s="15" t="n"/>
      <c r="N402" s="14" t="n"/>
      <c r="O402" s="14" t="n"/>
      <c r="P402" s="14" t="n"/>
      <c r="Q402" s="19">
        <f>IF(OR(E402="",M402&lt;&gt;"",L402="Closed",L402="Written off",I402="Kept with approval"),"",TODAY()-E402)</f>
        <v/>
      </c>
      <c r="R402" s="18">
        <f>IF(Q402="","",IF(Q402&gt;Summary!$B$6,"Late",IF(Q402&gt;Summary!$B$5,"Chase","On time")))</f>
        <v/>
      </c>
      <c r="S402" s="18">
        <f>IF(G402="","",IF(OR(M402&lt;&gt;"",L402="Closed",L402="Written off",I402="Kept with approval"),IF(COUNTIFS(Inventory!$D$3:$D$1002,G402,Inventory!$L$3:$L$1002,"Pending return")+COUNTIFS(Inventory!$D$3:$D$1002,G402,Inventory!$L$3:$L$1002,"Assigned")&gt;0,"Update Inventory","OK"),IF(COUNTIFS(Inventory!$D$3:$D$1002,G402,Inventory!$L$3:$L$1002,"Assigned")&gt;0,"Set Pending return","OK")))</f>
        <v/>
      </c>
    </row>
    <row r="403">
      <c r="C403" s="14" t="n"/>
      <c r="D403" s="15" t="n"/>
      <c r="E403" s="15" t="n"/>
      <c r="H403" s="18">
        <f>IF(G403="","",IF(COUNTIF(Inventory!$D$3:$D$1002,G403)&gt;0,"Yes","Not found"))</f>
        <v/>
      </c>
      <c r="I403" s="14" t="n"/>
      <c r="J403" s="15" t="n"/>
      <c r="K403" s="15" t="n"/>
      <c r="L403" s="14" t="n"/>
      <c r="M403" s="15" t="n"/>
      <c r="N403" s="14" t="n"/>
      <c r="O403" s="14" t="n"/>
      <c r="P403" s="14" t="n"/>
      <c r="Q403" s="19">
        <f>IF(OR(E403="",M403&lt;&gt;"",L403="Closed",L403="Written off",I403="Kept with approval"),"",TODAY()-E403)</f>
        <v/>
      </c>
      <c r="R403" s="18">
        <f>IF(Q403="","",IF(Q403&gt;Summary!$B$6,"Late",IF(Q403&gt;Summary!$B$5,"Chase","On time")))</f>
        <v/>
      </c>
      <c r="S403" s="18">
        <f>IF(G403="","",IF(OR(M403&lt;&gt;"",L403="Closed",L403="Written off",I403="Kept with approval"),IF(COUNTIFS(Inventory!$D$3:$D$1002,G403,Inventory!$L$3:$L$1002,"Pending return")+COUNTIFS(Inventory!$D$3:$D$1002,G403,Inventory!$L$3:$L$1002,"Assigned")&gt;0,"Update Inventory","OK"),IF(COUNTIFS(Inventory!$D$3:$D$1002,G403,Inventory!$L$3:$L$1002,"Assigned")&gt;0,"Set Pending return","OK")))</f>
        <v/>
      </c>
    </row>
    <row r="404">
      <c r="C404" s="14" t="n"/>
      <c r="D404" s="15" t="n"/>
      <c r="E404" s="15" t="n"/>
      <c r="H404" s="18">
        <f>IF(G404="","",IF(COUNTIF(Inventory!$D$3:$D$1002,G404)&gt;0,"Yes","Not found"))</f>
        <v/>
      </c>
      <c r="I404" s="14" t="n"/>
      <c r="J404" s="15" t="n"/>
      <c r="K404" s="15" t="n"/>
      <c r="L404" s="14" t="n"/>
      <c r="M404" s="15" t="n"/>
      <c r="N404" s="14" t="n"/>
      <c r="O404" s="14" t="n"/>
      <c r="P404" s="14" t="n"/>
      <c r="Q404" s="19">
        <f>IF(OR(E404="",M404&lt;&gt;"",L404="Closed",L404="Written off",I404="Kept with approval"),"",TODAY()-E404)</f>
        <v/>
      </c>
      <c r="R404" s="18">
        <f>IF(Q404="","",IF(Q404&gt;Summary!$B$6,"Late",IF(Q404&gt;Summary!$B$5,"Chase","On time")))</f>
        <v/>
      </c>
      <c r="S404" s="18">
        <f>IF(G404="","",IF(OR(M404&lt;&gt;"",L404="Closed",L404="Written off",I404="Kept with approval"),IF(COUNTIFS(Inventory!$D$3:$D$1002,G404,Inventory!$L$3:$L$1002,"Pending return")+COUNTIFS(Inventory!$D$3:$D$1002,G404,Inventory!$L$3:$L$1002,"Assigned")&gt;0,"Update Inventory","OK"),IF(COUNTIFS(Inventory!$D$3:$D$1002,G404,Inventory!$L$3:$L$1002,"Assigned")&gt;0,"Set Pending return","OK")))</f>
        <v/>
      </c>
    </row>
    <row r="405">
      <c r="C405" s="14" t="n"/>
      <c r="D405" s="15" t="n"/>
      <c r="E405" s="15" t="n"/>
      <c r="H405" s="18">
        <f>IF(G405="","",IF(COUNTIF(Inventory!$D$3:$D$1002,G405)&gt;0,"Yes","Not found"))</f>
        <v/>
      </c>
      <c r="I405" s="14" t="n"/>
      <c r="J405" s="15" t="n"/>
      <c r="K405" s="15" t="n"/>
      <c r="L405" s="14" t="n"/>
      <c r="M405" s="15" t="n"/>
      <c r="N405" s="14" t="n"/>
      <c r="O405" s="14" t="n"/>
      <c r="P405" s="14" t="n"/>
      <c r="Q405" s="19">
        <f>IF(OR(E405="",M405&lt;&gt;"",L405="Closed",L405="Written off",I405="Kept with approval"),"",TODAY()-E405)</f>
        <v/>
      </c>
      <c r="R405" s="18">
        <f>IF(Q405="","",IF(Q405&gt;Summary!$B$6,"Late",IF(Q405&gt;Summary!$B$5,"Chase","On time")))</f>
        <v/>
      </c>
      <c r="S405" s="18">
        <f>IF(G405="","",IF(OR(M405&lt;&gt;"",L405="Closed",L405="Written off",I405="Kept with approval"),IF(COUNTIFS(Inventory!$D$3:$D$1002,G405,Inventory!$L$3:$L$1002,"Pending return")+COUNTIFS(Inventory!$D$3:$D$1002,G405,Inventory!$L$3:$L$1002,"Assigned")&gt;0,"Update Inventory","OK"),IF(COUNTIFS(Inventory!$D$3:$D$1002,G405,Inventory!$L$3:$L$1002,"Assigned")&gt;0,"Set Pending return","OK")))</f>
        <v/>
      </c>
    </row>
    <row r="406">
      <c r="C406" s="14" t="n"/>
      <c r="D406" s="15" t="n"/>
      <c r="E406" s="15" t="n"/>
      <c r="H406" s="18">
        <f>IF(G406="","",IF(COUNTIF(Inventory!$D$3:$D$1002,G406)&gt;0,"Yes","Not found"))</f>
        <v/>
      </c>
      <c r="I406" s="14" t="n"/>
      <c r="J406" s="15" t="n"/>
      <c r="K406" s="15" t="n"/>
      <c r="L406" s="14" t="n"/>
      <c r="M406" s="15" t="n"/>
      <c r="N406" s="14" t="n"/>
      <c r="O406" s="14" t="n"/>
      <c r="P406" s="14" t="n"/>
      <c r="Q406" s="19">
        <f>IF(OR(E406="",M406&lt;&gt;"",L406="Closed",L406="Written off",I406="Kept with approval"),"",TODAY()-E406)</f>
        <v/>
      </c>
      <c r="R406" s="18">
        <f>IF(Q406="","",IF(Q406&gt;Summary!$B$6,"Late",IF(Q406&gt;Summary!$B$5,"Chase","On time")))</f>
        <v/>
      </c>
      <c r="S406" s="18">
        <f>IF(G406="","",IF(OR(M406&lt;&gt;"",L406="Closed",L406="Written off",I406="Kept with approval"),IF(COUNTIFS(Inventory!$D$3:$D$1002,G406,Inventory!$L$3:$L$1002,"Pending return")+COUNTIFS(Inventory!$D$3:$D$1002,G406,Inventory!$L$3:$L$1002,"Assigned")&gt;0,"Update Inventory","OK"),IF(COUNTIFS(Inventory!$D$3:$D$1002,G406,Inventory!$L$3:$L$1002,"Assigned")&gt;0,"Set Pending return","OK")))</f>
        <v/>
      </c>
    </row>
    <row r="407">
      <c r="C407" s="14" t="n"/>
      <c r="D407" s="15" t="n"/>
      <c r="E407" s="15" t="n"/>
      <c r="H407" s="18">
        <f>IF(G407="","",IF(COUNTIF(Inventory!$D$3:$D$1002,G407)&gt;0,"Yes","Not found"))</f>
        <v/>
      </c>
      <c r="I407" s="14" t="n"/>
      <c r="J407" s="15" t="n"/>
      <c r="K407" s="15" t="n"/>
      <c r="L407" s="14" t="n"/>
      <c r="M407" s="15" t="n"/>
      <c r="N407" s="14" t="n"/>
      <c r="O407" s="14" t="n"/>
      <c r="P407" s="14" t="n"/>
      <c r="Q407" s="19">
        <f>IF(OR(E407="",M407&lt;&gt;"",L407="Closed",L407="Written off",I407="Kept with approval"),"",TODAY()-E407)</f>
        <v/>
      </c>
      <c r="R407" s="18">
        <f>IF(Q407="","",IF(Q407&gt;Summary!$B$6,"Late",IF(Q407&gt;Summary!$B$5,"Chase","On time")))</f>
        <v/>
      </c>
      <c r="S407" s="18">
        <f>IF(G407="","",IF(OR(M407&lt;&gt;"",L407="Closed",L407="Written off",I407="Kept with approval"),IF(COUNTIFS(Inventory!$D$3:$D$1002,G407,Inventory!$L$3:$L$1002,"Pending return")+COUNTIFS(Inventory!$D$3:$D$1002,G407,Inventory!$L$3:$L$1002,"Assigned")&gt;0,"Update Inventory","OK"),IF(COUNTIFS(Inventory!$D$3:$D$1002,G407,Inventory!$L$3:$L$1002,"Assigned")&gt;0,"Set Pending return","OK")))</f>
        <v/>
      </c>
    </row>
    <row r="408">
      <c r="C408" s="14" t="n"/>
      <c r="D408" s="15" t="n"/>
      <c r="E408" s="15" t="n"/>
      <c r="H408" s="18">
        <f>IF(G408="","",IF(COUNTIF(Inventory!$D$3:$D$1002,G408)&gt;0,"Yes","Not found"))</f>
        <v/>
      </c>
      <c r="I408" s="14" t="n"/>
      <c r="J408" s="15" t="n"/>
      <c r="K408" s="15" t="n"/>
      <c r="L408" s="14" t="n"/>
      <c r="M408" s="15" t="n"/>
      <c r="N408" s="14" t="n"/>
      <c r="O408" s="14" t="n"/>
      <c r="P408" s="14" t="n"/>
      <c r="Q408" s="19">
        <f>IF(OR(E408="",M408&lt;&gt;"",L408="Closed",L408="Written off",I408="Kept with approval"),"",TODAY()-E408)</f>
        <v/>
      </c>
      <c r="R408" s="18">
        <f>IF(Q408="","",IF(Q408&gt;Summary!$B$6,"Late",IF(Q408&gt;Summary!$B$5,"Chase","On time")))</f>
        <v/>
      </c>
      <c r="S408" s="18">
        <f>IF(G408="","",IF(OR(M408&lt;&gt;"",L408="Closed",L408="Written off",I408="Kept with approval"),IF(COUNTIFS(Inventory!$D$3:$D$1002,G408,Inventory!$L$3:$L$1002,"Pending return")+COUNTIFS(Inventory!$D$3:$D$1002,G408,Inventory!$L$3:$L$1002,"Assigned")&gt;0,"Update Inventory","OK"),IF(COUNTIFS(Inventory!$D$3:$D$1002,G408,Inventory!$L$3:$L$1002,"Assigned")&gt;0,"Set Pending return","OK")))</f>
        <v/>
      </c>
    </row>
    <row r="409">
      <c r="C409" s="14" t="n"/>
      <c r="D409" s="15" t="n"/>
      <c r="E409" s="15" t="n"/>
      <c r="H409" s="18">
        <f>IF(G409="","",IF(COUNTIF(Inventory!$D$3:$D$1002,G409)&gt;0,"Yes","Not found"))</f>
        <v/>
      </c>
      <c r="I409" s="14" t="n"/>
      <c r="J409" s="15" t="n"/>
      <c r="K409" s="15" t="n"/>
      <c r="L409" s="14" t="n"/>
      <c r="M409" s="15" t="n"/>
      <c r="N409" s="14" t="n"/>
      <c r="O409" s="14" t="n"/>
      <c r="P409" s="14" t="n"/>
      <c r="Q409" s="19">
        <f>IF(OR(E409="",M409&lt;&gt;"",L409="Closed",L409="Written off",I409="Kept with approval"),"",TODAY()-E409)</f>
        <v/>
      </c>
      <c r="R409" s="18">
        <f>IF(Q409="","",IF(Q409&gt;Summary!$B$6,"Late",IF(Q409&gt;Summary!$B$5,"Chase","On time")))</f>
        <v/>
      </c>
      <c r="S409" s="18">
        <f>IF(G409="","",IF(OR(M409&lt;&gt;"",L409="Closed",L409="Written off",I409="Kept with approval"),IF(COUNTIFS(Inventory!$D$3:$D$1002,G409,Inventory!$L$3:$L$1002,"Pending return")+COUNTIFS(Inventory!$D$3:$D$1002,G409,Inventory!$L$3:$L$1002,"Assigned")&gt;0,"Update Inventory","OK"),IF(COUNTIFS(Inventory!$D$3:$D$1002,G409,Inventory!$L$3:$L$1002,"Assigned")&gt;0,"Set Pending return","OK")))</f>
        <v/>
      </c>
    </row>
    <row r="410">
      <c r="C410" s="14" t="n"/>
      <c r="D410" s="15" t="n"/>
      <c r="E410" s="15" t="n"/>
      <c r="H410" s="18">
        <f>IF(G410="","",IF(COUNTIF(Inventory!$D$3:$D$1002,G410)&gt;0,"Yes","Not found"))</f>
        <v/>
      </c>
      <c r="I410" s="14" t="n"/>
      <c r="J410" s="15" t="n"/>
      <c r="K410" s="15" t="n"/>
      <c r="L410" s="14" t="n"/>
      <c r="M410" s="15" t="n"/>
      <c r="N410" s="14" t="n"/>
      <c r="O410" s="14" t="n"/>
      <c r="P410" s="14" t="n"/>
      <c r="Q410" s="19">
        <f>IF(OR(E410="",M410&lt;&gt;"",L410="Closed",L410="Written off",I410="Kept with approval"),"",TODAY()-E410)</f>
        <v/>
      </c>
      <c r="R410" s="18">
        <f>IF(Q410="","",IF(Q410&gt;Summary!$B$6,"Late",IF(Q410&gt;Summary!$B$5,"Chase","On time")))</f>
        <v/>
      </c>
      <c r="S410" s="18">
        <f>IF(G410="","",IF(OR(M410&lt;&gt;"",L410="Closed",L410="Written off",I410="Kept with approval"),IF(COUNTIFS(Inventory!$D$3:$D$1002,G410,Inventory!$L$3:$L$1002,"Pending return")+COUNTIFS(Inventory!$D$3:$D$1002,G410,Inventory!$L$3:$L$1002,"Assigned")&gt;0,"Update Inventory","OK"),IF(COUNTIFS(Inventory!$D$3:$D$1002,G410,Inventory!$L$3:$L$1002,"Assigned")&gt;0,"Set Pending return","OK")))</f>
        <v/>
      </c>
    </row>
    <row r="411">
      <c r="C411" s="14" t="n"/>
      <c r="D411" s="15" t="n"/>
      <c r="E411" s="15" t="n"/>
      <c r="H411" s="18">
        <f>IF(G411="","",IF(COUNTIF(Inventory!$D$3:$D$1002,G411)&gt;0,"Yes","Not found"))</f>
        <v/>
      </c>
      <c r="I411" s="14" t="n"/>
      <c r="J411" s="15" t="n"/>
      <c r="K411" s="15" t="n"/>
      <c r="L411" s="14" t="n"/>
      <c r="M411" s="15" t="n"/>
      <c r="N411" s="14" t="n"/>
      <c r="O411" s="14" t="n"/>
      <c r="P411" s="14" t="n"/>
      <c r="Q411" s="19">
        <f>IF(OR(E411="",M411&lt;&gt;"",L411="Closed",L411="Written off",I411="Kept with approval"),"",TODAY()-E411)</f>
        <v/>
      </c>
      <c r="R411" s="18">
        <f>IF(Q411="","",IF(Q411&gt;Summary!$B$6,"Late",IF(Q411&gt;Summary!$B$5,"Chase","On time")))</f>
        <v/>
      </c>
      <c r="S411" s="18">
        <f>IF(G411="","",IF(OR(M411&lt;&gt;"",L411="Closed",L411="Written off",I411="Kept with approval"),IF(COUNTIFS(Inventory!$D$3:$D$1002,G411,Inventory!$L$3:$L$1002,"Pending return")+COUNTIFS(Inventory!$D$3:$D$1002,G411,Inventory!$L$3:$L$1002,"Assigned")&gt;0,"Update Inventory","OK"),IF(COUNTIFS(Inventory!$D$3:$D$1002,G411,Inventory!$L$3:$L$1002,"Assigned")&gt;0,"Set Pending return","OK")))</f>
        <v/>
      </c>
    </row>
    <row r="412">
      <c r="C412" s="14" t="n"/>
      <c r="D412" s="15" t="n"/>
      <c r="E412" s="15" t="n"/>
      <c r="H412" s="18">
        <f>IF(G412="","",IF(COUNTIF(Inventory!$D$3:$D$1002,G412)&gt;0,"Yes","Not found"))</f>
        <v/>
      </c>
      <c r="I412" s="14" t="n"/>
      <c r="J412" s="15" t="n"/>
      <c r="K412" s="15" t="n"/>
      <c r="L412" s="14" t="n"/>
      <c r="M412" s="15" t="n"/>
      <c r="N412" s="14" t="n"/>
      <c r="O412" s="14" t="n"/>
      <c r="P412" s="14" t="n"/>
      <c r="Q412" s="19">
        <f>IF(OR(E412="",M412&lt;&gt;"",L412="Closed",L412="Written off",I412="Kept with approval"),"",TODAY()-E412)</f>
        <v/>
      </c>
      <c r="R412" s="18">
        <f>IF(Q412="","",IF(Q412&gt;Summary!$B$6,"Late",IF(Q412&gt;Summary!$B$5,"Chase","On time")))</f>
        <v/>
      </c>
      <c r="S412" s="18">
        <f>IF(G412="","",IF(OR(M412&lt;&gt;"",L412="Closed",L412="Written off",I412="Kept with approval"),IF(COUNTIFS(Inventory!$D$3:$D$1002,G412,Inventory!$L$3:$L$1002,"Pending return")+COUNTIFS(Inventory!$D$3:$D$1002,G412,Inventory!$L$3:$L$1002,"Assigned")&gt;0,"Update Inventory","OK"),IF(COUNTIFS(Inventory!$D$3:$D$1002,G412,Inventory!$L$3:$L$1002,"Assigned")&gt;0,"Set Pending return","OK")))</f>
        <v/>
      </c>
    </row>
    <row r="413">
      <c r="C413" s="14" t="n"/>
      <c r="D413" s="15" t="n"/>
      <c r="E413" s="15" t="n"/>
      <c r="H413" s="18">
        <f>IF(G413="","",IF(COUNTIF(Inventory!$D$3:$D$1002,G413)&gt;0,"Yes","Not found"))</f>
        <v/>
      </c>
      <c r="I413" s="14" t="n"/>
      <c r="J413" s="15" t="n"/>
      <c r="K413" s="15" t="n"/>
      <c r="L413" s="14" t="n"/>
      <c r="M413" s="15" t="n"/>
      <c r="N413" s="14" t="n"/>
      <c r="O413" s="14" t="n"/>
      <c r="P413" s="14" t="n"/>
      <c r="Q413" s="19">
        <f>IF(OR(E413="",M413&lt;&gt;"",L413="Closed",L413="Written off",I413="Kept with approval"),"",TODAY()-E413)</f>
        <v/>
      </c>
      <c r="R413" s="18">
        <f>IF(Q413="","",IF(Q413&gt;Summary!$B$6,"Late",IF(Q413&gt;Summary!$B$5,"Chase","On time")))</f>
        <v/>
      </c>
      <c r="S413" s="18">
        <f>IF(G413="","",IF(OR(M413&lt;&gt;"",L413="Closed",L413="Written off",I413="Kept with approval"),IF(COUNTIFS(Inventory!$D$3:$D$1002,G413,Inventory!$L$3:$L$1002,"Pending return")+COUNTIFS(Inventory!$D$3:$D$1002,G413,Inventory!$L$3:$L$1002,"Assigned")&gt;0,"Update Inventory","OK"),IF(COUNTIFS(Inventory!$D$3:$D$1002,G413,Inventory!$L$3:$L$1002,"Assigned")&gt;0,"Set Pending return","OK")))</f>
        <v/>
      </c>
    </row>
    <row r="414">
      <c r="C414" s="14" t="n"/>
      <c r="D414" s="15" t="n"/>
      <c r="E414" s="15" t="n"/>
      <c r="H414" s="18">
        <f>IF(G414="","",IF(COUNTIF(Inventory!$D$3:$D$1002,G414)&gt;0,"Yes","Not found"))</f>
        <v/>
      </c>
      <c r="I414" s="14" t="n"/>
      <c r="J414" s="15" t="n"/>
      <c r="K414" s="15" t="n"/>
      <c r="L414" s="14" t="n"/>
      <c r="M414" s="15" t="n"/>
      <c r="N414" s="14" t="n"/>
      <c r="O414" s="14" t="n"/>
      <c r="P414" s="14" t="n"/>
      <c r="Q414" s="19">
        <f>IF(OR(E414="",M414&lt;&gt;"",L414="Closed",L414="Written off",I414="Kept with approval"),"",TODAY()-E414)</f>
        <v/>
      </c>
      <c r="R414" s="18">
        <f>IF(Q414="","",IF(Q414&gt;Summary!$B$6,"Late",IF(Q414&gt;Summary!$B$5,"Chase","On time")))</f>
        <v/>
      </c>
      <c r="S414" s="18">
        <f>IF(G414="","",IF(OR(M414&lt;&gt;"",L414="Closed",L414="Written off",I414="Kept with approval"),IF(COUNTIFS(Inventory!$D$3:$D$1002,G414,Inventory!$L$3:$L$1002,"Pending return")+COUNTIFS(Inventory!$D$3:$D$1002,G414,Inventory!$L$3:$L$1002,"Assigned")&gt;0,"Update Inventory","OK"),IF(COUNTIFS(Inventory!$D$3:$D$1002,G414,Inventory!$L$3:$L$1002,"Assigned")&gt;0,"Set Pending return","OK")))</f>
        <v/>
      </c>
    </row>
    <row r="415">
      <c r="C415" s="14" t="n"/>
      <c r="D415" s="15" t="n"/>
      <c r="E415" s="15" t="n"/>
      <c r="H415" s="18">
        <f>IF(G415="","",IF(COUNTIF(Inventory!$D$3:$D$1002,G415)&gt;0,"Yes","Not found"))</f>
        <v/>
      </c>
      <c r="I415" s="14" t="n"/>
      <c r="J415" s="15" t="n"/>
      <c r="K415" s="15" t="n"/>
      <c r="L415" s="14" t="n"/>
      <c r="M415" s="15" t="n"/>
      <c r="N415" s="14" t="n"/>
      <c r="O415" s="14" t="n"/>
      <c r="P415" s="14" t="n"/>
      <c r="Q415" s="19">
        <f>IF(OR(E415="",M415&lt;&gt;"",L415="Closed",L415="Written off",I415="Kept with approval"),"",TODAY()-E415)</f>
        <v/>
      </c>
      <c r="R415" s="18">
        <f>IF(Q415="","",IF(Q415&gt;Summary!$B$6,"Late",IF(Q415&gt;Summary!$B$5,"Chase","On time")))</f>
        <v/>
      </c>
      <c r="S415" s="18">
        <f>IF(G415="","",IF(OR(M415&lt;&gt;"",L415="Closed",L415="Written off",I415="Kept with approval"),IF(COUNTIFS(Inventory!$D$3:$D$1002,G415,Inventory!$L$3:$L$1002,"Pending return")+COUNTIFS(Inventory!$D$3:$D$1002,G415,Inventory!$L$3:$L$1002,"Assigned")&gt;0,"Update Inventory","OK"),IF(COUNTIFS(Inventory!$D$3:$D$1002,G415,Inventory!$L$3:$L$1002,"Assigned")&gt;0,"Set Pending return","OK")))</f>
        <v/>
      </c>
    </row>
    <row r="416">
      <c r="C416" s="14" t="n"/>
      <c r="D416" s="15" t="n"/>
      <c r="E416" s="15" t="n"/>
      <c r="H416" s="18">
        <f>IF(G416="","",IF(COUNTIF(Inventory!$D$3:$D$1002,G416)&gt;0,"Yes","Not found"))</f>
        <v/>
      </c>
      <c r="I416" s="14" t="n"/>
      <c r="J416" s="15" t="n"/>
      <c r="K416" s="15" t="n"/>
      <c r="L416" s="14" t="n"/>
      <c r="M416" s="15" t="n"/>
      <c r="N416" s="14" t="n"/>
      <c r="O416" s="14" t="n"/>
      <c r="P416" s="14" t="n"/>
      <c r="Q416" s="19">
        <f>IF(OR(E416="",M416&lt;&gt;"",L416="Closed",L416="Written off",I416="Kept with approval"),"",TODAY()-E416)</f>
        <v/>
      </c>
      <c r="R416" s="18">
        <f>IF(Q416="","",IF(Q416&gt;Summary!$B$6,"Late",IF(Q416&gt;Summary!$B$5,"Chase","On time")))</f>
        <v/>
      </c>
      <c r="S416" s="18">
        <f>IF(G416="","",IF(OR(M416&lt;&gt;"",L416="Closed",L416="Written off",I416="Kept with approval"),IF(COUNTIFS(Inventory!$D$3:$D$1002,G416,Inventory!$L$3:$L$1002,"Pending return")+COUNTIFS(Inventory!$D$3:$D$1002,G416,Inventory!$L$3:$L$1002,"Assigned")&gt;0,"Update Inventory","OK"),IF(COUNTIFS(Inventory!$D$3:$D$1002,G416,Inventory!$L$3:$L$1002,"Assigned")&gt;0,"Set Pending return","OK")))</f>
        <v/>
      </c>
    </row>
    <row r="417">
      <c r="C417" s="14" t="n"/>
      <c r="D417" s="15" t="n"/>
      <c r="E417" s="15" t="n"/>
      <c r="H417" s="18">
        <f>IF(G417="","",IF(COUNTIF(Inventory!$D$3:$D$1002,G417)&gt;0,"Yes","Not found"))</f>
        <v/>
      </c>
      <c r="I417" s="14" t="n"/>
      <c r="J417" s="15" t="n"/>
      <c r="K417" s="15" t="n"/>
      <c r="L417" s="14" t="n"/>
      <c r="M417" s="15" t="n"/>
      <c r="N417" s="14" t="n"/>
      <c r="O417" s="14" t="n"/>
      <c r="P417" s="14" t="n"/>
      <c r="Q417" s="19">
        <f>IF(OR(E417="",M417&lt;&gt;"",L417="Closed",L417="Written off",I417="Kept with approval"),"",TODAY()-E417)</f>
        <v/>
      </c>
      <c r="R417" s="18">
        <f>IF(Q417="","",IF(Q417&gt;Summary!$B$6,"Late",IF(Q417&gt;Summary!$B$5,"Chase","On time")))</f>
        <v/>
      </c>
      <c r="S417" s="18">
        <f>IF(G417="","",IF(OR(M417&lt;&gt;"",L417="Closed",L417="Written off",I417="Kept with approval"),IF(COUNTIFS(Inventory!$D$3:$D$1002,G417,Inventory!$L$3:$L$1002,"Pending return")+COUNTIFS(Inventory!$D$3:$D$1002,G417,Inventory!$L$3:$L$1002,"Assigned")&gt;0,"Update Inventory","OK"),IF(COUNTIFS(Inventory!$D$3:$D$1002,G417,Inventory!$L$3:$L$1002,"Assigned")&gt;0,"Set Pending return","OK")))</f>
        <v/>
      </c>
    </row>
    <row r="418">
      <c r="C418" s="14" t="n"/>
      <c r="D418" s="15" t="n"/>
      <c r="E418" s="15" t="n"/>
      <c r="H418" s="18">
        <f>IF(G418="","",IF(COUNTIF(Inventory!$D$3:$D$1002,G418)&gt;0,"Yes","Not found"))</f>
        <v/>
      </c>
      <c r="I418" s="14" t="n"/>
      <c r="J418" s="15" t="n"/>
      <c r="K418" s="15" t="n"/>
      <c r="L418" s="14" t="n"/>
      <c r="M418" s="15" t="n"/>
      <c r="N418" s="14" t="n"/>
      <c r="O418" s="14" t="n"/>
      <c r="P418" s="14" t="n"/>
      <c r="Q418" s="19">
        <f>IF(OR(E418="",M418&lt;&gt;"",L418="Closed",L418="Written off",I418="Kept with approval"),"",TODAY()-E418)</f>
        <v/>
      </c>
      <c r="R418" s="18">
        <f>IF(Q418="","",IF(Q418&gt;Summary!$B$6,"Late",IF(Q418&gt;Summary!$B$5,"Chase","On time")))</f>
        <v/>
      </c>
      <c r="S418" s="18">
        <f>IF(G418="","",IF(OR(M418&lt;&gt;"",L418="Closed",L418="Written off",I418="Kept with approval"),IF(COUNTIFS(Inventory!$D$3:$D$1002,G418,Inventory!$L$3:$L$1002,"Pending return")+COUNTIFS(Inventory!$D$3:$D$1002,G418,Inventory!$L$3:$L$1002,"Assigned")&gt;0,"Update Inventory","OK"),IF(COUNTIFS(Inventory!$D$3:$D$1002,G418,Inventory!$L$3:$L$1002,"Assigned")&gt;0,"Set Pending return","OK")))</f>
        <v/>
      </c>
    </row>
    <row r="419">
      <c r="C419" s="14" t="n"/>
      <c r="D419" s="15" t="n"/>
      <c r="E419" s="15" t="n"/>
      <c r="H419" s="18">
        <f>IF(G419="","",IF(COUNTIF(Inventory!$D$3:$D$1002,G419)&gt;0,"Yes","Not found"))</f>
        <v/>
      </c>
      <c r="I419" s="14" t="n"/>
      <c r="J419" s="15" t="n"/>
      <c r="K419" s="15" t="n"/>
      <c r="L419" s="14" t="n"/>
      <c r="M419" s="15" t="n"/>
      <c r="N419" s="14" t="n"/>
      <c r="O419" s="14" t="n"/>
      <c r="P419" s="14" t="n"/>
      <c r="Q419" s="19">
        <f>IF(OR(E419="",M419&lt;&gt;"",L419="Closed",L419="Written off",I419="Kept with approval"),"",TODAY()-E419)</f>
        <v/>
      </c>
      <c r="R419" s="18">
        <f>IF(Q419="","",IF(Q419&gt;Summary!$B$6,"Late",IF(Q419&gt;Summary!$B$5,"Chase","On time")))</f>
        <v/>
      </c>
      <c r="S419" s="18">
        <f>IF(G419="","",IF(OR(M419&lt;&gt;"",L419="Closed",L419="Written off",I419="Kept with approval"),IF(COUNTIFS(Inventory!$D$3:$D$1002,G419,Inventory!$L$3:$L$1002,"Pending return")+COUNTIFS(Inventory!$D$3:$D$1002,G419,Inventory!$L$3:$L$1002,"Assigned")&gt;0,"Update Inventory","OK"),IF(COUNTIFS(Inventory!$D$3:$D$1002,G419,Inventory!$L$3:$L$1002,"Assigned")&gt;0,"Set Pending return","OK")))</f>
        <v/>
      </c>
    </row>
    <row r="420">
      <c r="C420" s="14" t="n"/>
      <c r="D420" s="15" t="n"/>
      <c r="E420" s="15" t="n"/>
      <c r="H420" s="18">
        <f>IF(G420="","",IF(COUNTIF(Inventory!$D$3:$D$1002,G420)&gt;0,"Yes","Not found"))</f>
        <v/>
      </c>
      <c r="I420" s="14" t="n"/>
      <c r="J420" s="15" t="n"/>
      <c r="K420" s="15" t="n"/>
      <c r="L420" s="14" t="n"/>
      <c r="M420" s="15" t="n"/>
      <c r="N420" s="14" t="n"/>
      <c r="O420" s="14" t="n"/>
      <c r="P420" s="14" t="n"/>
      <c r="Q420" s="19">
        <f>IF(OR(E420="",M420&lt;&gt;"",L420="Closed",L420="Written off",I420="Kept with approval"),"",TODAY()-E420)</f>
        <v/>
      </c>
      <c r="R420" s="18">
        <f>IF(Q420="","",IF(Q420&gt;Summary!$B$6,"Late",IF(Q420&gt;Summary!$B$5,"Chase","On time")))</f>
        <v/>
      </c>
      <c r="S420" s="18">
        <f>IF(G420="","",IF(OR(M420&lt;&gt;"",L420="Closed",L420="Written off",I420="Kept with approval"),IF(COUNTIFS(Inventory!$D$3:$D$1002,G420,Inventory!$L$3:$L$1002,"Pending return")+COUNTIFS(Inventory!$D$3:$D$1002,G420,Inventory!$L$3:$L$1002,"Assigned")&gt;0,"Update Inventory","OK"),IF(COUNTIFS(Inventory!$D$3:$D$1002,G420,Inventory!$L$3:$L$1002,"Assigned")&gt;0,"Set Pending return","OK")))</f>
        <v/>
      </c>
    </row>
    <row r="421">
      <c r="C421" s="14" t="n"/>
      <c r="D421" s="15" t="n"/>
      <c r="E421" s="15" t="n"/>
      <c r="H421" s="18">
        <f>IF(G421="","",IF(COUNTIF(Inventory!$D$3:$D$1002,G421)&gt;0,"Yes","Not found"))</f>
        <v/>
      </c>
      <c r="I421" s="14" t="n"/>
      <c r="J421" s="15" t="n"/>
      <c r="K421" s="15" t="n"/>
      <c r="L421" s="14" t="n"/>
      <c r="M421" s="15" t="n"/>
      <c r="N421" s="14" t="n"/>
      <c r="O421" s="14" t="n"/>
      <c r="P421" s="14" t="n"/>
      <c r="Q421" s="19">
        <f>IF(OR(E421="",M421&lt;&gt;"",L421="Closed",L421="Written off",I421="Kept with approval"),"",TODAY()-E421)</f>
        <v/>
      </c>
      <c r="R421" s="18">
        <f>IF(Q421="","",IF(Q421&gt;Summary!$B$6,"Late",IF(Q421&gt;Summary!$B$5,"Chase","On time")))</f>
        <v/>
      </c>
      <c r="S421" s="18">
        <f>IF(G421="","",IF(OR(M421&lt;&gt;"",L421="Closed",L421="Written off",I421="Kept with approval"),IF(COUNTIFS(Inventory!$D$3:$D$1002,G421,Inventory!$L$3:$L$1002,"Pending return")+COUNTIFS(Inventory!$D$3:$D$1002,G421,Inventory!$L$3:$L$1002,"Assigned")&gt;0,"Update Inventory","OK"),IF(COUNTIFS(Inventory!$D$3:$D$1002,G421,Inventory!$L$3:$L$1002,"Assigned")&gt;0,"Set Pending return","OK")))</f>
        <v/>
      </c>
    </row>
    <row r="422">
      <c r="C422" s="14" t="n"/>
      <c r="D422" s="15" t="n"/>
      <c r="E422" s="15" t="n"/>
      <c r="H422" s="18">
        <f>IF(G422="","",IF(COUNTIF(Inventory!$D$3:$D$1002,G422)&gt;0,"Yes","Not found"))</f>
        <v/>
      </c>
      <c r="I422" s="14" t="n"/>
      <c r="J422" s="15" t="n"/>
      <c r="K422" s="15" t="n"/>
      <c r="L422" s="14" t="n"/>
      <c r="M422" s="15" t="n"/>
      <c r="N422" s="14" t="n"/>
      <c r="O422" s="14" t="n"/>
      <c r="P422" s="14" t="n"/>
      <c r="Q422" s="19">
        <f>IF(OR(E422="",M422&lt;&gt;"",L422="Closed",L422="Written off",I422="Kept with approval"),"",TODAY()-E422)</f>
        <v/>
      </c>
      <c r="R422" s="18">
        <f>IF(Q422="","",IF(Q422&gt;Summary!$B$6,"Late",IF(Q422&gt;Summary!$B$5,"Chase","On time")))</f>
        <v/>
      </c>
      <c r="S422" s="18">
        <f>IF(G422="","",IF(OR(M422&lt;&gt;"",L422="Closed",L422="Written off",I422="Kept with approval"),IF(COUNTIFS(Inventory!$D$3:$D$1002,G422,Inventory!$L$3:$L$1002,"Pending return")+COUNTIFS(Inventory!$D$3:$D$1002,G422,Inventory!$L$3:$L$1002,"Assigned")&gt;0,"Update Inventory","OK"),IF(COUNTIFS(Inventory!$D$3:$D$1002,G422,Inventory!$L$3:$L$1002,"Assigned")&gt;0,"Set Pending return","OK")))</f>
        <v/>
      </c>
    </row>
    <row r="423">
      <c r="C423" s="14" t="n"/>
      <c r="D423" s="15" t="n"/>
      <c r="E423" s="15" t="n"/>
      <c r="H423" s="18">
        <f>IF(G423="","",IF(COUNTIF(Inventory!$D$3:$D$1002,G423)&gt;0,"Yes","Not found"))</f>
        <v/>
      </c>
      <c r="I423" s="14" t="n"/>
      <c r="J423" s="15" t="n"/>
      <c r="K423" s="15" t="n"/>
      <c r="L423" s="14" t="n"/>
      <c r="M423" s="15" t="n"/>
      <c r="N423" s="14" t="n"/>
      <c r="O423" s="14" t="n"/>
      <c r="P423" s="14" t="n"/>
      <c r="Q423" s="19">
        <f>IF(OR(E423="",M423&lt;&gt;"",L423="Closed",L423="Written off",I423="Kept with approval"),"",TODAY()-E423)</f>
        <v/>
      </c>
      <c r="R423" s="18">
        <f>IF(Q423="","",IF(Q423&gt;Summary!$B$6,"Late",IF(Q423&gt;Summary!$B$5,"Chase","On time")))</f>
        <v/>
      </c>
      <c r="S423" s="18">
        <f>IF(G423="","",IF(OR(M423&lt;&gt;"",L423="Closed",L423="Written off",I423="Kept with approval"),IF(COUNTIFS(Inventory!$D$3:$D$1002,G423,Inventory!$L$3:$L$1002,"Pending return")+COUNTIFS(Inventory!$D$3:$D$1002,G423,Inventory!$L$3:$L$1002,"Assigned")&gt;0,"Update Inventory","OK"),IF(COUNTIFS(Inventory!$D$3:$D$1002,G423,Inventory!$L$3:$L$1002,"Assigned")&gt;0,"Set Pending return","OK")))</f>
        <v/>
      </c>
    </row>
    <row r="424">
      <c r="C424" s="14" t="n"/>
      <c r="D424" s="15" t="n"/>
      <c r="E424" s="15" t="n"/>
      <c r="H424" s="18">
        <f>IF(G424="","",IF(COUNTIF(Inventory!$D$3:$D$1002,G424)&gt;0,"Yes","Not found"))</f>
        <v/>
      </c>
      <c r="I424" s="14" t="n"/>
      <c r="J424" s="15" t="n"/>
      <c r="K424" s="15" t="n"/>
      <c r="L424" s="14" t="n"/>
      <c r="M424" s="15" t="n"/>
      <c r="N424" s="14" t="n"/>
      <c r="O424" s="14" t="n"/>
      <c r="P424" s="14" t="n"/>
      <c r="Q424" s="19">
        <f>IF(OR(E424="",M424&lt;&gt;"",L424="Closed",L424="Written off",I424="Kept with approval"),"",TODAY()-E424)</f>
        <v/>
      </c>
      <c r="R424" s="18">
        <f>IF(Q424="","",IF(Q424&gt;Summary!$B$6,"Late",IF(Q424&gt;Summary!$B$5,"Chase","On time")))</f>
        <v/>
      </c>
      <c r="S424" s="18">
        <f>IF(G424="","",IF(OR(M424&lt;&gt;"",L424="Closed",L424="Written off",I424="Kept with approval"),IF(COUNTIFS(Inventory!$D$3:$D$1002,G424,Inventory!$L$3:$L$1002,"Pending return")+COUNTIFS(Inventory!$D$3:$D$1002,G424,Inventory!$L$3:$L$1002,"Assigned")&gt;0,"Update Inventory","OK"),IF(COUNTIFS(Inventory!$D$3:$D$1002,G424,Inventory!$L$3:$L$1002,"Assigned")&gt;0,"Set Pending return","OK")))</f>
        <v/>
      </c>
    </row>
    <row r="425">
      <c r="C425" s="14" t="n"/>
      <c r="D425" s="15" t="n"/>
      <c r="E425" s="15" t="n"/>
      <c r="H425" s="18">
        <f>IF(G425="","",IF(COUNTIF(Inventory!$D$3:$D$1002,G425)&gt;0,"Yes","Not found"))</f>
        <v/>
      </c>
      <c r="I425" s="14" t="n"/>
      <c r="J425" s="15" t="n"/>
      <c r="K425" s="15" t="n"/>
      <c r="L425" s="14" t="n"/>
      <c r="M425" s="15" t="n"/>
      <c r="N425" s="14" t="n"/>
      <c r="O425" s="14" t="n"/>
      <c r="P425" s="14" t="n"/>
      <c r="Q425" s="19">
        <f>IF(OR(E425="",M425&lt;&gt;"",L425="Closed",L425="Written off",I425="Kept with approval"),"",TODAY()-E425)</f>
        <v/>
      </c>
      <c r="R425" s="18">
        <f>IF(Q425="","",IF(Q425&gt;Summary!$B$6,"Late",IF(Q425&gt;Summary!$B$5,"Chase","On time")))</f>
        <v/>
      </c>
      <c r="S425" s="18">
        <f>IF(G425="","",IF(OR(M425&lt;&gt;"",L425="Closed",L425="Written off",I425="Kept with approval"),IF(COUNTIFS(Inventory!$D$3:$D$1002,G425,Inventory!$L$3:$L$1002,"Pending return")+COUNTIFS(Inventory!$D$3:$D$1002,G425,Inventory!$L$3:$L$1002,"Assigned")&gt;0,"Update Inventory","OK"),IF(COUNTIFS(Inventory!$D$3:$D$1002,G425,Inventory!$L$3:$L$1002,"Assigned")&gt;0,"Set Pending return","OK")))</f>
        <v/>
      </c>
    </row>
    <row r="426">
      <c r="C426" s="14" t="n"/>
      <c r="D426" s="15" t="n"/>
      <c r="E426" s="15" t="n"/>
      <c r="H426" s="18">
        <f>IF(G426="","",IF(COUNTIF(Inventory!$D$3:$D$1002,G426)&gt;0,"Yes","Not found"))</f>
        <v/>
      </c>
      <c r="I426" s="14" t="n"/>
      <c r="J426" s="15" t="n"/>
      <c r="K426" s="15" t="n"/>
      <c r="L426" s="14" t="n"/>
      <c r="M426" s="15" t="n"/>
      <c r="N426" s="14" t="n"/>
      <c r="O426" s="14" t="n"/>
      <c r="P426" s="14" t="n"/>
      <c r="Q426" s="19">
        <f>IF(OR(E426="",M426&lt;&gt;"",L426="Closed",L426="Written off",I426="Kept with approval"),"",TODAY()-E426)</f>
        <v/>
      </c>
      <c r="R426" s="18">
        <f>IF(Q426="","",IF(Q426&gt;Summary!$B$6,"Late",IF(Q426&gt;Summary!$B$5,"Chase","On time")))</f>
        <v/>
      </c>
      <c r="S426" s="18">
        <f>IF(G426="","",IF(OR(M426&lt;&gt;"",L426="Closed",L426="Written off",I426="Kept with approval"),IF(COUNTIFS(Inventory!$D$3:$D$1002,G426,Inventory!$L$3:$L$1002,"Pending return")+COUNTIFS(Inventory!$D$3:$D$1002,G426,Inventory!$L$3:$L$1002,"Assigned")&gt;0,"Update Inventory","OK"),IF(COUNTIFS(Inventory!$D$3:$D$1002,G426,Inventory!$L$3:$L$1002,"Assigned")&gt;0,"Set Pending return","OK")))</f>
        <v/>
      </c>
    </row>
    <row r="427">
      <c r="C427" s="14" t="n"/>
      <c r="D427" s="15" t="n"/>
      <c r="E427" s="15" t="n"/>
      <c r="H427" s="18">
        <f>IF(G427="","",IF(COUNTIF(Inventory!$D$3:$D$1002,G427)&gt;0,"Yes","Not found"))</f>
        <v/>
      </c>
      <c r="I427" s="14" t="n"/>
      <c r="J427" s="15" t="n"/>
      <c r="K427" s="15" t="n"/>
      <c r="L427" s="14" t="n"/>
      <c r="M427" s="15" t="n"/>
      <c r="N427" s="14" t="n"/>
      <c r="O427" s="14" t="n"/>
      <c r="P427" s="14" t="n"/>
      <c r="Q427" s="19">
        <f>IF(OR(E427="",M427&lt;&gt;"",L427="Closed",L427="Written off",I427="Kept with approval"),"",TODAY()-E427)</f>
        <v/>
      </c>
      <c r="R427" s="18">
        <f>IF(Q427="","",IF(Q427&gt;Summary!$B$6,"Late",IF(Q427&gt;Summary!$B$5,"Chase","On time")))</f>
        <v/>
      </c>
      <c r="S427" s="18">
        <f>IF(G427="","",IF(OR(M427&lt;&gt;"",L427="Closed",L427="Written off",I427="Kept with approval"),IF(COUNTIFS(Inventory!$D$3:$D$1002,G427,Inventory!$L$3:$L$1002,"Pending return")+COUNTIFS(Inventory!$D$3:$D$1002,G427,Inventory!$L$3:$L$1002,"Assigned")&gt;0,"Update Inventory","OK"),IF(COUNTIFS(Inventory!$D$3:$D$1002,G427,Inventory!$L$3:$L$1002,"Assigned")&gt;0,"Set Pending return","OK")))</f>
        <v/>
      </c>
    </row>
    <row r="428">
      <c r="C428" s="14" t="n"/>
      <c r="D428" s="15" t="n"/>
      <c r="E428" s="15" t="n"/>
      <c r="H428" s="18">
        <f>IF(G428="","",IF(COUNTIF(Inventory!$D$3:$D$1002,G428)&gt;0,"Yes","Not found"))</f>
        <v/>
      </c>
      <c r="I428" s="14" t="n"/>
      <c r="J428" s="15" t="n"/>
      <c r="K428" s="15" t="n"/>
      <c r="L428" s="14" t="n"/>
      <c r="M428" s="15" t="n"/>
      <c r="N428" s="14" t="n"/>
      <c r="O428" s="14" t="n"/>
      <c r="P428" s="14" t="n"/>
      <c r="Q428" s="19">
        <f>IF(OR(E428="",M428&lt;&gt;"",L428="Closed",L428="Written off",I428="Kept with approval"),"",TODAY()-E428)</f>
        <v/>
      </c>
      <c r="R428" s="18">
        <f>IF(Q428="","",IF(Q428&gt;Summary!$B$6,"Late",IF(Q428&gt;Summary!$B$5,"Chase","On time")))</f>
        <v/>
      </c>
      <c r="S428" s="18">
        <f>IF(G428="","",IF(OR(M428&lt;&gt;"",L428="Closed",L428="Written off",I428="Kept with approval"),IF(COUNTIFS(Inventory!$D$3:$D$1002,G428,Inventory!$L$3:$L$1002,"Pending return")+COUNTIFS(Inventory!$D$3:$D$1002,G428,Inventory!$L$3:$L$1002,"Assigned")&gt;0,"Update Inventory","OK"),IF(COUNTIFS(Inventory!$D$3:$D$1002,G428,Inventory!$L$3:$L$1002,"Assigned")&gt;0,"Set Pending return","OK")))</f>
        <v/>
      </c>
    </row>
    <row r="429">
      <c r="C429" s="14" t="n"/>
      <c r="D429" s="15" t="n"/>
      <c r="E429" s="15" t="n"/>
      <c r="H429" s="18">
        <f>IF(G429="","",IF(COUNTIF(Inventory!$D$3:$D$1002,G429)&gt;0,"Yes","Not found"))</f>
        <v/>
      </c>
      <c r="I429" s="14" t="n"/>
      <c r="J429" s="15" t="n"/>
      <c r="K429" s="15" t="n"/>
      <c r="L429" s="14" t="n"/>
      <c r="M429" s="15" t="n"/>
      <c r="N429" s="14" t="n"/>
      <c r="O429" s="14" t="n"/>
      <c r="P429" s="14" t="n"/>
      <c r="Q429" s="19">
        <f>IF(OR(E429="",M429&lt;&gt;"",L429="Closed",L429="Written off",I429="Kept with approval"),"",TODAY()-E429)</f>
        <v/>
      </c>
      <c r="R429" s="18">
        <f>IF(Q429="","",IF(Q429&gt;Summary!$B$6,"Late",IF(Q429&gt;Summary!$B$5,"Chase","On time")))</f>
        <v/>
      </c>
      <c r="S429" s="18">
        <f>IF(G429="","",IF(OR(M429&lt;&gt;"",L429="Closed",L429="Written off",I429="Kept with approval"),IF(COUNTIFS(Inventory!$D$3:$D$1002,G429,Inventory!$L$3:$L$1002,"Pending return")+COUNTIFS(Inventory!$D$3:$D$1002,G429,Inventory!$L$3:$L$1002,"Assigned")&gt;0,"Update Inventory","OK"),IF(COUNTIFS(Inventory!$D$3:$D$1002,G429,Inventory!$L$3:$L$1002,"Assigned")&gt;0,"Set Pending return","OK")))</f>
        <v/>
      </c>
    </row>
    <row r="430">
      <c r="C430" s="14" t="n"/>
      <c r="D430" s="15" t="n"/>
      <c r="E430" s="15" t="n"/>
      <c r="H430" s="18">
        <f>IF(G430="","",IF(COUNTIF(Inventory!$D$3:$D$1002,G430)&gt;0,"Yes","Not found"))</f>
        <v/>
      </c>
      <c r="I430" s="14" t="n"/>
      <c r="J430" s="15" t="n"/>
      <c r="K430" s="15" t="n"/>
      <c r="L430" s="14" t="n"/>
      <c r="M430" s="15" t="n"/>
      <c r="N430" s="14" t="n"/>
      <c r="O430" s="14" t="n"/>
      <c r="P430" s="14" t="n"/>
      <c r="Q430" s="19">
        <f>IF(OR(E430="",M430&lt;&gt;"",L430="Closed",L430="Written off",I430="Kept with approval"),"",TODAY()-E430)</f>
        <v/>
      </c>
      <c r="R430" s="18">
        <f>IF(Q430="","",IF(Q430&gt;Summary!$B$6,"Late",IF(Q430&gt;Summary!$B$5,"Chase","On time")))</f>
        <v/>
      </c>
      <c r="S430" s="18">
        <f>IF(G430="","",IF(OR(M430&lt;&gt;"",L430="Closed",L430="Written off",I430="Kept with approval"),IF(COUNTIFS(Inventory!$D$3:$D$1002,G430,Inventory!$L$3:$L$1002,"Pending return")+COUNTIFS(Inventory!$D$3:$D$1002,G430,Inventory!$L$3:$L$1002,"Assigned")&gt;0,"Update Inventory","OK"),IF(COUNTIFS(Inventory!$D$3:$D$1002,G430,Inventory!$L$3:$L$1002,"Assigned")&gt;0,"Set Pending return","OK")))</f>
        <v/>
      </c>
    </row>
    <row r="431">
      <c r="C431" s="14" t="n"/>
      <c r="D431" s="15" t="n"/>
      <c r="E431" s="15" t="n"/>
      <c r="H431" s="18">
        <f>IF(G431="","",IF(COUNTIF(Inventory!$D$3:$D$1002,G431)&gt;0,"Yes","Not found"))</f>
        <v/>
      </c>
      <c r="I431" s="14" t="n"/>
      <c r="J431" s="15" t="n"/>
      <c r="K431" s="15" t="n"/>
      <c r="L431" s="14" t="n"/>
      <c r="M431" s="15" t="n"/>
      <c r="N431" s="14" t="n"/>
      <c r="O431" s="14" t="n"/>
      <c r="P431" s="14" t="n"/>
      <c r="Q431" s="19">
        <f>IF(OR(E431="",M431&lt;&gt;"",L431="Closed",L431="Written off",I431="Kept with approval"),"",TODAY()-E431)</f>
        <v/>
      </c>
      <c r="R431" s="18">
        <f>IF(Q431="","",IF(Q431&gt;Summary!$B$6,"Late",IF(Q431&gt;Summary!$B$5,"Chase","On time")))</f>
        <v/>
      </c>
      <c r="S431" s="18">
        <f>IF(G431="","",IF(OR(M431&lt;&gt;"",L431="Closed",L431="Written off",I431="Kept with approval"),IF(COUNTIFS(Inventory!$D$3:$D$1002,G431,Inventory!$L$3:$L$1002,"Pending return")+COUNTIFS(Inventory!$D$3:$D$1002,G431,Inventory!$L$3:$L$1002,"Assigned")&gt;0,"Update Inventory","OK"),IF(COUNTIFS(Inventory!$D$3:$D$1002,G431,Inventory!$L$3:$L$1002,"Assigned")&gt;0,"Set Pending return","OK")))</f>
        <v/>
      </c>
    </row>
    <row r="432">
      <c r="C432" s="14" t="n"/>
      <c r="D432" s="15" t="n"/>
      <c r="E432" s="15" t="n"/>
      <c r="H432" s="18">
        <f>IF(G432="","",IF(COUNTIF(Inventory!$D$3:$D$1002,G432)&gt;0,"Yes","Not found"))</f>
        <v/>
      </c>
      <c r="I432" s="14" t="n"/>
      <c r="J432" s="15" t="n"/>
      <c r="K432" s="15" t="n"/>
      <c r="L432" s="14" t="n"/>
      <c r="M432" s="15" t="n"/>
      <c r="N432" s="14" t="n"/>
      <c r="O432" s="14" t="n"/>
      <c r="P432" s="14" t="n"/>
      <c r="Q432" s="19">
        <f>IF(OR(E432="",M432&lt;&gt;"",L432="Closed",L432="Written off",I432="Kept with approval"),"",TODAY()-E432)</f>
        <v/>
      </c>
      <c r="R432" s="18">
        <f>IF(Q432="","",IF(Q432&gt;Summary!$B$6,"Late",IF(Q432&gt;Summary!$B$5,"Chase","On time")))</f>
        <v/>
      </c>
      <c r="S432" s="18">
        <f>IF(G432="","",IF(OR(M432&lt;&gt;"",L432="Closed",L432="Written off",I432="Kept with approval"),IF(COUNTIFS(Inventory!$D$3:$D$1002,G432,Inventory!$L$3:$L$1002,"Pending return")+COUNTIFS(Inventory!$D$3:$D$1002,G432,Inventory!$L$3:$L$1002,"Assigned")&gt;0,"Update Inventory","OK"),IF(COUNTIFS(Inventory!$D$3:$D$1002,G432,Inventory!$L$3:$L$1002,"Assigned")&gt;0,"Set Pending return","OK")))</f>
        <v/>
      </c>
    </row>
    <row r="433">
      <c r="C433" s="14" t="n"/>
      <c r="D433" s="15" t="n"/>
      <c r="E433" s="15" t="n"/>
      <c r="H433" s="18">
        <f>IF(G433="","",IF(COUNTIF(Inventory!$D$3:$D$1002,G433)&gt;0,"Yes","Not found"))</f>
        <v/>
      </c>
      <c r="I433" s="14" t="n"/>
      <c r="J433" s="15" t="n"/>
      <c r="K433" s="15" t="n"/>
      <c r="L433" s="14" t="n"/>
      <c r="M433" s="15" t="n"/>
      <c r="N433" s="14" t="n"/>
      <c r="O433" s="14" t="n"/>
      <c r="P433" s="14" t="n"/>
      <c r="Q433" s="19">
        <f>IF(OR(E433="",M433&lt;&gt;"",L433="Closed",L433="Written off",I433="Kept with approval"),"",TODAY()-E433)</f>
        <v/>
      </c>
      <c r="R433" s="18">
        <f>IF(Q433="","",IF(Q433&gt;Summary!$B$6,"Late",IF(Q433&gt;Summary!$B$5,"Chase","On time")))</f>
        <v/>
      </c>
      <c r="S433" s="18">
        <f>IF(G433="","",IF(OR(M433&lt;&gt;"",L433="Closed",L433="Written off",I433="Kept with approval"),IF(COUNTIFS(Inventory!$D$3:$D$1002,G433,Inventory!$L$3:$L$1002,"Pending return")+COUNTIFS(Inventory!$D$3:$D$1002,G433,Inventory!$L$3:$L$1002,"Assigned")&gt;0,"Update Inventory","OK"),IF(COUNTIFS(Inventory!$D$3:$D$1002,G433,Inventory!$L$3:$L$1002,"Assigned")&gt;0,"Set Pending return","OK")))</f>
        <v/>
      </c>
    </row>
    <row r="434">
      <c r="C434" s="14" t="n"/>
      <c r="D434" s="15" t="n"/>
      <c r="E434" s="15" t="n"/>
      <c r="H434" s="18">
        <f>IF(G434="","",IF(COUNTIF(Inventory!$D$3:$D$1002,G434)&gt;0,"Yes","Not found"))</f>
        <v/>
      </c>
      <c r="I434" s="14" t="n"/>
      <c r="J434" s="15" t="n"/>
      <c r="K434" s="15" t="n"/>
      <c r="L434" s="14" t="n"/>
      <c r="M434" s="15" t="n"/>
      <c r="N434" s="14" t="n"/>
      <c r="O434" s="14" t="n"/>
      <c r="P434" s="14" t="n"/>
      <c r="Q434" s="19">
        <f>IF(OR(E434="",M434&lt;&gt;"",L434="Closed",L434="Written off",I434="Kept with approval"),"",TODAY()-E434)</f>
        <v/>
      </c>
      <c r="R434" s="18">
        <f>IF(Q434="","",IF(Q434&gt;Summary!$B$6,"Late",IF(Q434&gt;Summary!$B$5,"Chase","On time")))</f>
        <v/>
      </c>
      <c r="S434" s="18">
        <f>IF(G434="","",IF(OR(M434&lt;&gt;"",L434="Closed",L434="Written off",I434="Kept with approval"),IF(COUNTIFS(Inventory!$D$3:$D$1002,G434,Inventory!$L$3:$L$1002,"Pending return")+COUNTIFS(Inventory!$D$3:$D$1002,G434,Inventory!$L$3:$L$1002,"Assigned")&gt;0,"Update Inventory","OK"),IF(COUNTIFS(Inventory!$D$3:$D$1002,G434,Inventory!$L$3:$L$1002,"Assigned")&gt;0,"Set Pending return","OK")))</f>
        <v/>
      </c>
    </row>
    <row r="435">
      <c r="C435" s="14" t="n"/>
      <c r="D435" s="15" t="n"/>
      <c r="E435" s="15" t="n"/>
      <c r="H435" s="18">
        <f>IF(G435="","",IF(COUNTIF(Inventory!$D$3:$D$1002,G435)&gt;0,"Yes","Not found"))</f>
        <v/>
      </c>
      <c r="I435" s="14" t="n"/>
      <c r="J435" s="15" t="n"/>
      <c r="K435" s="15" t="n"/>
      <c r="L435" s="14" t="n"/>
      <c r="M435" s="15" t="n"/>
      <c r="N435" s="14" t="n"/>
      <c r="O435" s="14" t="n"/>
      <c r="P435" s="14" t="n"/>
      <c r="Q435" s="19">
        <f>IF(OR(E435="",M435&lt;&gt;"",L435="Closed",L435="Written off",I435="Kept with approval"),"",TODAY()-E435)</f>
        <v/>
      </c>
      <c r="R435" s="18">
        <f>IF(Q435="","",IF(Q435&gt;Summary!$B$6,"Late",IF(Q435&gt;Summary!$B$5,"Chase","On time")))</f>
        <v/>
      </c>
      <c r="S435" s="18">
        <f>IF(G435="","",IF(OR(M435&lt;&gt;"",L435="Closed",L435="Written off",I435="Kept with approval"),IF(COUNTIFS(Inventory!$D$3:$D$1002,G435,Inventory!$L$3:$L$1002,"Pending return")+COUNTIFS(Inventory!$D$3:$D$1002,G435,Inventory!$L$3:$L$1002,"Assigned")&gt;0,"Update Inventory","OK"),IF(COUNTIFS(Inventory!$D$3:$D$1002,G435,Inventory!$L$3:$L$1002,"Assigned")&gt;0,"Set Pending return","OK")))</f>
        <v/>
      </c>
    </row>
    <row r="436">
      <c r="C436" s="14" t="n"/>
      <c r="D436" s="15" t="n"/>
      <c r="E436" s="15" t="n"/>
      <c r="H436" s="18">
        <f>IF(G436="","",IF(COUNTIF(Inventory!$D$3:$D$1002,G436)&gt;0,"Yes","Not found"))</f>
        <v/>
      </c>
      <c r="I436" s="14" t="n"/>
      <c r="J436" s="15" t="n"/>
      <c r="K436" s="15" t="n"/>
      <c r="L436" s="14" t="n"/>
      <c r="M436" s="15" t="n"/>
      <c r="N436" s="14" t="n"/>
      <c r="O436" s="14" t="n"/>
      <c r="P436" s="14" t="n"/>
      <c r="Q436" s="19">
        <f>IF(OR(E436="",M436&lt;&gt;"",L436="Closed",L436="Written off",I436="Kept with approval"),"",TODAY()-E436)</f>
        <v/>
      </c>
      <c r="R436" s="18">
        <f>IF(Q436="","",IF(Q436&gt;Summary!$B$6,"Late",IF(Q436&gt;Summary!$B$5,"Chase","On time")))</f>
        <v/>
      </c>
      <c r="S436" s="18">
        <f>IF(G436="","",IF(OR(M436&lt;&gt;"",L436="Closed",L436="Written off",I436="Kept with approval"),IF(COUNTIFS(Inventory!$D$3:$D$1002,G436,Inventory!$L$3:$L$1002,"Pending return")+COUNTIFS(Inventory!$D$3:$D$1002,G436,Inventory!$L$3:$L$1002,"Assigned")&gt;0,"Update Inventory","OK"),IF(COUNTIFS(Inventory!$D$3:$D$1002,G436,Inventory!$L$3:$L$1002,"Assigned")&gt;0,"Set Pending return","OK")))</f>
        <v/>
      </c>
    </row>
    <row r="437">
      <c r="C437" s="14" t="n"/>
      <c r="D437" s="15" t="n"/>
      <c r="E437" s="15" t="n"/>
      <c r="H437" s="18">
        <f>IF(G437="","",IF(COUNTIF(Inventory!$D$3:$D$1002,G437)&gt;0,"Yes","Not found"))</f>
        <v/>
      </c>
      <c r="I437" s="14" t="n"/>
      <c r="J437" s="15" t="n"/>
      <c r="K437" s="15" t="n"/>
      <c r="L437" s="14" t="n"/>
      <c r="M437" s="15" t="n"/>
      <c r="N437" s="14" t="n"/>
      <c r="O437" s="14" t="n"/>
      <c r="P437" s="14" t="n"/>
      <c r="Q437" s="19">
        <f>IF(OR(E437="",M437&lt;&gt;"",L437="Closed",L437="Written off",I437="Kept with approval"),"",TODAY()-E437)</f>
        <v/>
      </c>
      <c r="R437" s="18">
        <f>IF(Q437="","",IF(Q437&gt;Summary!$B$6,"Late",IF(Q437&gt;Summary!$B$5,"Chase","On time")))</f>
        <v/>
      </c>
      <c r="S437" s="18">
        <f>IF(G437="","",IF(OR(M437&lt;&gt;"",L437="Closed",L437="Written off",I437="Kept with approval"),IF(COUNTIFS(Inventory!$D$3:$D$1002,G437,Inventory!$L$3:$L$1002,"Pending return")+COUNTIFS(Inventory!$D$3:$D$1002,G437,Inventory!$L$3:$L$1002,"Assigned")&gt;0,"Update Inventory","OK"),IF(COUNTIFS(Inventory!$D$3:$D$1002,G437,Inventory!$L$3:$L$1002,"Assigned")&gt;0,"Set Pending return","OK")))</f>
        <v/>
      </c>
    </row>
    <row r="438">
      <c r="C438" s="14" t="n"/>
      <c r="D438" s="15" t="n"/>
      <c r="E438" s="15" t="n"/>
      <c r="H438" s="18">
        <f>IF(G438="","",IF(COUNTIF(Inventory!$D$3:$D$1002,G438)&gt;0,"Yes","Not found"))</f>
        <v/>
      </c>
      <c r="I438" s="14" t="n"/>
      <c r="J438" s="15" t="n"/>
      <c r="K438" s="15" t="n"/>
      <c r="L438" s="14" t="n"/>
      <c r="M438" s="15" t="n"/>
      <c r="N438" s="14" t="n"/>
      <c r="O438" s="14" t="n"/>
      <c r="P438" s="14" t="n"/>
      <c r="Q438" s="19">
        <f>IF(OR(E438="",M438&lt;&gt;"",L438="Closed",L438="Written off",I438="Kept with approval"),"",TODAY()-E438)</f>
        <v/>
      </c>
      <c r="R438" s="18">
        <f>IF(Q438="","",IF(Q438&gt;Summary!$B$6,"Late",IF(Q438&gt;Summary!$B$5,"Chase","On time")))</f>
        <v/>
      </c>
      <c r="S438" s="18">
        <f>IF(G438="","",IF(OR(M438&lt;&gt;"",L438="Closed",L438="Written off",I438="Kept with approval"),IF(COUNTIFS(Inventory!$D$3:$D$1002,G438,Inventory!$L$3:$L$1002,"Pending return")+COUNTIFS(Inventory!$D$3:$D$1002,G438,Inventory!$L$3:$L$1002,"Assigned")&gt;0,"Update Inventory","OK"),IF(COUNTIFS(Inventory!$D$3:$D$1002,G438,Inventory!$L$3:$L$1002,"Assigned")&gt;0,"Set Pending return","OK")))</f>
        <v/>
      </c>
    </row>
    <row r="439">
      <c r="C439" s="14" t="n"/>
      <c r="D439" s="15" t="n"/>
      <c r="E439" s="15" t="n"/>
      <c r="H439" s="18">
        <f>IF(G439="","",IF(COUNTIF(Inventory!$D$3:$D$1002,G439)&gt;0,"Yes","Not found"))</f>
        <v/>
      </c>
      <c r="I439" s="14" t="n"/>
      <c r="J439" s="15" t="n"/>
      <c r="K439" s="15" t="n"/>
      <c r="L439" s="14" t="n"/>
      <c r="M439" s="15" t="n"/>
      <c r="N439" s="14" t="n"/>
      <c r="O439" s="14" t="n"/>
      <c r="P439" s="14" t="n"/>
      <c r="Q439" s="19">
        <f>IF(OR(E439="",M439&lt;&gt;"",L439="Closed",L439="Written off",I439="Kept with approval"),"",TODAY()-E439)</f>
        <v/>
      </c>
      <c r="R439" s="18">
        <f>IF(Q439="","",IF(Q439&gt;Summary!$B$6,"Late",IF(Q439&gt;Summary!$B$5,"Chase","On time")))</f>
        <v/>
      </c>
      <c r="S439" s="18">
        <f>IF(G439="","",IF(OR(M439&lt;&gt;"",L439="Closed",L439="Written off",I439="Kept with approval"),IF(COUNTIFS(Inventory!$D$3:$D$1002,G439,Inventory!$L$3:$L$1002,"Pending return")+COUNTIFS(Inventory!$D$3:$D$1002,G439,Inventory!$L$3:$L$1002,"Assigned")&gt;0,"Update Inventory","OK"),IF(COUNTIFS(Inventory!$D$3:$D$1002,G439,Inventory!$L$3:$L$1002,"Assigned")&gt;0,"Set Pending return","OK")))</f>
        <v/>
      </c>
    </row>
    <row r="440">
      <c r="C440" s="14" t="n"/>
      <c r="D440" s="15" t="n"/>
      <c r="E440" s="15" t="n"/>
      <c r="H440" s="18">
        <f>IF(G440="","",IF(COUNTIF(Inventory!$D$3:$D$1002,G440)&gt;0,"Yes","Not found"))</f>
        <v/>
      </c>
      <c r="I440" s="14" t="n"/>
      <c r="J440" s="15" t="n"/>
      <c r="K440" s="15" t="n"/>
      <c r="L440" s="14" t="n"/>
      <c r="M440" s="15" t="n"/>
      <c r="N440" s="14" t="n"/>
      <c r="O440" s="14" t="n"/>
      <c r="P440" s="14" t="n"/>
      <c r="Q440" s="19">
        <f>IF(OR(E440="",M440&lt;&gt;"",L440="Closed",L440="Written off",I440="Kept with approval"),"",TODAY()-E440)</f>
        <v/>
      </c>
      <c r="R440" s="18">
        <f>IF(Q440="","",IF(Q440&gt;Summary!$B$6,"Late",IF(Q440&gt;Summary!$B$5,"Chase","On time")))</f>
        <v/>
      </c>
      <c r="S440" s="18">
        <f>IF(G440="","",IF(OR(M440&lt;&gt;"",L440="Closed",L440="Written off",I440="Kept with approval"),IF(COUNTIFS(Inventory!$D$3:$D$1002,G440,Inventory!$L$3:$L$1002,"Pending return")+COUNTIFS(Inventory!$D$3:$D$1002,G440,Inventory!$L$3:$L$1002,"Assigned")&gt;0,"Update Inventory","OK"),IF(COUNTIFS(Inventory!$D$3:$D$1002,G440,Inventory!$L$3:$L$1002,"Assigned")&gt;0,"Set Pending return","OK")))</f>
        <v/>
      </c>
    </row>
    <row r="441">
      <c r="C441" s="14" t="n"/>
      <c r="D441" s="15" t="n"/>
      <c r="E441" s="15" t="n"/>
      <c r="H441" s="18">
        <f>IF(G441="","",IF(COUNTIF(Inventory!$D$3:$D$1002,G441)&gt;0,"Yes","Not found"))</f>
        <v/>
      </c>
      <c r="I441" s="14" t="n"/>
      <c r="J441" s="15" t="n"/>
      <c r="K441" s="15" t="n"/>
      <c r="L441" s="14" t="n"/>
      <c r="M441" s="15" t="n"/>
      <c r="N441" s="14" t="n"/>
      <c r="O441" s="14" t="n"/>
      <c r="P441" s="14" t="n"/>
      <c r="Q441" s="19">
        <f>IF(OR(E441="",M441&lt;&gt;"",L441="Closed",L441="Written off",I441="Kept with approval"),"",TODAY()-E441)</f>
        <v/>
      </c>
      <c r="R441" s="18">
        <f>IF(Q441="","",IF(Q441&gt;Summary!$B$6,"Late",IF(Q441&gt;Summary!$B$5,"Chase","On time")))</f>
        <v/>
      </c>
      <c r="S441" s="18">
        <f>IF(G441="","",IF(OR(M441&lt;&gt;"",L441="Closed",L441="Written off",I441="Kept with approval"),IF(COUNTIFS(Inventory!$D$3:$D$1002,G441,Inventory!$L$3:$L$1002,"Pending return")+COUNTIFS(Inventory!$D$3:$D$1002,G441,Inventory!$L$3:$L$1002,"Assigned")&gt;0,"Update Inventory","OK"),IF(COUNTIFS(Inventory!$D$3:$D$1002,G441,Inventory!$L$3:$L$1002,"Assigned")&gt;0,"Set Pending return","OK")))</f>
        <v/>
      </c>
    </row>
    <row r="442">
      <c r="C442" s="14" t="n"/>
      <c r="D442" s="15" t="n"/>
      <c r="E442" s="15" t="n"/>
      <c r="H442" s="18">
        <f>IF(G442="","",IF(COUNTIF(Inventory!$D$3:$D$1002,G442)&gt;0,"Yes","Not found"))</f>
        <v/>
      </c>
      <c r="I442" s="14" t="n"/>
      <c r="J442" s="15" t="n"/>
      <c r="K442" s="15" t="n"/>
      <c r="L442" s="14" t="n"/>
      <c r="M442" s="15" t="n"/>
      <c r="N442" s="14" t="n"/>
      <c r="O442" s="14" t="n"/>
      <c r="P442" s="14" t="n"/>
      <c r="Q442" s="19">
        <f>IF(OR(E442="",M442&lt;&gt;"",L442="Closed",L442="Written off",I442="Kept with approval"),"",TODAY()-E442)</f>
        <v/>
      </c>
      <c r="R442" s="18">
        <f>IF(Q442="","",IF(Q442&gt;Summary!$B$6,"Late",IF(Q442&gt;Summary!$B$5,"Chase","On time")))</f>
        <v/>
      </c>
      <c r="S442" s="18">
        <f>IF(G442="","",IF(OR(M442&lt;&gt;"",L442="Closed",L442="Written off",I442="Kept with approval"),IF(COUNTIFS(Inventory!$D$3:$D$1002,G442,Inventory!$L$3:$L$1002,"Pending return")+COUNTIFS(Inventory!$D$3:$D$1002,G442,Inventory!$L$3:$L$1002,"Assigned")&gt;0,"Update Inventory","OK"),IF(COUNTIFS(Inventory!$D$3:$D$1002,G442,Inventory!$L$3:$L$1002,"Assigned")&gt;0,"Set Pending return","OK")))</f>
        <v/>
      </c>
    </row>
    <row r="443">
      <c r="C443" s="14" t="n"/>
      <c r="D443" s="15" t="n"/>
      <c r="E443" s="15" t="n"/>
      <c r="H443" s="18">
        <f>IF(G443="","",IF(COUNTIF(Inventory!$D$3:$D$1002,G443)&gt;0,"Yes","Not found"))</f>
        <v/>
      </c>
      <c r="I443" s="14" t="n"/>
      <c r="J443" s="15" t="n"/>
      <c r="K443" s="15" t="n"/>
      <c r="L443" s="14" t="n"/>
      <c r="M443" s="15" t="n"/>
      <c r="N443" s="14" t="n"/>
      <c r="O443" s="14" t="n"/>
      <c r="P443" s="14" t="n"/>
      <c r="Q443" s="19">
        <f>IF(OR(E443="",M443&lt;&gt;"",L443="Closed",L443="Written off",I443="Kept with approval"),"",TODAY()-E443)</f>
        <v/>
      </c>
      <c r="R443" s="18">
        <f>IF(Q443="","",IF(Q443&gt;Summary!$B$6,"Late",IF(Q443&gt;Summary!$B$5,"Chase","On time")))</f>
        <v/>
      </c>
      <c r="S443" s="18">
        <f>IF(G443="","",IF(OR(M443&lt;&gt;"",L443="Closed",L443="Written off",I443="Kept with approval"),IF(COUNTIFS(Inventory!$D$3:$D$1002,G443,Inventory!$L$3:$L$1002,"Pending return")+COUNTIFS(Inventory!$D$3:$D$1002,G443,Inventory!$L$3:$L$1002,"Assigned")&gt;0,"Update Inventory","OK"),IF(COUNTIFS(Inventory!$D$3:$D$1002,G443,Inventory!$L$3:$L$1002,"Assigned")&gt;0,"Set Pending return","OK")))</f>
        <v/>
      </c>
    </row>
    <row r="444">
      <c r="C444" s="14" t="n"/>
      <c r="D444" s="15" t="n"/>
      <c r="E444" s="15" t="n"/>
      <c r="H444" s="18">
        <f>IF(G444="","",IF(COUNTIF(Inventory!$D$3:$D$1002,G444)&gt;0,"Yes","Not found"))</f>
        <v/>
      </c>
      <c r="I444" s="14" t="n"/>
      <c r="J444" s="15" t="n"/>
      <c r="K444" s="15" t="n"/>
      <c r="L444" s="14" t="n"/>
      <c r="M444" s="15" t="n"/>
      <c r="N444" s="14" t="n"/>
      <c r="O444" s="14" t="n"/>
      <c r="P444" s="14" t="n"/>
      <c r="Q444" s="19">
        <f>IF(OR(E444="",M444&lt;&gt;"",L444="Closed",L444="Written off",I444="Kept with approval"),"",TODAY()-E444)</f>
        <v/>
      </c>
      <c r="R444" s="18">
        <f>IF(Q444="","",IF(Q444&gt;Summary!$B$6,"Late",IF(Q444&gt;Summary!$B$5,"Chase","On time")))</f>
        <v/>
      </c>
      <c r="S444" s="18">
        <f>IF(G444="","",IF(OR(M444&lt;&gt;"",L444="Closed",L444="Written off",I444="Kept with approval"),IF(COUNTIFS(Inventory!$D$3:$D$1002,G444,Inventory!$L$3:$L$1002,"Pending return")+COUNTIFS(Inventory!$D$3:$D$1002,G444,Inventory!$L$3:$L$1002,"Assigned")&gt;0,"Update Inventory","OK"),IF(COUNTIFS(Inventory!$D$3:$D$1002,G444,Inventory!$L$3:$L$1002,"Assigned")&gt;0,"Set Pending return","OK")))</f>
        <v/>
      </c>
    </row>
    <row r="445">
      <c r="C445" s="14" t="n"/>
      <c r="D445" s="15" t="n"/>
      <c r="E445" s="15" t="n"/>
      <c r="H445" s="18">
        <f>IF(G445="","",IF(COUNTIF(Inventory!$D$3:$D$1002,G445)&gt;0,"Yes","Not found"))</f>
        <v/>
      </c>
      <c r="I445" s="14" t="n"/>
      <c r="J445" s="15" t="n"/>
      <c r="K445" s="15" t="n"/>
      <c r="L445" s="14" t="n"/>
      <c r="M445" s="15" t="n"/>
      <c r="N445" s="14" t="n"/>
      <c r="O445" s="14" t="n"/>
      <c r="P445" s="14" t="n"/>
      <c r="Q445" s="19">
        <f>IF(OR(E445="",M445&lt;&gt;"",L445="Closed",L445="Written off",I445="Kept with approval"),"",TODAY()-E445)</f>
        <v/>
      </c>
      <c r="R445" s="18">
        <f>IF(Q445="","",IF(Q445&gt;Summary!$B$6,"Late",IF(Q445&gt;Summary!$B$5,"Chase","On time")))</f>
        <v/>
      </c>
      <c r="S445" s="18">
        <f>IF(G445="","",IF(OR(M445&lt;&gt;"",L445="Closed",L445="Written off",I445="Kept with approval"),IF(COUNTIFS(Inventory!$D$3:$D$1002,G445,Inventory!$L$3:$L$1002,"Pending return")+COUNTIFS(Inventory!$D$3:$D$1002,G445,Inventory!$L$3:$L$1002,"Assigned")&gt;0,"Update Inventory","OK"),IF(COUNTIFS(Inventory!$D$3:$D$1002,G445,Inventory!$L$3:$L$1002,"Assigned")&gt;0,"Set Pending return","OK")))</f>
        <v/>
      </c>
    </row>
    <row r="446">
      <c r="C446" s="14" t="n"/>
      <c r="D446" s="15" t="n"/>
      <c r="E446" s="15" t="n"/>
      <c r="H446" s="18">
        <f>IF(G446="","",IF(COUNTIF(Inventory!$D$3:$D$1002,G446)&gt;0,"Yes","Not found"))</f>
        <v/>
      </c>
      <c r="I446" s="14" t="n"/>
      <c r="J446" s="15" t="n"/>
      <c r="K446" s="15" t="n"/>
      <c r="L446" s="14" t="n"/>
      <c r="M446" s="15" t="n"/>
      <c r="N446" s="14" t="n"/>
      <c r="O446" s="14" t="n"/>
      <c r="P446" s="14" t="n"/>
      <c r="Q446" s="19">
        <f>IF(OR(E446="",M446&lt;&gt;"",L446="Closed",L446="Written off",I446="Kept with approval"),"",TODAY()-E446)</f>
        <v/>
      </c>
      <c r="R446" s="18">
        <f>IF(Q446="","",IF(Q446&gt;Summary!$B$6,"Late",IF(Q446&gt;Summary!$B$5,"Chase","On time")))</f>
        <v/>
      </c>
      <c r="S446" s="18">
        <f>IF(G446="","",IF(OR(M446&lt;&gt;"",L446="Closed",L446="Written off",I446="Kept with approval"),IF(COUNTIFS(Inventory!$D$3:$D$1002,G446,Inventory!$L$3:$L$1002,"Pending return")+COUNTIFS(Inventory!$D$3:$D$1002,G446,Inventory!$L$3:$L$1002,"Assigned")&gt;0,"Update Inventory","OK"),IF(COUNTIFS(Inventory!$D$3:$D$1002,G446,Inventory!$L$3:$L$1002,"Assigned")&gt;0,"Set Pending return","OK")))</f>
        <v/>
      </c>
    </row>
    <row r="447">
      <c r="C447" s="14" t="n"/>
      <c r="D447" s="15" t="n"/>
      <c r="E447" s="15" t="n"/>
      <c r="H447" s="18">
        <f>IF(G447="","",IF(COUNTIF(Inventory!$D$3:$D$1002,G447)&gt;0,"Yes","Not found"))</f>
        <v/>
      </c>
      <c r="I447" s="14" t="n"/>
      <c r="J447" s="15" t="n"/>
      <c r="K447" s="15" t="n"/>
      <c r="L447" s="14" t="n"/>
      <c r="M447" s="15" t="n"/>
      <c r="N447" s="14" t="n"/>
      <c r="O447" s="14" t="n"/>
      <c r="P447" s="14" t="n"/>
      <c r="Q447" s="19">
        <f>IF(OR(E447="",M447&lt;&gt;"",L447="Closed",L447="Written off",I447="Kept with approval"),"",TODAY()-E447)</f>
        <v/>
      </c>
      <c r="R447" s="18">
        <f>IF(Q447="","",IF(Q447&gt;Summary!$B$6,"Late",IF(Q447&gt;Summary!$B$5,"Chase","On time")))</f>
        <v/>
      </c>
      <c r="S447" s="18">
        <f>IF(G447="","",IF(OR(M447&lt;&gt;"",L447="Closed",L447="Written off",I447="Kept with approval"),IF(COUNTIFS(Inventory!$D$3:$D$1002,G447,Inventory!$L$3:$L$1002,"Pending return")+COUNTIFS(Inventory!$D$3:$D$1002,G447,Inventory!$L$3:$L$1002,"Assigned")&gt;0,"Update Inventory","OK"),IF(COUNTIFS(Inventory!$D$3:$D$1002,G447,Inventory!$L$3:$L$1002,"Assigned")&gt;0,"Set Pending return","OK")))</f>
        <v/>
      </c>
    </row>
    <row r="448">
      <c r="C448" s="14" t="n"/>
      <c r="D448" s="15" t="n"/>
      <c r="E448" s="15" t="n"/>
      <c r="H448" s="18">
        <f>IF(G448="","",IF(COUNTIF(Inventory!$D$3:$D$1002,G448)&gt;0,"Yes","Not found"))</f>
        <v/>
      </c>
      <c r="I448" s="14" t="n"/>
      <c r="J448" s="15" t="n"/>
      <c r="K448" s="15" t="n"/>
      <c r="L448" s="14" t="n"/>
      <c r="M448" s="15" t="n"/>
      <c r="N448" s="14" t="n"/>
      <c r="O448" s="14" t="n"/>
      <c r="P448" s="14" t="n"/>
      <c r="Q448" s="19">
        <f>IF(OR(E448="",M448&lt;&gt;"",L448="Closed",L448="Written off",I448="Kept with approval"),"",TODAY()-E448)</f>
        <v/>
      </c>
      <c r="R448" s="18">
        <f>IF(Q448="","",IF(Q448&gt;Summary!$B$6,"Late",IF(Q448&gt;Summary!$B$5,"Chase","On time")))</f>
        <v/>
      </c>
      <c r="S448" s="18">
        <f>IF(G448="","",IF(OR(M448&lt;&gt;"",L448="Closed",L448="Written off",I448="Kept with approval"),IF(COUNTIFS(Inventory!$D$3:$D$1002,G448,Inventory!$L$3:$L$1002,"Pending return")+COUNTIFS(Inventory!$D$3:$D$1002,G448,Inventory!$L$3:$L$1002,"Assigned")&gt;0,"Update Inventory","OK"),IF(COUNTIFS(Inventory!$D$3:$D$1002,G448,Inventory!$L$3:$L$1002,"Assigned")&gt;0,"Set Pending return","OK")))</f>
        <v/>
      </c>
    </row>
    <row r="449">
      <c r="C449" s="14" t="n"/>
      <c r="D449" s="15" t="n"/>
      <c r="E449" s="15" t="n"/>
      <c r="H449" s="18">
        <f>IF(G449="","",IF(COUNTIF(Inventory!$D$3:$D$1002,G449)&gt;0,"Yes","Not found"))</f>
        <v/>
      </c>
      <c r="I449" s="14" t="n"/>
      <c r="J449" s="15" t="n"/>
      <c r="K449" s="15" t="n"/>
      <c r="L449" s="14" t="n"/>
      <c r="M449" s="15" t="n"/>
      <c r="N449" s="14" t="n"/>
      <c r="O449" s="14" t="n"/>
      <c r="P449" s="14" t="n"/>
      <c r="Q449" s="19">
        <f>IF(OR(E449="",M449&lt;&gt;"",L449="Closed",L449="Written off",I449="Kept with approval"),"",TODAY()-E449)</f>
        <v/>
      </c>
      <c r="R449" s="18">
        <f>IF(Q449="","",IF(Q449&gt;Summary!$B$6,"Late",IF(Q449&gt;Summary!$B$5,"Chase","On time")))</f>
        <v/>
      </c>
      <c r="S449" s="18">
        <f>IF(G449="","",IF(OR(M449&lt;&gt;"",L449="Closed",L449="Written off",I449="Kept with approval"),IF(COUNTIFS(Inventory!$D$3:$D$1002,G449,Inventory!$L$3:$L$1002,"Pending return")+COUNTIFS(Inventory!$D$3:$D$1002,G449,Inventory!$L$3:$L$1002,"Assigned")&gt;0,"Update Inventory","OK"),IF(COUNTIFS(Inventory!$D$3:$D$1002,G449,Inventory!$L$3:$L$1002,"Assigned")&gt;0,"Set Pending return","OK")))</f>
        <v/>
      </c>
    </row>
    <row r="450">
      <c r="C450" s="14" t="n"/>
      <c r="D450" s="15" t="n"/>
      <c r="E450" s="15" t="n"/>
      <c r="H450" s="18">
        <f>IF(G450="","",IF(COUNTIF(Inventory!$D$3:$D$1002,G450)&gt;0,"Yes","Not found"))</f>
        <v/>
      </c>
      <c r="I450" s="14" t="n"/>
      <c r="J450" s="15" t="n"/>
      <c r="K450" s="15" t="n"/>
      <c r="L450" s="14" t="n"/>
      <c r="M450" s="15" t="n"/>
      <c r="N450" s="14" t="n"/>
      <c r="O450" s="14" t="n"/>
      <c r="P450" s="14" t="n"/>
      <c r="Q450" s="19">
        <f>IF(OR(E450="",M450&lt;&gt;"",L450="Closed",L450="Written off",I450="Kept with approval"),"",TODAY()-E450)</f>
        <v/>
      </c>
      <c r="R450" s="18">
        <f>IF(Q450="","",IF(Q450&gt;Summary!$B$6,"Late",IF(Q450&gt;Summary!$B$5,"Chase","On time")))</f>
        <v/>
      </c>
      <c r="S450" s="18">
        <f>IF(G450="","",IF(OR(M450&lt;&gt;"",L450="Closed",L450="Written off",I450="Kept with approval"),IF(COUNTIFS(Inventory!$D$3:$D$1002,G450,Inventory!$L$3:$L$1002,"Pending return")+COUNTIFS(Inventory!$D$3:$D$1002,G450,Inventory!$L$3:$L$1002,"Assigned")&gt;0,"Update Inventory","OK"),IF(COUNTIFS(Inventory!$D$3:$D$1002,G450,Inventory!$L$3:$L$1002,"Assigned")&gt;0,"Set Pending return","OK")))</f>
        <v/>
      </c>
    </row>
    <row r="451">
      <c r="C451" s="14" t="n"/>
      <c r="D451" s="15" t="n"/>
      <c r="E451" s="15" t="n"/>
      <c r="H451" s="18">
        <f>IF(G451="","",IF(COUNTIF(Inventory!$D$3:$D$1002,G451)&gt;0,"Yes","Not found"))</f>
        <v/>
      </c>
      <c r="I451" s="14" t="n"/>
      <c r="J451" s="15" t="n"/>
      <c r="K451" s="15" t="n"/>
      <c r="L451" s="14" t="n"/>
      <c r="M451" s="15" t="n"/>
      <c r="N451" s="14" t="n"/>
      <c r="O451" s="14" t="n"/>
      <c r="P451" s="14" t="n"/>
      <c r="Q451" s="19">
        <f>IF(OR(E451="",M451&lt;&gt;"",L451="Closed",L451="Written off",I451="Kept with approval"),"",TODAY()-E451)</f>
        <v/>
      </c>
      <c r="R451" s="18">
        <f>IF(Q451="","",IF(Q451&gt;Summary!$B$6,"Late",IF(Q451&gt;Summary!$B$5,"Chase","On time")))</f>
        <v/>
      </c>
      <c r="S451" s="18">
        <f>IF(G451="","",IF(OR(M451&lt;&gt;"",L451="Closed",L451="Written off",I451="Kept with approval"),IF(COUNTIFS(Inventory!$D$3:$D$1002,G451,Inventory!$L$3:$L$1002,"Pending return")+COUNTIFS(Inventory!$D$3:$D$1002,G451,Inventory!$L$3:$L$1002,"Assigned")&gt;0,"Update Inventory","OK"),IF(COUNTIFS(Inventory!$D$3:$D$1002,G451,Inventory!$L$3:$L$1002,"Assigned")&gt;0,"Set Pending return","OK")))</f>
        <v/>
      </c>
    </row>
    <row r="452">
      <c r="C452" s="14" t="n"/>
      <c r="D452" s="15" t="n"/>
      <c r="E452" s="15" t="n"/>
      <c r="H452" s="18">
        <f>IF(G452="","",IF(COUNTIF(Inventory!$D$3:$D$1002,G452)&gt;0,"Yes","Not found"))</f>
        <v/>
      </c>
      <c r="I452" s="14" t="n"/>
      <c r="J452" s="15" t="n"/>
      <c r="K452" s="15" t="n"/>
      <c r="L452" s="14" t="n"/>
      <c r="M452" s="15" t="n"/>
      <c r="N452" s="14" t="n"/>
      <c r="O452" s="14" t="n"/>
      <c r="P452" s="14" t="n"/>
      <c r="Q452" s="19">
        <f>IF(OR(E452="",M452&lt;&gt;"",L452="Closed",L452="Written off",I452="Kept with approval"),"",TODAY()-E452)</f>
        <v/>
      </c>
      <c r="R452" s="18">
        <f>IF(Q452="","",IF(Q452&gt;Summary!$B$6,"Late",IF(Q452&gt;Summary!$B$5,"Chase","On time")))</f>
        <v/>
      </c>
      <c r="S452" s="18">
        <f>IF(G452="","",IF(OR(M452&lt;&gt;"",L452="Closed",L452="Written off",I452="Kept with approval"),IF(COUNTIFS(Inventory!$D$3:$D$1002,G452,Inventory!$L$3:$L$1002,"Pending return")+COUNTIFS(Inventory!$D$3:$D$1002,G452,Inventory!$L$3:$L$1002,"Assigned")&gt;0,"Update Inventory","OK"),IF(COUNTIFS(Inventory!$D$3:$D$1002,G452,Inventory!$L$3:$L$1002,"Assigned")&gt;0,"Set Pending return","OK")))</f>
        <v/>
      </c>
    </row>
    <row r="453">
      <c r="C453" s="14" t="n"/>
      <c r="D453" s="15" t="n"/>
      <c r="E453" s="15" t="n"/>
      <c r="H453" s="18">
        <f>IF(G453="","",IF(COUNTIF(Inventory!$D$3:$D$1002,G453)&gt;0,"Yes","Not found"))</f>
        <v/>
      </c>
      <c r="I453" s="14" t="n"/>
      <c r="J453" s="15" t="n"/>
      <c r="K453" s="15" t="n"/>
      <c r="L453" s="14" t="n"/>
      <c r="M453" s="15" t="n"/>
      <c r="N453" s="14" t="n"/>
      <c r="O453" s="14" t="n"/>
      <c r="P453" s="14" t="n"/>
      <c r="Q453" s="19">
        <f>IF(OR(E453="",M453&lt;&gt;"",L453="Closed",L453="Written off",I453="Kept with approval"),"",TODAY()-E453)</f>
        <v/>
      </c>
      <c r="R453" s="18">
        <f>IF(Q453="","",IF(Q453&gt;Summary!$B$6,"Late",IF(Q453&gt;Summary!$B$5,"Chase","On time")))</f>
        <v/>
      </c>
      <c r="S453" s="18">
        <f>IF(G453="","",IF(OR(M453&lt;&gt;"",L453="Closed",L453="Written off",I453="Kept with approval"),IF(COUNTIFS(Inventory!$D$3:$D$1002,G453,Inventory!$L$3:$L$1002,"Pending return")+COUNTIFS(Inventory!$D$3:$D$1002,G453,Inventory!$L$3:$L$1002,"Assigned")&gt;0,"Update Inventory","OK"),IF(COUNTIFS(Inventory!$D$3:$D$1002,G453,Inventory!$L$3:$L$1002,"Assigned")&gt;0,"Set Pending return","OK")))</f>
        <v/>
      </c>
    </row>
    <row r="454">
      <c r="C454" s="14" t="n"/>
      <c r="D454" s="15" t="n"/>
      <c r="E454" s="15" t="n"/>
      <c r="H454" s="18">
        <f>IF(G454="","",IF(COUNTIF(Inventory!$D$3:$D$1002,G454)&gt;0,"Yes","Not found"))</f>
        <v/>
      </c>
      <c r="I454" s="14" t="n"/>
      <c r="J454" s="15" t="n"/>
      <c r="K454" s="15" t="n"/>
      <c r="L454" s="14" t="n"/>
      <c r="M454" s="15" t="n"/>
      <c r="N454" s="14" t="n"/>
      <c r="O454" s="14" t="n"/>
      <c r="P454" s="14" t="n"/>
      <c r="Q454" s="19">
        <f>IF(OR(E454="",M454&lt;&gt;"",L454="Closed",L454="Written off",I454="Kept with approval"),"",TODAY()-E454)</f>
        <v/>
      </c>
      <c r="R454" s="18">
        <f>IF(Q454="","",IF(Q454&gt;Summary!$B$6,"Late",IF(Q454&gt;Summary!$B$5,"Chase","On time")))</f>
        <v/>
      </c>
      <c r="S454" s="18">
        <f>IF(G454="","",IF(OR(M454&lt;&gt;"",L454="Closed",L454="Written off",I454="Kept with approval"),IF(COUNTIFS(Inventory!$D$3:$D$1002,G454,Inventory!$L$3:$L$1002,"Pending return")+COUNTIFS(Inventory!$D$3:$D$1002,G454,Inventory!$L$3:$L$1002,"Assigned")&gt;0,"Update Inventory","OK"),IF(COUNTIFS(Inventory!$D$3:$D$1002,G454,Inventory!$L$3:$L$1002,"Assigned")&gt;0,"Set Pending return","OK")))</f>
        <v/>
      </c>
    </row>
    <row r="455">
      <c r="C455" s="14" t="n"/>
      <c r="D455" s="15" t="n"/>
      <c r="E455" s="15" t="n"/>
      <c r="H455" s="18">
        <f>IF(G455="","",IF(COUNTIF(Inventory!$D$3:$D$1002,G455)&gt;0,"Yes","Not found"))</f>
        <v/>
      </c>
      <c r="I455" s="14" t="n"/>
      <c r="J455" s="15" t="n"/>
      <c r="K455" s="15" t="n"/>
      <c r="L455" s="14" t="n"/>
      <c r="M455" s="15" t="n"/>
      <c r="N455" s="14" t="n"/>
      <c r="O455" s="14" t="n"/>
      <c r="P455" s="14" t="n"/>
      <c r="Q455" s="19">
        <f>IF(OR(E455="",M455&lt;&gt;"",L455="Closed",L455="Written off",I455="Kept with approval"),"",TODAY()-E455)</f>
        <v/>
      </c>
      <c r="R455" s="18">
        <f>IF(Q455="","",IF(Q455&gt;Summary!$B$6,"Late",IF(Q455&gt;Summary!$B$5,"Chase","On time")))</f>
        <v/>
      </c>
      <c r="S455" s="18">
        <f>IF(G455="","",IF(OR(M455&lt;&gt;"",L455="Closed",L455="Written off",I455="Kept with approval"),IF(COUNTIFS(Inventory!$D$3:$D$1002,G455,Inventory!$L$3:$L$1002,"Pending return")+COUNTIFS(Inventory!$D$3:$D$1002,G455,Inventory!$L$3:$L$1002,"Assigned")&gt;0,"Update Inventory","OK"),IF(COUNTIFS(Inventory!$D$3:$D$1002,G455,Inventory!$L$3:$L$1002,"Assigned")&gt;0,"Set Pending return","OK")))</f>
        <v/>
      </c>
    </row>
    <row r="456">
      <c r="C456" s="14" t="n"/>
      <c r="D456" s="15" t="n"/>
      <c r="E456" s="15" t="n"/>
      <c r="H456" s="18">
        <f>IF(G456="","",IF(COUNTIF(Inventory!$D$3:$D$1002,G456)&gt;0,"Yes","Not found"))</f>
        <v/>
      </c>
      <c r="I456" s="14" t="n"/>
      <c r="J456" s="15" t="n"/>
      <c r="K456" s="15" t="n"/>
      <c r="L456" s="14" t="n"/>
      <c r="M456" s="15" t="n"/>
      <c r="N456" s="14" t="n"/>
      <c r="O456" s="14" t="n"/>
      <c r="P456" s="14" t="n"/>
      <c r="Q456" s="19">
        <f>IF(OR(E456="",M456&lt;&gt;"",L456="Closed",L456="Written off",I456="Kept with approval"),"",TODAY()-E456)</f>
        <v/>
      </c>
      <c r="R456" s="18">
        <f>IF(Q456="","",IF(Q456&gt;Summary!$B$6,"Late",IF(Q456&gt;Summary!$B$5,"Chase","On time")))</f>
        <v/>
      </c>
      <c r="S456" s="18">
        <f>IF(G456="","",IF(OR(M456&lt;&gt;"",L456="Closed",L456="Written off",I456="Kept with approval"),IF(COUNTIFS(Inventory!$D$3:$D$1002,G456,Inventory!$L$3:$L$1002,"Pending return")+COUNTIFS(Inventory!$D$3:$D$1002,G456,Inventory!$L$3:$L$1002,"Assigned")&gt;0,"Update Inventory","OK"),IF(COUNTIFS(Inventory!$D$3:$D$1002,G456,Inventory!$L$3:$L$1002,"Assigned")&gt;0,"Set Pending return","OK")))</f>
        <v/>
      </c>
    </row>
    <row r="457">
      <c r="C457" s="14" t="n"/>
      <c r="D457" s="15" t="n"/>
      <c r="E457" s="15" t="n"/>
      <c r="H457" s="18">
        <f>IF(G457="","",IF(COUNTIF(Inventory!$D$3:$D$1002,G457)&gt;0,"Yes","Not found"))</f>
        <v/>
      </c>
      <c r="I457" s="14" t="n"/>
      <c r="J457" s="15" t="n"/>
      <c r="K457" s="15" t="n"/>
      <c r="L457" s="14" t="n"/>
      <c r="M457" s="15" t="n"/>
      <c r="N457" s="14" t="n"/>
      <c r="O457" s="14" t="n"/>
      <c r="P457" s="14" t="n"/>
      <c r="Q457" s="19">
        <f>IF(OR(E457="",M457&lt;&gt;"",L457="Closed",L457="Written off",I457="Kept with approval"),"",TODAY()-E457)</f>
        <v/>
      </c>
      <c r="R457" s="18">
        <f>IF(Q457="","",IF(Q457&gt;Summary!$B$6,"Late",IF(Q457&gt;Summary!$B$5,"Chase","On time")))</f>
        <v/>
      </c>
      <c r="S457" s="18">
        <f>IF(G457="","",IF(OR(M457&lt;&gt;"",L457="Closed",L457="Written off",I457="Kept with approval"),IF(COUNTIFS(Inventory!$D$3:$D$1002,G457,Inventory!$L$3:$L$1002,"Pending return")+COUNTIFS(Inventory!$D$3:$D$1002,G457,Inventory!$L$3:$L$1002,"Assigned")&gt;0,"Update Inventory","OK"),IF(COUNTIFS(Inventory!$D$3:$D$1002,G457,Inventory!$L$3:$L$1002,"Assigned")&gt;0,"Set Pending return","OK")))</f>
        <v/>
      </c>
    </row>
    <row r="458">
      <c r="C458" s="14" t="n"/>
      <c r="D458" s="15" t="n"/>
      <c r="E458" s="15" t="n"/>
      <c r="H458" s="18">
        <f>IF(G458="","",IF(COUNTIF(Inventory!$D$3:$D$1002,G458)&gt;0,"Yes","Not found"))</f>
        <v/>
      </c>
      <c r="I458" s="14" t="n"/>
      <c r="J458" s="15" t="n"/>
      <c r="K458" s="15" t="n"/>
      <c r="L458" s="14" t="n"/>
      <c r="M458" s="15" t="n"/>
      <c r="N458" s="14" t="n"/>
      <c r="O458" s="14" t="n"/>
      <c r="P458" s="14" t="n"/>
      <c r="Q458" s="19">
        <f>IF(OR(E458="",M458&lt;&gt;"",L458="Closed",L458="Written off",I458="Kept with approval"),"",TODAY()-E458)</f>
        <v/>
      </c>
      <c r="R458" s="18">
        <f>IF(Q458="","",IF(Q458&gt;Summary!$B$6,"Late",IF(Q458&gt;Summary!$B$5,"Chase","On time")))</f>
        <v/>
      </c>
      <c r="S458" s="18">
        <f>IF(G458="","",IF(OR(M458&lt;&gt;"",L458="Closed",L458="Written off",I458="Kept with approval"),IF(COUNTIFS(Inventory!$D$3:$D$1002,G458,Inventory!$L$3:$L$1002,"Pending return")+COUNTIFS(Inventory!$D$3:$D$1002,G458,Inventory!$L$3:$L$1002,"Assigned")&gt;0,"Update Inventory","OK"),IF(COUNTIFS(Inventory!$D$3:$D$1002,G458,Inventory!$L$3:$L$1002,"Assigned")&gt;0,"Set Pending return","OK")))</f>
        <v/>
      </c>
    </row>
    <row r="459">
      <c r="C459" s="14" t="n"/>
      <c r="D459" s="15" t="n"/>
      <c r="E459" s="15" t="n"/>
      <c r="H459" s="18">
        <f>IF(G459="","",IF(COUNTIF(Inventory!$D$3:$D$1002,G459)&gt;0,"Yes","Not found"))</f>
        <v/>
      </c>
      <c r="I459" s="14" t="n"/>
      <c r="J459" s="15" t="n"/>
      <c r="K459" s="15" t="n"/>
      <c r="L459" s="14" t="n"/>
      <c r="M459" s="15" t="n"/>
      <c r="N459" s="14" t="n"/>
      <c r="O459" s="14" t="n"/>
      <c r="P459" s="14" t="n"/>
      <c r="Q459" s="19">
        <f>IF(OR(E459="",M459&lt;&gt;"",L459="Closed",L459="Written off",I459="Kept with approval"),"",TODAY()-E459)</f>
        <v/>
      </c>
      <c r="R459" s="18">
        <f>IF(Q459="","",IF(Q459&gt;Summary!$B$6,"Late",IF(Q459&gt;Summary!$B$5,"Chase","On time")))</f>
        <v/>
      </c>
      <c r="S459" s="18">
        <f>IF(G459="","",IF(OR(M459&lt;&gt;"",L459="Closed",L459="Written off",I459="Kept with approval"),IF(COUNTIFS(Inventory!$D$3:$D$1002,G459,Inventory!$L$3:$L$1002,"Pending return")+COUNTIFS(Inventory!$D$3:$D$1002,G459,Inventory!$L$3:$L$1002,"Assigned")&gt;0,"Update Inventory","OK"),IF(COUNTIFS(Inventory!$D$3:$D$1002,G459,Inventory!$L$3:$L$1002,"Assigned")&gt;0,"Set Pending return","OK")))</f>
        <v/>
      </c>
    </row>
    <row r="460">
      <c r="C460" s="14" t="n"/>
      <c r="D460" s="15" t="n"/>
      <c r="E460" s="15" t="n"/>
      <c r="H460" s="18">
        <f>IF(G460="","",IF(COUNTIF(Inventory!$D$3:$D$1002,G460)&gt;0,"Yes","Not found"))</f>
        <v/>
      </c>
      <c r="I460" s="14" t="n"/>
      <c r="J460" s="15" t="n"/>
      <c r="K460" s="15" t="n"/>
      <c r="L460" s="14" t="n"/>
      <c r="M460" s="15" t="n"/>
      <c r="N460" s="14" t="n"/>
      <c r="O460" s="14" t="n"/>
      <c r="P460" s="14" t="n"/>
      <c r="Q460" s="19">
        <f>IF(OR(E460="",M460&lt;&gt;"",L460="Closed",L460="Written off",I460="Kept with approval"),"",TODAY()-E460)</f>
        <v/>
      </c>
      <c r="R460" s="18">
        <f>IF(Q460="","",IF(Q460&gt;Summary!$B$6,"Late",IF(Q460&gt;Summary!$B$5,"Chase","On time")))</f>
        <v/>
      </c>
      <c r="S460" s="18">
        <f>IF(G460="","",IF(OR(M460&lt;&gt;"",L460="Closed",L460="Written off",I460="Kept with approval"),IF(COUNTIFS(Inventory!$D$3:$D$1002,G460,Inventory!$L$3:$L$1002,"Pending return")+COUNTIFS(Inventory!$D$3:$D$1002,G460,Inventory!$L$3:$L$1002,"Assigned")&gt;0,"Update Inventory","OK"),IF(COUNTIFS(Inventory!$D$3:$D$1002,G460,Inventory!$L$3:$L$1002,"Assigned")&gt;0,"Set Pending return","OK")))</f>
        <v/>
      </c>
    </row>
    <row r="461">
      <c r="C461" s="14" t="n"/>
      <c r="D461" s="15" t="n"/>
      <c r="E461" s="15" t="n"/>
      <c r="H461" s="18">
        <f>IF(G461="","",IF(COUNTIF(Inventory!$D$3:$D$1002,G461)&gt;0,"Yes","Not found"))</f>
        <v/>
      </c>
      <c r="I461" s="14" t="n"/>
      <c r="J461" s="15" t="n"/>
      <c r="K461" s="15" t="n"/>
      <c r="L461" s="14" t="n"/>
      <c r="M461" s="15" t="n"/>
      <c r="N461" s="14" t="n"/>
      <c r="O461" s="14" t="n"/>
      <c r="P461" s="14" t="n"/>
      <c r="Q461" s="19">
        <f>IF(OR(E461="",M461&lt;&gt;"",L461="Closed",L461="Written off",I461="Kept with approval"),"",TODAY()-E461)</f>
        <v/>
      </c>
      <c r="R461" s="18">
        <f>IF(Q461="","",IF(Q461&gt;Summary!$B$6,"Late",IF(Q461&gt;Summary!$B$5,"Chase","On time")))</f>
        <v/>
      </c>
      <c r="S461" s="18">
        <f>IF(G461="","",IF(OR(M461&lt;&gt;"",L461="Closed",L461="Written off",I461="Kept with approval"),IF(COUNTIFS(Inventory!$D$3:$D$1002,G461,Inventory!$L$3:$L$1002,"Pending return")+COUNTIFS(Inventory!$D$3:$D$1002,G461,Inventory!$L$3:$L$1002,"Assigned")&gt;0,"Update Inventory","OK"),IF(COUNTIFS(Inventory!$D$3:$D$1002,G461,Inventory!$L$3:$L$1002,"Assigned")&gt;0,"Set Pending return","OK")))</f>
        <v/>
      </c>
    </row>
    <row r="462">
      <c r="C462" s="14" t="n"/>
      <c r="D462" s="15" t="n"/>
      <c r="E462" s="15" t="n"/>
      <c r="H462" s="18">
        <f>IF(G462="","",IF(COUNTIF(Inventory!$D$3:$D$1002,G462)&gt;0,"Yes","Not found"))</f>
        <v/>
      </c>
      <c r="I462" s="14" t="n"/>
      <c r="J462" s="15" t="n"/>
      <c r="K462" s="15" t="n"/>
      <c r="L462" s="14" t="n"/>
      <c r="M462" s="15" t="n"/>
      <c r="N462" s="14" t="n"/>
      <c r="O462" s="14" t="n"/>
      <c r="P462" s="14" t="n"/>
      <c r="Q462" s="19">
        <f>IF(OR(E462="",M462&lt;&gt;"",L462="Closed",L462="Written off",I462="Kept with approval"),"",TODAY()-E462)</f>
        <v/>
      </c>
      <c r="R462" s="18">
        <f>IF(Q462="","",IF(Q462&gt;Summary!$B$6,"Late",IF(Q462&gt;Summary!$B$5,"Chase","On time")))</f>
        <v/>
      </c>
      <c r="S462" s="18">
        <f>IF(G462="","",IF(OR(M462&lt;&gt;"",L462="Closed",L462="Written off",I462="Kept with approval"),IF(COUNTIFS(Inventory!$D$3:$D$1002,G462,Inventory!$L$3:$L$1002,"Pending return")+COUNTIFS(Inventory!$D$3:$D$1002,G462,Inventory!$L$3:$L$1002,"Assigned")&gt;0,"Update Inventory","OK"),IF(COUNTIFS(Inventory!$D$3:$D$1002,G462,Inventory!$L$3:$L$1002,"Assigned")&gt;0,"Set Pending return","OK")))</f>
        <v/>
      </c>
    </row>
    <row r="463">
      <c r="C463" s="14" t="n"/>
      <c r="D463" s="15" t="n"/>
      <c r="E463" s="15" t="n"/>
      <c r="H463" s="18">
        <f>IF(G463="","",IF(COUNTIF(Inventory!$D$3:$D$1002,G463)&gt;0,"Yes","Not found"))</f>
        <v/>
      </c>
      <c r="I463" s="14" t="n"/>
      <c r="J463" s="15" t="n"/>
      <c r="K463" s="15" t="n"/>
      <c r="L463" s="14" t="n"/>
      <c r="M463" s="15" t="n"/>
      <c r="N463" s="14" t="n"/>
      <c r="O463" s="14" t="n"/>
      <c r="P463" s="14" t="n"/>
      <c r="Q463" s="19">
        <f>IF(OR(E463="",M463&lt;&gt;"",L463="Closed",L463="Written off",I463="Kept with approval"),"",TODAY()-E463)</f>
        <v/>
      </c>
      <c r="R463" s="18">
        <f>IF(Q463="","",IF(Q463&gt;Summary!$B$6,"Late",IF(Q463&gt;Summary!$B$5,"Chase","On time")))</f>
        <v/>
      </c>
      <c r="S463" s="18">
        <f>IF(G463="","",IF(OR(M463&lt;&gt;"",L463="Closed",L463="Written off",I463="Kept with approval"),IF(COUNTIFS(Inventory!$D$3:$D$1002,G463,Inventory!$L$3:$L$1002,"Pending return")+COUNTIFS(Inventory!$D$3:$D$1002,G463,Inventory!$L$3:$L$1002,"Assigned")&gt;0,"Update Inventory","OK"),IF(COUNTIFS(Inventory!$D$3:$D$1002,G463,Inventory!$L$3:$L$1002,"Assigned")&gt;0,"Set Pending return","OK")))</f>
        <v/>
      </c>
    </row>
    <row r="464">
      <c r="C464" s="14" t="n"/>
      <c r="D464" s="15" t="n"/>
      <c r="E464" s="15" t="n"/>
      <c r="H464" s="18">
        <f>IF(G464="","",IF(COUNTIF(Inventory!$D$3:$D$1002,G464)&gt;0,"Yes","Not found"))</f>
        <v/>
      </c>
      <c r="I464" s="14" t="n"/>
      <c r="J464" s="15" t="n"/>
      <c r="K464" s="15" t="n"/>
      <c r="L464" s="14" t="n"/>
      <c r="M464" s="15" t="n"/>
      <c r="N464" s="14" t="n"/>
      <c r="O464" s="14" t="n"/>
      <c r="P464" s="14" t="n"/>
      <c r="Q464" s="19">
        <f>IF(OR(E464="",M464&lt;&gt;"",L464="Closed",L464="Written off",I464="Kept with approval"),"",TODAY()-E464)</f>
        <v/>
      </c>
      <c r="R464" s="18">
        <f>IF(Q464="","",IF(Q464&gt;Summary!$B$6,"Late",IF(Q464&gt;Summary!$B$5,"Chase","On time")))</f>
        <v/>
      </c>
      <c r="S464" s="18">
        <f>IF(G464="","",IF(OR(M464&lt;&gt;"",L464="Closed",L464="Written off",I464="Kept with approval"),IF(COUNTIFS(Inventory!$D$3:$D$1002,G464,Inventory!$L$3:$L$1002,"Pending return")+COUNTIFS(Inventory!$D$3:$D$1002,G464,Inventory!$L$3:$L$1002,"Assigned")&gt;0,"Update Inventory","OK"),IF(COUNTIFS(Inventory!$D$3:$D$1002,G464,Inventory!$L$3:$L$1002,"Assigned")&gt;0,"Set Pending return","OK")))</f>
        <v/>
      </c>
    </row>
    <row r="465">
      <c r="C465" s="14" t="n"/>
      <c r="D465" s="15" t="n"/>
      <c r="E465" s="15" t="n"/>
      <c r="H465" s="18">
        <f>IF(G465="","",IF(COUNTIF(Inventory!$D$3:$D$1002,G465)&gt;0,"Yes","Not found"))</f>
        <v/>
      </c>
      <c r="I465" s="14" t="n"/>
      <c r="J465" s="15" t="n"/>
      <c r="K465" s="15" t="n"/>
      <c r="L465" s="14" t="n"/>
      <c r="M465" s="15" t="n"/>
      <c r="N465" s="14" t="n"/>
      <c r="O465" s="14" t="n"/>
      <c r="P465" s="14" t="n"/>
      <c r="Q465" s="19">
        <f>IF(OR(E465="",M465&lt;&gt;"",L465="Closed",L465="Written off",I465="Kept with approval"),"",TODAY()-E465)</f>
        <v/>
      </c>
      <c r="R465" s="18">
        <f>IF(Q465="","",IF(Q465&gt;Summary!$B$6,"Late",IF(Q465&gt;Summary!$B$5,"Chase","On time")))</f>
        <v/>
      </c>
      <c r="S465" s="18">
        <f>IF(G465="","",IF(OR(M465&lt;&gt;"",L465="Closed",L465="Written off",I465="Kept with approval"),IF(COUNTIFS(Inventory!$D$3:$D$1002,G465,Inventory!$L$3:$L$1002,"Pending return")+COUNTIFS(Inventory!$D$3:$D$1002,G465,Inventory!$L$3:$L$1002,"Assigned")&gt;0,"Update Inventory","OK"),IF(COUNTIFS(Inventory!$D$3:$D$1002,G465,Inventory!$L$3:$L$1002,"Assigned")&gt;0,"Set Pending return","OK")))</f>
        <v/>
      </c>
    </row>
    <row r="466">
      <c r="C466" s="14" t="n"/>
      <c r="D466" s="15" t="n"/>
      <c r="E466" s="15" t="n"/>
      <c r="H466" s="18">
        <f>IF(G466="","",IF(COUNTIF(Inventory!$D$3:$D$1002,G466)&gt;0,"Yes","Not found"))</f>
        <v/>
      </c>
      <c r="I466" s="14" t="n"/>
      <c r="J466" s="15" t="n"/>
      <c r="K466" s="15" t="n"/>
      <c r="L466" s="14" t="n"/>
      <c r="M466" s="15" t="n"/>
      <c r="N466" s="14" t="n"/>
      <c r="O466" s="14" t="n"/>
      <c r="P466" s="14" t="n"/>
      <c r="Q466" s="19">
        <f>IF(OR(E466="",M466&lt;&gt;"",L466="Closed",L466="Written off",I466="Kept with approval"),"",TODAY()-E466)</f>
        <v/>
      </c>
      <c r="R466" s="18">
        <f>IF(Q466="","",IF(Q466&gt;Summary!$B$6,"Late",IF(Q466&gt;Summary!$B$5,"Chase","On time")))</f>
        <v/>
      </c>
      <c r="S466" s="18">
        <f>IF(G466="","",IF(OR(M466&lt;&gt;"",L466="Closed",L466="Written off",I466="Kept with approval"),IF(COUNTIFS(Inventory!$D$3:$D$1002,G466,Inventory!$L$3:$L$1002,"Pending return")+COUNTIFS(Inventory!$D$3:$D$1002,G466,Inventory!$L$3:$L$1002,"Assigned")&gt;0,"Update Inventory","OK"),IF(COUNTIFS(Inventory!$D$3:$D$1002,G466,Inventory!$L$3:$L$1002,"Assigned")&gt;0,"Set Pending return","OK")))</f>
        <v/>
      </c>
    </row>
    <row r="467">
      <c r="C467" s="14" t="n"/>
      <c r="D467" s="15" t="n"/>
      <c r="E467" s="15" t="n"/>
      <c r="H467" s="18">
        <f>IF(G467="","",IF(COUNTIF(Inventory!$D$3:$D$1002,G467)&gt;0,"Yes","Not found"))</f>
        <v/>
      </c>
      <c r="I467" s="14" t="n"/>
      <c r="J467" s="15" t="n"/>
      <c r="K467" s="15" t="n"/>
      <c r="L467" s="14" t="n"/>
      <c r="M467" s="15" t="n"/>
      <c r="N467" s="14" t="n"/>
      <c r="O467" s="14" t="n"/>
      <c r="P467" s="14" t="n"/>
      <c r="Q467" s="19">
        <f>IF(OR(E467="",M467&lt;&gt;"",L467="Closed",L467="Written off",I467="Kept with approval"),"",TODAY()-E467)</f>
        <v/>
      </c>
      <c r="R467" s="18">
        <f>IF(Q467="","",IF(Q467&gt;Summary!$B$6,"Late",IF(Q467&gt;Summary!$B$5,"Chase","On time")))</f>
        <v/>
      </c>
      <c r="S467" s="18">
        <f>IF(G467="","",IF(OR(M467&lt;&gt;"",L467="Closed",L467="Written off",I467="Kept with approval"),IF(COUNTIFS(Inventory!$D$3:$D$1002,G467,Inventory!$L$3:$L$1002,"Pending return")+COUNTIFS(Inventory!$D$3:$D$1002,G467,Inventory!$L$3:$L$1002,"Assigned")&gt;0,"Update Inventory","OK"),IF(COUNTIFS(Inventory!$D$3:$D$1002,G467,Inventory!$L$3:$L$1002,"Assigned")&gt;0,"Set Pending return","OK")))</f>
        <v/>
      </c>
    </row>
    <row r="468">
      <c r="C468" s="14" t="n"/>
      <c r="D468" s="15" t="n"/>
      <c r="E468" s="15" t="n"/>
      <c r="H468" s="18">
        <f>IF(G468="","",IF(COUNTIF(Inventory!$D$3:$D$1002,G468)&gt;0,"Yes","Not found"))</f>
        <v/>
      </c>
      <c r="I468" s="14" t="n"/>
      <c r="J468" s="15" t="n"/>
      <c r="K468" s="15" t="n"/>
      <c r="L468" s="14" t="n"/>
      <c r="M468" s="15" t="n"/>
      <c r="N468" s="14" t="n"/>
      <c r="O468" s="14" t="n"/>
      <c r="P468" s="14" t="n"/>
      <c r="Q468" s="19">
        <f>IF(OR(E468="",M468&lt;&gt;"",L468="Closed",L468="Written off",I468="Kept with approval"),"",TODAY()-E468)</f>
        <v/>
      </c>
      <c r="R468" s="18">
        <f>IF(Q468="","",IF(Q468&gt;Summary!$B$6,"Late",IF(Q468&gt;Summary!$B$5,"Chase","On time")))</f>
        <v/>
      </c>
      <c r="S468" s="18">
        <f>IF(G468="","",IF(OR(M468&lt;&gt;"",L468="Closed",L468="Written off",I468="Kept with approval"),IF(COUNTIFS(Inventory!$D$3:$D$1002,G468,Inventory!$L$3:$L$1002,"Pending return")+COUNTIFS(Inventory!$D$3:$D$1002,G468,Inventory!$L$3:$L$1002,"Assigned")&gt;0,"Update Inventory","OK"),IF(COUNTIFS(Inventory!$D$3:$D$1002,G468,Inventory!$L$3:$L$1002,"Assigned")&gt;0,"Set Pending return","OK")))</f>
        <v/>
      </c>
    </row>
    <row r="469">
      <c r="C469" s="14" t="n"/>
      <c r="D469" s="15" t="n"/>
      <c r="E469" s="15" t="n"/>
      <c r="H469" s="18">
        <f>IF(G469="","",IF(COUNTIF(Inventory!$D$3:$D$1002,G469)&gt;0,"Yes","Not found"))</f>
        <v/>
      </c>
      <c r="I469" s="14" t="n"/>
      <c r="J469" s="15" t="n"/>
      <c r="K469" s="15" t="n"/>
      <c r="L469" s="14" t="n"/>
      <c r="M469" s="15" t="n"/>
      <c r="N469" s="14" t="n"/>
      <c r="O469" s="14" t="n"/>
      <c r="P469" s="14" t="n"/>
      <c r="Q469" s="19">
        <f>IF(OR(E469="",M469&lt;&gt;"",L469="Closed",L469="Written off",I469="Kept with approval"),"",TODAY()-E469)</f>
        <v/>
      </c>
      <c r="R469" s="18">
        <f>IF(Q469="","",IF(Q469&gt;Summary!$B$6,"Late",IF(Q469&gt;Summary!$B$5,"Chase","On time")))</f>
        <v/>
      </c>
      <c r="S469" s="18">
        <f>IF(G469="","",IF(OR(M469&lt;&gt;"",L469="Closed",L469="Written off",I469="Kept with approval"),IF(COUNTIFS(Inventory!$D$3:$D$1002,G469,Inventory!$L$3:$L$1002,"Pending return")+COUNTIFS(Inventory!$D$3:$D$1002,G469,Inventory!$L$3:$L$1002,"Assigned")&gt;0,"Update Inventory","OK"),IF(COUNTIFS(Inventory!$D$3:$D$1002,G469,Inventory!$L$3:$L$1002,"Assigned")&gt;0,"Set Pending return","OK")))</f>
        <v/>
      </c>
    </row>
    <row r="470">
      <c r="C470" s="14" t="n"/>
      <c r="D470" s="15" t="n"/>
      <c r="E470" s="15" t="n"/>
      <c r="H470" s="18">
        <f>IF(G470="","",IF(COUNTIF(Inventory!$D$3:$D$1002,G470)&gt;0,"Yes","Not found"))</f>
        <v/>
      </c>
      <c r="I470" s="14" t="n"/>
      <c r="J470" s="15" t="n"/>
      <c r="K470" s="15" t="n"/>
      <c r="L470" s="14" t="n"/>
      <c r="M470" s="15" t="n"/>
      <c r="N470" s="14" t="n"/>
      <c r="O470" s="14" t="n"/>
      <c r="P470" s="14" t="n"/>
      <c r="Q470" s="19">
        <f>IF(OR(E470="",M470&lt;&gt;"",L470="Closed",L470="Written off",I470="Kept with approval"),"",TODAY()-E470)</f>
        <v/>
      </c>
      <c r="R470" s="18">
        <f>IF(Q470="","",IF(Q470&gt;Summary!$B$6,"Late",IF(Q470&gt;Summary!$B$5,"Chase","On time")))</f>
        <v/>
      </c>
      <c r="S470" s="18">
        <f>IF(G470="","",IF(OR(M470&lt;&gt;"",L470="Closed",L470="Written off",I470="Kept with approval"),IF(COUNTIFS(Inventory!$D$3:$D$1002,G470,Inventory!$L$3:$L$1002,"Pending return")+COUNTIFS(Inventory!$D$3:$D$1002,G470,Inventory!$L$3:$L$1002,"Assigned")&gt;0,"Update Inventory","OK"),IF(COUNTIFS(Inventory!$D$3:$D$1002,G470,Inventory!$L$3:$L$1002,"Assigned")&gt;0,"Set Pending return","OK")))</f>
        <v/>
      </c>
    </row>
    <row r="471">
      <c r="C471" s="14" t="n"/>
      <c r="D471" s="15" t="n"/>
      <c r="E471" s="15" t="n"/>
      <c r="H471" s="18">
        <f>IF(G471="","",IF(COUNTIF(Inventory!$D$3:$D$1002,G471)&gt;0,"Yes","Not found"))</f>
        <v/>
      </c>
      <c r="I471" s="14" t="n"/>
      <c r="J471" s="15" t="n"/>
      <c r="K471" s="15" t="n"/>
      <c r="L471" s="14" t="n"/>
      <c r="M471" s="15" t="n"/>
      <c r="N471" s="14" t="n"/>
      <c r="O471" s="14" t="n"/>
      <c r="P471" s="14" t="n"/>
      <c r="Q471" s="19">
        <f>IF(OR(E471="",M471&lt;&gt;"",L471="Closed",L471="Written off",I471="Kept with approval"),"",TODAY()-E471)</f>
        <v/>
      </c>
      <c r="R471" s="18">
        <f>IF(Q471="","",IF(Q471&gt;Summary!$B$6,"Late",IF(Q471&gt;Summary!$B$5,"Chase","On time")))</f>
        <v/>
      </c>
      <c r="S471" s="18">
        <f>IF(G471="","",IF(OR(M471&lt;&gt;"",L471="Closed",L471="Written off",I471="Kept with approval"),IF(COUNTIFS(Inventory!$D$3:$D$1002,G471,Inventory!$L$3:$L$1002,"Pending return")+COUNTIFS(Inventory!$D$3:$D$1002,G471,Inventory!$L$3:$L$1002,"Assigned")&gt;0,"Update Inventory","OK"),IF(COUNTIFS(Inventory!$D$3:$D$1002,G471,Inventory!$L$3:$L$1002,"Assigned")&gt;0,"Set Pending return","OK")))</f>
        <v/>
      </c>
    </row>
    <row r="472">
      <c r="C472" s="14" t="n"/>
      <c r="D472" s="15" t="n"/>
      <c r="E472" s="15" t="n"/>
      <c r="H472" s="18">
        <f>IF(G472="","",IF(COUNTIF(Inventory!$D$3:$D$1002,G472)&gt;0,"Yes","Not found"))</f>
        <v/>
      </c>
      <c r="I472" s="14" t="n"/>
      <c r="J472" s="15" t="n"/>
      <c r="K472" s="15" t="n"/>
      <c r="L472" s="14" t="n"/>
      <c r="M472" s="15" t="n"/>
      <c r="N472" s="14" t="n"/>
      <c r="O472" s="14" t="n"/>
      <c r="P472" s="14" t="n"/>
      <c r="Q472" s="19">
        <f>IF(OR(E472="",M472&lt;&gt;"",L472="Closed",L472="Written off",I472="Kept with approval"),"",TODAY()-E472)</f>
        <v/>
      </c>
      <c r="R472" s="18">
        <f>IF(Q472="","",IF(Q472&gt;Summary!$B$6,"Late",IF(Q472&gt;Summary!$B$5,"Chase","On time")))</f>
        <v/>
      </c>
      <c r="S472" s="18">
        <f>IF(G472="","",IF(OR(M472&lt;&gt;"",L472="Closed",L472="Written off",I472="Kept with approval"),IF(COUNTIFS(Inventory!$D$3:$D$1002,G472,Inventory!$L$3:$L$1002,"Pending return")+COUNTIFS(Inventory!$D$3:$D$1002,G472,Inventory!$L$3:$L$1002,"Assigned")&gt;0,"Update Inventory","OK"),IF(COUNTIFS(Inventory!$D$3:$D$1002,G472,Inventory!$L$3:$L$1002,"Assigned")&gt;0,"Set Pending return","OK")))</f>
        <v/>
      </c>
    </row>
    <row r="473">
      <c r="C473" s="14" t="n"/>
      <c r="D473" s="15" t="n"/>
      <c r="E473" s="15" t="n"/>
      <c r="H473" s="18">
        <f>IF(G473="","",IF(COUNTIF(Inventory!$D$3:$D$1002,G473)&gt;0,"Yes","Not found"))</f>
        <v/>
      </c>
      <c r="I473" s="14" t="n"/>
      <c r="J473" s="15" t="n"/>
      <c r="K473" s="15" t="n"/>
      <c r="L473" s="14" t="n"/>
      <c r="M473" s="15" t="n"/>
      <c r="N473" s="14" t="n"/>
      <c r="O473" s="14" t="n"/>
      <c r="P473" s="14" t="n"/>
      <c r="Q473" s="19">
        <f>IF(OR(E473="",M473&lt;&gt;"",L473="Closed",L473="Written off",I473="Kept with approval"),"",TODAY()-E473)</f>
        <v/>
      </c>
      <c r="R473" s="18">
        <f>IF(Q473="","",IF(Q473&gt;Summary!$B$6,"Late",IF(Q473&gt;Summary!$B$5,"Chase","On time")))</f>
        <v/>
      </c>
      <c r="S473" s="18">
        <f>IF(G473="","",IF(OR(M473&lt;&gt;"",L473="Closed",L473="Written off",I473="Kept with approval"),IF(COUNTIFS(Inventory!$D$3:$D$1002,G473,Inventory!$L$3:$L$1002,"Pending return")+COUNTIFS(Inventory!$D$3:$D$1002,G473,Inventory!$L$3:$L$1002,"Assigned")&gt;0,"Update Inventory","OK"),IF(COUNTIFS(Inventory!$D$3:$D$1002,G473,Inventory!$L$3:$L$1002,"Assigned")&gt;0,"Set Pending return","OK")))</f>
        <v/>
      </c>
    </row>
    <row r="474">
      <c r="C474" s="14" t="n"/>
      <c r="D474" s="15" t="n"/>
      <c r="E474" s="15" t="n"/>
      <c r="H474" s="18">
        <f>IF(G474="","",IF(COUNTIF(Inventory!$D$3:$D$1002,G474)&gt;0,"Yes","Not found"))</f>
        <v/>
      </c>
      <c r="I474" s="14" t="n"/>
      <c r="J474" s="15" t="n"/>
      <c r="K474" s="15" t="n"/>
      <c r="L474" s="14" t="n"/>
      <c r="M474" s="15" t="n"/>
      <c r="N474" s="14" t="n"/>
      <c r="O474" s="14" t="n"/>
      <c r="P474" s="14" t="n"/>
      <c r="Q474" s="19">
        <f>IF(OR(E474="",M474&lt;&gt;"",L474="Closed",L474="Written off",I474="Kept with approval"),"",TODAY()-E474)</f>
        <v/>
      </c>
      <c r="R474" s="18">
        <f>IF(Q474="","",IF(Q474&gt;Summary!$B$6,"Late",IF(Q474&gt;Summary!$B$5,"Chase","On time")))</f>
        <v/>
      </c>
      <c r="S474" s="18">
        <f>IF(G474="","",IF(OR(M474&lt;&gt;"",L474="Closed",L474="Written off",I474="Kept with approval"),IF(COUNTIFS(Inventory!$D$3:$D$1002,G474,Inventory!$L$3:$L$1002,"Pending return")+COUNTIFS(Inventory!$D$3:$D$1002,G474,Inventory!$L$3:$L$1002,"Assigned")&gt;0,"Update Inventory","OK"),IF(COUNTIFS(Inventory!$D$3:$D$1002,G474,Inventory!$L$3:$L$1002,"Assigned")&gt;0,"Set Pending return","OK")))</f>
        <v/>
      </c>
    </row>
    <row r="475">
      <c r="C475" s="14" t="n"/>
      <c r="D475" s="15" t="n"/>
      <c r="E475" s="15" t="n"/>
      <c r="H475" s="18">
        <f>IF(G475="","",IF(COUNTIF(Inventory!$D$3:$D$1002,G475)&gt;0,"Yes","Not found"))</f>
        <v/>
      </c>
      <c r="I475" s="14" t="n"/>
      <c r="J475" s="15" t="n"/>
      <c r="K475" s="15" t="n"/>
      <c r="L475" s="14" t="n"/>
      <c r="M475" s="15" t="n"/>
      <c r="N475" s="14" t="n"/>
      <c r="O475" s="14" t="n"/>
      <c r="P475" s="14" t="n"/>
      <c r="Q475" s="19">
        <f>IF(OR(E475="",M475&lt;&gt;"",L475="Closed",L475="Written off",I475="Kept with approval"),"",TODAY()-E475)</f>
        <v/>
      </c>
      <c r="R475" s="18">
        <f>IF(Q475="","",IF(Q475&gt;Summary!$B$6,"Late",IF(Q475&gt;Summary!$B$5,"Chase","On time")))</f>
        <v/>
      </c>
      <c r="S475" s="18">
        <f>IF(G475="","",IF(OR(M475&lt;&gt;"",L475="Closed",L475="Written off",I475="Kept with approval"),IF(COUNTIFS(Inventory!$D$3:$D$1002,G475,Inventory!$L$3:$L$1002,"Pending return")+COUNTIFS(Inventory!$D$3:$D$1002,G475,Inventory!$L$3:$L$1002,"Assigned")&gt;0,"Update Inventory","OK"),IF(COUNTIFS(Inventory!$D$3:$D$1002,G475,Inventory!$L$3:$L$1002,"Assigned")&gt;0,"Set Pending return","OK")))</f>
        <v/>
      </c>
    </row>
    <row r="476">
      <c r="C476" s="14" t="n"/>
      <c r="D476" s="15" t="n"/>
      <c r="E476" s="15" t="n"/>
      <c r="H476" s="18">
        <f>IF(G476="","",IF(COUNTIF(Inventory!$D$3:$D$1002,G476)&gt;0,"Yes","Not found"))</f>
        <v/>
      </c>
      <c r="I476" s="14" t="n"/>
      <c r="J476" s="15" t="n"/>
      <c r="K476" s="15" t="n"/>
      <c r="L476" s="14" t="n"/>
      <c r="M476" s="15" t="n"/>
      <c r="N476" s="14" t="n"/>
      <c r="O476" s="14" t="n"/>
      <c r="P476" s="14" t="n"/>
      <c r="Q476" s="19">
        <f>IF(OR(E476="",M476&lt;&gt;"",L476="Closed",L476="Written off",I476="Kept with approval"),"",TODAY()-E476)</f>
        <v/>
      </c>
      <c r="R476" s="18">
        <f>IF(Q476="","",IF(Q476&gt;Summary!$B$6,"Late",IF(Q476&gt;Summary!$B$5,"Chase","On time")))</f>
        <v/>
      </c>
      <c r="S476" s="18">
        <f>IF(G476="","",IF(OR(M476&lt;&gt;"",L476="Closed",L476="Written off",I476="Kept with approval"),IF(COUNTIFS(Inventory!$D$3:$D$1002,G476,Inventory!$L$3:$L$1002,"Pending return")+COUNTIFS(Inventory!$D$3:$D$1002,G476,Inventory!$L$3:$L$1002,"Assigned")&gt;0,"Update Inventory","OK"),IF(COUNTIFS(Inventory!$D$3:$D$1002,G476,Inventory!$L$3:$L$1002,"Assigned")&gt;0,"Set Pending return","OK")))</f>
        <v/>
      </c>
    </row>
    <row r="477">
      <c r="C477" s="14" t="n"/>
      <c r="D477" s="15" t="n"/>
      <c r="E477" s="15" t="n"/>
      <c r="H477" s="18">
        <f>IF(G477="","",IF(COUNTIF(Inventory!$D$3:$D$1002,G477)&gt;0,"Yes","Not found"))</f>
        <v/>
      </c>
      <c r="I477" s="14" t="n"/>
      <c r="J477" s="15" t="n"/>
      <c r="K477" s="15" t="n"/>
      <c r="L477" s="14" t="n"/>
      <c r="M477" s="15" t="n"/>
      <c r="N477" s="14" t="n"/>
      <c r="O477" s="14" t="n"/>
      <c r="P477" s="14" t="n"/>
      <c r="Q477" s="19">
        <f>IF(OR(E477="",M477&lt;&gt;"",L477="Closed",L477="Written off",I477="Kept with approval"),"",TODAY()-E477)</f>
        <v/>
      </c>
      <c r="R477" s="18">
        <f>IF(Q477="","",IF(Q477&gt;Summary!$B$6,"Late",IF(Q477&gt;Summary!$B$5,"Chase","On time")))</f>
        <v/>
      </c>
      <c r="S477" s="18">
        <f>IF(G477="","",IF(OR(M477&lt;&gt;"",L477="Closed",L477="Written off",I477="Kept with approval"),IF(COUNTIFS(Inventory!$D$3:$D$1002,G477,Inventory!$L$3:$L$1002,"Pending return")+COUNTIFS(Inventory!$D$3:$D$1002,G477,Inventory!$L$3:$L$1002,"Assigned")&gt;0,"Update Inventory","OK"),IF(COUNTIFS(Inventory!$D$3:$D$1002,G477,Inventory!$L$3:$L$1002,"Assigned")&gt;0,"Set Pending return","OK")))</f>
        <v/>
      </c>
    </row>
    <row r="478">
      <c r="C478" s="14" t="n"/>
      <c r="D478" s="15" t="n"/>
      <c r="E478" s="15" t="n"/>
      <c r="H478" s="18">
        <f>IF(G478="","",IF(COUNTIF(Inventory!$D$3:$D$1002,G478)&gt;0,"Yes","Not found"))</f>
        <v/>
      </c>
      <c r="I478" s="14" t="n"/>
      <c r="J478" s="15" t="n"/>
      <c r="K478" s="15" t="n"/>
      <c r="L478" s="14" t="n"/>
      <c r="M478" s="15" t="n"/>
      <c r="N478" s="14" t="n"/>
      <c r="O478" s="14" t="n"/>
      <c r="P478" s="14" t="n"/>
      <c r="Q478" s="19">
        <f>IF(OR(E478="",M478&lt;&gt;"",L478="Closed",L478="Written off",I478="Kept with approval"),"",TODAY()-E478)</f>
        <v/>
      </c>
      <c r="R478" s="18">
        <f>IF(Q478="","",IF(Q478&gt;Summary!$B$6,"Late",IF(Q478&gt;Summary!$B$5,"Chase","On time")))</f>
        <v/>
      </c>
      <c r="S478" s="18">
        <f>IF(G478="","",IF(OR(M478&lt;&gt;"",L478="Closed",L478="Written off",I478="Kept with approval"),IF(COUNTIFS(Inventory!$D$3:$D$1002,G478,Inventory!$L$3:$L$1002,"Pending return")+COUNTIFS(Inventory!$D$3:$D$1002,G478,Inventory!$L$3:$L$1002,"Assigned")&gt;0,"Update Inventory","OK"),IF(COUNTIFS(Inventory!$D$3:$D$1002,G478,Inventory!$L$3:$L$1002,"Assigned")&gt;0,"Set Pending return","OK")))</f>
        <v/>
      </c>
    </row>
    <row r="479">
      <c r="C479" s="14" t="n"/>
      <c r="D479" s="15" t="n"/>
      <c r="E479" s="15" t="n"/>
      <c r="H479" s="18">
        <f>IF(G479="","",IF(COUNTIF(Inventory!$D$3:$D$1002,G479)&gt;0,"Yes","Not found"))</f>
        <v/>
      </c>
      <c r="I479" s="14" t="n"/>
      <c r="J479" s="15" t="n"/>
      <c r="K479" s="15" t="n"/>
      <c r="L479" s="14" t="n"/>
      <c r="M479" s="15" t="n"/>
      <c r="N479" s="14" t="n"/>
      <c r="O479" s="14" t="n"/>
      <c r="P479" s="14" t="n"/>
      <c r="Q479" s="19">
        <f>IF(OR(E479="",M479&lt;&gt;"",L479="Closed",L479="Written off",I479="Kept with approval"),"",TODAY()-E479)</f>
        <v/>
      </c>
      <c r="R479" s="18">
        <f>IF(Q479="","",IF(Q479&gt;Summary!$B$6,"Late",IF(Q479&gt;Summary!$B$5,"Chase","On time")))</f>
        <v/>
      </c>
      <c r="S479" s="18">
        <f>IF(G479="","",IF(OR(M479&lt;&gt;"",L479="Closed",L479="Written off",I479="Kept with approval"),IF(COUNTIFS(Inventory!$D$3:$D$1002,G479,Inventory!$L$3:$L$1002,"Pending return")+COUNTIFS(Inventory!$D$3:$D$1002,G479,Inventory!$L$3:$L$1002,"Assigned")&gt;0,"Update Inventory","OK"),IF(COUNTIFS(Inventory!$D$3:$D$1002,G479,Inventory!$L$3:$L$1002,"Assigned")&gt;0,"Set Pending return","OK")))</f>
        <v/>
      </c>
    </row>
    <row r="480">
      <c r="C480" s="14" t="n"/>
      <c r="D480" s="15" t="n"/>
      <c r="E480" s="15" t="n"/>
      <c r="H480" s="18">
        <f>IF(G480="","",IF(COUNTIF(Inventory!$D$3:$D$1002,G480)&gt;0,"Yes","Not found"))</f>
        <v/>
      </c>
      <c r="I480" s="14" t="n"/>
      <c r="J480" s="15" t="n"/>
      <c r="K480" s="15" t="n"/>
      <c r="L480" s="14" t="n"/>
      <c r="M480" s="15" t="n"/>
      <c r="N480" s="14" t="n"/>
      <c r="O480" s="14" t="n"/>
      <c r="P480" s="14" t="n"/>
      <c r="Q480" s="19">
        <f>IF(OR(E480="",M480&lt;&gt;"",L480="Closed",L480="Written off",I480="Kept with approval"),"",TODAY()-E480)</f>
        <v/>
      </c>
      <c r="R480" s="18">
        <f>IF(Q480="","",IF(Q480&gt;Summary!$B$6,"Late",IF(Q480&gt;Summary!$B$5,"Chase","On time")))</f>
        <v/>
      </c>
      <c r="S480" s="18">
        <f>IF(G480="","",IF(OR(M480&lt;&gt;"",L480="Closed",L480="Written off",I480="Kept with approval"),IF(COUNTIFS(Inventory!$D$3:$D$1002,G480,Inventory!$L$3:$L$1002,"Pending return")+COUNTIFS(Inventory!$D$3:$D$1002,G480,Inventory!$L$3:$L$1002,"Assigned")&gt;0,"Update Inventory","OK"),IF(COUNTIFS(Inventory!$D$3:$D$1002,G480,Inventory!$L$3:$L$1002,"Assigned")&gt;0,"Set Pending return","OK")))</f>
        <v/>
      </c>
    </row>
    <row r="481">
      <c r="C481" s="14" t="n"/>
      <c r="D481" s="15" t="n"/>
      <c r="E481" s="15" t="n"/>
      <c r="H481" s="18">
        <f>IF(G481="","",IF(COUNTIF(Inventory!$D$3:$D$1002,G481)&gt;0,"Yes","Not found"))</f>
        <v/>
      </c>
      <c r="I481" s="14" t="n"/>
      <c r="J481" s="15" t="n"/>
      <c r="K481" s="15" t="n"/>
      <c r="L481" s="14" t="n"/>
      <c r="M481" s="15" t="n"/>
      <c r="N481" s="14" t="n"/>
      <c r="O481" s="14" t="n"/>
      <c r="P481" s="14" t="n"/>
      <c r="Q481" s="19">
        <f>IF(OR(E481="",M481&lt;&gt;"",L481="Closed",L481="Written off",I481="Kept with approval"),"",TODAY()-E481)</f>
        <v/>
      </c>
      <c r="R481" s="18">
        <f>IF(Q481="","",IF(Q481&gt;Summary!$B$6,"Late",IF(Q481&gt;Summary!$B$5,"Chase","On time")))</f>
        <v/>
      </c>
      <c r="S481" s="18">
        <f>IF(G481="","",IF(OR(M481&lt;&gt;"",L481="Closed",L481="Written off",I481="Kept with approval"),IF(COUNTIFS(Inventory!$D$3:$D$1002,G481,Inventory!$L$3:$L$1002,"Pending return")+COUNTIFS(Inventory!$D$3:$D$1002,G481,Inventory!$L$3:$L$1002,"Assigned")&gt;0,"Update Inventory","OK"),IF(COUNTIFS(Inventory!$D$3:$D$1002,G481,Inventory!$L$3:$L$1002,"Assigned")&gt;0,"Set Pending return","OK")))</f>
        <v/>
      </c>
    </row>
    <row r="482">
      <c r="C482" s="14" t="n"/>
      <c r="D482" s="15" t="n"/>
      <c r="E482" s="15" t="n"/>
      <c r="H482" s="18">
        <f>IF(G482="","",IF(COUNTIF(Inventory!$D$3:$D$1002,G482)&gt;0,"Yes","Not found"))</f>
        <v/>
      </c>
      <c r="I482" s="14" t="n"/>
      <c r="J482" s="15" t="n"/>
      <c r="K482" s="15" t="n"/>
      <c r="L482" s="14" t="n"/>
      <c r="M482" s="15" t="n"/>
      <c r="N482" s="14" t="n"/>
      <c r="O482" s="14" t="n"/>
      <c r="P482" s="14" t="n"/>
      <c r="Q482" s="19">
        <f>IF(OR(E482="",M482&lt;&gt;"",L482="Closed",L482="Written off",I482="Kept with approval"),"",TODAY()-E482)</f>
        <v/>
      </c>
      <c r="R482" s="18">
        <f>IF(Q482="","",IF(Q482&gt;Summary!$B$6,"Late",IF(Q482&gt;Summary!$B$5,"Chase","On time")))</f>
        <v/>
      </c>
      <c r="S482" s="18">
        <f>IF(G482="","",IF(OR(M482&lt;&gt;"",L482="Closed",L482="Written off",I482="Kept with approval"),IF(COUNTIFS(Inventory!$D$3:$D$1002,G482,Inventory!$L$3:$L$1002,"Pending return")+COUNTIFS(Inventory!$D$3:$D$1002,G482,Inventory!$L$3:$L$1002,"Assigned")&gt;0,"Update Inventory","OK"),IF(COUNTIFS(Inventory!$D$3:$D$1002,G482,Inventory!$L$3:$L$1002,"Assigned")&gt;0,"Set Pending return","OK")))</f>
        <v/>
      </c>
    </row>
    <row r="483">
      <c r="C483" s="14" t="n"/>
      <c r="D483" s="15" t="n"/>
      <c r="E483" s="15" t="n"/>
      <c r="H483" s="18">
        <f>IF(G483="","",IF(COUNTIF(Inventory!$D$3:$D$1002,G483)&gt;0,"Yes","Not found"))</f>
        <v/>
      </c>
      <c r="I483" s="14" t="n"/>
      <c r="J483" s="15" t="n"/>
      <c r="K483" s="15" t="n"/>
      <c r="L483" s="14" t="n"/>
      <c r="M483" s="15" t="n"/>
      <c r="N483" s="14" t="n"/>
      <c r="O483" s="14" t="n"/>
      <c r="P483" s="14" t="n"/>
      <c r="Q483" s="19">
        <f>IF(OR(E483="",M483&lt;&gt;"",L483="Closed",L483="Written off",I483="Kept with approval"),"",TODAY()-E483)</f>
        <v/>
      </c>
      <c r="R483" s="18">
        <f>IF(Q483="","",IF(Q483&gt;Summary!$B$6,"Late",IF(Q483&gt;Summary!$B$5,"Chase","On time")))</f>
        <v/>
      </c>
      <c r="S483" s="18">
        <f>IF(G483="","",IF(OR(M483&lt;&gt;"",L483="Closed",L483="Written off",I483="Kept with approval"),IF(COUNTIFS(Inventory!$D$3:$D$1002,G483,Inventory!$L$3:$L$1002,"Pending return")+COUNTIFS(Inventory!$D$3:$D$1002,G483,Inventory!$L$3:$L$1002,"Assigned")&gt;0,"Update Inventory","OK"),IF(COUNTIFS(Inventory!$D$3:$D$1002,G483,Inventory!$L$3:$L$1002,"Assigned")&gt;0,"Set Pending return","OK")))</f>
        <v/>
      </c>
    </row>
    <row r="484">
      <c r="C484" s="14" t="n"/>
      <c r="D484" s="15" t="n"/>
      <c r="E484" s="15" t="n"/>
      <c r="H484" s="18">
        <f>IF(G484="","",IF(COUNTIF(Inventory!$D$3:$D$1002,G484)&gt;0,"Yes","Not found"))</f>
        <v/>
      </c>
      <c r="I484" s="14" t="n"/>
      <c r="J484" s="15" t="n"/>
      <c r="K484" s="15" t="n"/>
      <c r="L484" s="14" t="n"/>
      <c r="M484" s="15" t="n"/>
      <c r="N484" s="14" t="n"/>
      <c r="O484" s="14" t="n"/>
      <c r="P484" s="14" t="n"/>
      <c r="Q484" s="19">
        <f>IF(OR(E484="",M484&lt;&gt;"",L484="Closed",L484="Written off",I484="Kept with approval"),"",TODAY()-E484)</f>
        <v/>
      </c>
      <c r="R484" s="18">
        <f>IF(Q484="","",IF(Q484&gt;Summary!$B$6,"Late",IF(Q484&gt;Summary!$B$5,"Chase","On time")))</f>
        <v/>
      </c>
      <c r="S484" s="18">
        <f>IF(G484="","",IF(OR(M484&lt;&gt;"",L484="Closed",L484="Written off",I484="Kept with approval"),IF(COUNTIFS(Inventory!$D$3:$D$1002,G484,Inventory!$L$3:$L$1002,"Pending return")+COUNTIFS(Inventory!$D$3:$D$1002,G484,Inventory!$L$3:$L$1002,"Assigned")&gt;0,"Update Inventory","OK"),IF(COUNTIFS(Inventory!$D$3:$D$1002,G484,Inventory!$L$3:$L$1002,"Assigned")&gt;0,"Set Pending return","OK")))</f>
        <v/>
      </c>
    </row>
    <row r="485">
      <c r="C485" s="14" t="n"/>
      <c r="D485" s="15" t="n"/>
      <c r="E485" s="15" t="n"/>
      <c r="H485" s="18">
        <f>IF(G485="","",IF(COUNTIF(Inventory!$D$3:$D$1002,G485)&gt;0,"Yes","Not found"))</f>
        <v/>
      </c>
      <c r="I485" s="14" t="n"/>
      <c r="J485" s="15" t="n"/>
      <c r="K485" s="15" t="n"/>
      <c r="L485" s="14" t="n"/>
      <c r="M485" s="15" t="n"/>
      <c r="N485" s="14" t="n"/>
      <c r="O485" s="14" t="n"/>
      <c r="P485" s="14" t="n"/>
      <c r="Q485" s="19">
        <f>IF(OR(E485="",M485&lt;&gt;"",L485="Closed",L485="Written off",I485="Kept with approval"),"",TODAY()-E485)</f>
        <v/>
      </c>
      <c r="R485" s="18">
        <f>IF(Q485="","",IF(Q485&gt;Summary!$B$6,"Late",IF(Q485&gt;Summary!$B$5,"Chase","On time")))</f>
        <v/>
      </c>
      <c r="S485" s="18">
        <f>IF(G485="","",IF(OR(M485&lt;&gt;"",L485="Closed",L485="Written off",I485="Kept with approval"),IF(COUNTIFS(Inventory!$D$3:$D$1002,G485,Inventory!$L$3:$L$1002,"Pending return")+COUNTIFS(Inventory!$D$3:$D$1002,G485,Inventory!$L$3:$L$1002,"Assigned")&gt;0,"Update Inventory","OK"),IF(COUNTIFS(Inventory!$D$3:$D$1002,G485,Inventory!$L$3:$L$1002,"Assigned")&gt;0,"Set Pending return","OK")))</f>
        <v/>
      </c>
    </row>
    <row r="486">
      <c r="C486" s="14" t="n"/>
      <c r="D486" s="15" t="n"/>
      <c r="E486" s="15" t="n"/>
      <c r="H486" s="18">
        <f>IF(G486="","",IF(COUNTIF(Inventory!$D$3:$D$1002,G486)&gt;0,"Yes","Not found"))</f>
        <v/>
      </c>
      <c r="I486" s="14" t="n"/>
      <c r="J486" s="15" t="n"/>
      <c r="K486" s="15" t="n"/>
      <c r="L486" s="14" t="n"/>
      <c r="M486" s="15" t="n"/>
      <c r="N486" s="14" t="n"/>
      <c r="O486" s="14" t="n"/>
      <c r="P486" s="14" t="n"/>
      <c r="Q486" s="19">
        <f>IF(OR(E486="",M486&lt;&gt;"",L486="Closed",L486="Written off",I486="Kept with approval"),"",TODAY()-E486)</f>
        <v/>
      </c>
      <c r="R486" s="18">
        <f>IF(Q486="","",IF(Q486&gt;Summary!$B$6,"Late",IF(Q486&gt;Summary!$B$5,"Chase","On time")))</f>
        <v/>
      </c>
      <c r="S486" s="18">
        <f>IF(G486="","",IF(OR(M486&lt;&gt;"",L486="Closed",L486="Written off",I486="Kept with approval"),IF(COUNTIFS(Inventory!$D$3:$D$1002,G486,Inventory!$L$3:$L$1002,"Pending return")+COUNTIFS(Inventory!$D$3:$D$1002,G486,Inventory!$L$3:$L$1002,"Assigned")&gt;0,"Update Inventory","OK"),IF(COUNTIFS(Inventory!$D$3:$D$1002,G486,Inventory!$L$3:$L$1002,"Assigned")&gt;0,"Set Pending return","OK")))</f>
        <v/>
      </c>
    </row>
    <row r="487">
      <c r="C487" s="14" t="n"/>
      <c r="D487" s="15" t="n"/>
      <c r="E487" s="15" t="n"/>
      <c r="H487" s="18">
        <f>IF(G487="","",IF(COUNTIF(Inventory!$D$3:$D$1002,G487)&gt;0,"Yes","Not found"))</f>
        <v/>
      </c>
      <c r="I487" s="14" t="n"/>
      <c r="J487" s="15" t="n"/>
      <c r="K487" s="15" t="n"/>
      <c r="L487" s="14" t="n"/>
      <c r="M487" s="15" t="n"/>
      <c r="N487" s="14" t="n"/>
      <c r="O487" s="14" t="n"/>
      <c r="P487" s="14" t="n"/>
      <c r="Q487" s="19">
        <f>IF(OR(E487="",M487&lt;&gt;"",L487="Closed",L487="Written off",I487="Kept with approval"),"",TODAY()-E487)</f>
        <v/>
      </c>
      <c r="R487" s="18">
        <f>IF(Q487="","",IF(Q487&gt;Summary!$B$6,"Late",IF(Q487&gt;Summary!$B$5,"Chase","On time")))</f>
        <v/>
      </c>
      <c r="S487" s="18">
        <f>IF(G487="","",IF(OR(M487&lt;&gt;"",L487="Closed",L487="Written off",I487="Kept with approval"),IF(COUNTIFS(Inventory!$D$3:$D$1002,G487,Inventory!$L$3:$L$1002,"Pending return")+COUNTIFS(Inventory!$D$3:$D$1002,G487,Inventory!$L$3:$L$1002,"Assigned")&gt;0,"Update Inventory","OK"),IF(COUNTIFS(Inventory!$D$3:$D$1002,G487,Inventory!$L$3:$L$1002,"Assigned")&gt;0,"Set Pending return","OK")))</f>
        <v/>
      </c>
    </row>
    <row r="488">
      <c r="C488" s="14" t="n"/>
      <c r="D488" s="15" t="n"/>
      <c r="E488" s="15" t="n"/>
      <c r="H488" s="18">
        <f>IF(G488="","",IF(COUNTIF(Inventory!$D$3:$D$1002,G488)&gt;0,"Yes","Not found"))</f>
        <v/>
      </c>
      <c r="I488" s="14" t="n"/>
      <c r="J488" s="15" t="n"/>
      <c r="K488" s="15" t="n"/>
      <c r="L488" s="14" t="n"/>
      <c r="M488" s="15" t="n"/>
      <c r="N488" s="14" t="n"/>
      <c r="O488" s="14" t="n"/>
      <c r="P488" s="14" t="n"/>
      <c r="Q488" s="19">
        <f>IF(OR(E488="",M488&lt;&gt;"",L488="Closed",L488="Written off",I488="Kept with approval"),"",TODAY()-E488)</f>
        <v/>
      </c>
      <c r="R488" s="18">
        <f>IF(Q488="","",IF(Q488&gt;Summary!$B$6,"Late",IF(Q488&gt;Summary!$B$5,"Chase","On time")))</f>
        <v/>
      </c>
      <c r="S488" s="18">
        <f>IF(G488="","",IF(OR(M488&lt;&gt;"",L488="Closed",L488="Written off",I488="Kept with approval"),IF(COUNTIFS(Inventory!$D$3:$D$1002,G488,Inventory!$L$3:$L$1002,"Pending return")+COUNTIFS(Inventory!$D$3:$D$1002,G488,Inventory!$L$3:$L$1002,"Assigned")&gt;0,"Update Inventory","OK"),IF(COUNTIFS(Inventory!$D$3:$D$1002,G488,Inventory!$L$3:$L$1002,"Assigned")&gt;0,"Set Pending return","OK")))</f>
        <v/>
      </c>
    </row>
    <row r="489">
      <c r="C489" s="14" t="n"/>
      <c r="D489" s="15" t="n"/>
      <c r="E489" s="15" t="n"/>
      <c r="H489" s="18">
        <f>IF(G489="","",IF(COUNTIF(Inventory!$D$3:$D$1002,G489)&gt;0,"Yes","Not found"))</f>
        <v/>
      </c>
      <c r="I489" s="14" t="n"/>
      <c r="J489" s="15" t="n"/>
      <c r="K489" s="15" t="n"/>
      <c r="L489" s="14" t="n"/>
      <c r="M489" s="15" t="n"/>
      <c r="N489" s="14" t="n"/>
      <c r="O489" s="14" t="n"/>
      <c r="P489" s="14" t="n"/>
      <c r="Q489" s="19">
        <f>IF(OR(E489="",M489&lt;&gt;"",L489="Closed",L489="Written off",I489="Kept with approval"),"",TODAY()-E489)</f>
        <v/>
      </c>
      <c r="R489" s="18">
        <f>IF(Q489="","",IF(Q489&gt;Summary!$B$6,"Late",IF(Q489&gt;Summary!$B$5,"Chase","On time")))</f>
        <v/>
      </c>
      <c r="S489" s="18">
        <f>IF(G489="","",IF(OR(M489&lt;&gt;"",L489="Closed",L489="Written off",I489="Kept with approval"),IF(COUNTIFS(Inventory!$D$3:$D$1002,G489,Inventory!$L$3:$L$1002,"Pending return")+COUNTIFS(Inventory!$D$3:$D$1002,G489,Inventory!$L$3:$L$1002,"Assigned")&gt;0,"Update Inventory","OK"),IF(COUNTIFS(Inventory!$D$3:$D$1002,G489,Inventory!$L$3:$L$1002,"Assigned")&gt;0,"Set Pending return","OK")))</f>
        <v/>
      </c>
    </row>
    <row r="490">
      <c r="C490" s="14" t="n"/>
      <c r="D490" s="15" t="n"/>
      <c r="E490" s="15" t="n"/>
      <c r="H490" s="18">
        <f>IF(G490="","",IF(COUNTIF(Inventory!$D$3:$D$1002,G490)&gt;0,"Yes","Not found"))</f>
        <v/>
      </c>
      <c r="I490" s="14" t="n"/>
      <c r="J490" s="15" t="n"/>
      <c r="K490" s="15" t="n"/>
      <c r="L490" s="14" t="n"/>
      <c r="M490" s="15" t="n"/>
      <c r="N490" s="14" t="n"/>
      <c r="O490" s="14" t="n"/>
      <c r="P490" s="14" t="n"/>
      <c r="Q490" s="19">
        <f>IF(OR(E490="",M490&lt;&gt;"",L490="Closed",L490="Written off",I490="Kept with approval"),"",TODAY()-E490)</f>
        <v/>
      </c>
      <c r="R490" s="18">
        <f>IF(Q490="","",IF(Q490&gt;Summary!$B$6,"Late",IF(Q490&gt;Summary!$B$5,"Chase","On time")))</f>
        <v/>
      </c>
      <c r="S490" s="18">
        <f>IF(G490="","",IF(OR(M490&lt;&gt;"",L490="Closed",L490="Written off",I490="Kept with approval"),IF(COUNTIFS(Inventory!$D$3:$D$1002,G490,Inventory!$L$3:$L$1002,"Pending return")+COUNTIFS(Inventory!$D$3:$D$1002,G490,Inventory!$L$3:$L$1002,"Assigned")&gt;0,"Update Inventory","OK"),IF(COUNTIFS(Inventory!$D$3:$D$1002,G490,Inventory!$L$3:$L$1002,"Assigned")&gt;0,"Set Pending return","OK")))</f>
        <v/>
      </c>
    </row>
    <row r="491">
      <c r="C491" s="14" t="n"/>
      <c r="D491" s="15" t="n"/>
      <c r="E491" s="15" t="n"/>
      <c r="H491" s="18">
        <f>IF(G491="","",IF(COUNTIF(Inventory!$D$3:$D$1002,G491)&gt;0,"Yes","Not found"))</f>
        <v/>
      </c>
      <c r="I491" s="14" t="n"/>
      <c r="J491" s="15" t="n"/>
      <c r="K491" s="15" t="n"/>
      <c r="L491" s="14" t="n"/>
      <c r="M491" s="15" t="n"/>
      <c r="N491" s="14" t="n"/>
      <c r="O491" s="14" t="n"/>
      <c r="P491" s="14" t="n"/>
      <c r="Q491" s="19">
        <f>IF(OR(E491="",M491&lt;&gt;"",L491="Closed",L491="Written off",I491="Kept with approval"),"",TODAY()-E491)</f>
        <v/>
      </c>
      <c r="R491" s="18">
        <f>IF(Q491="","",IF(Q491&gt;Summary!$B$6,"Late",IF(Q491&gt;Summary!$B$5,"Chase","On time")))</f>
        <v/>
      </c>
      <c r="S491" s="18">
        <f>IF(G491="","",IF(OR(M491&lt;&gt;"",L491="Closed",L491="Written off",I491="Kept with approval"),IF(COUNTIFS(Inventory!$D$3:$D$1002,G491,Inventory!$L$3:$L$1002,"Pending return")+COUNTIFS(Inventory!$D$3:$D$1002,G491,Inventory!$L$3:$L$1002,"Assigned")&gt;0,"Update Inventory","OK"),IF(COUNTIFS(Inventory!$D$3:$D$1002,G491,Inventory!$L$3:$L$1002,"Assigned")&gt;0,"Set Pending return","OK")))</f>
        <v/>
      </c>
    </row>
    <row r="492">
      <c r="C492" s="14" t="n"/>
      <c r="D492" s="15" t="n"/>
      <c r="E492" s="15" t="n"/>
      <c r="H492" s="18">
        <f>IF(G492="","",IF(COUNTIF(Inventory!$D$3:$D$1002,G492)&gt;0,"Yes","Not found"))</f>
        <v/>
      </c>
      <c r="I492" s="14" t="n"/>
      <c r="J492" s="15" t="n"/>
      <c r="K492" s="15" t="n"/>
      <c r="L492" s="14" t="n"/>
      <c r="M492" s="15" t="n"/>
      <c r="N492" s="14" t="n"/>
      <c r="O492" s="14" t="n"/>
      <c r="P492" s="14" t="n"/>
      <c r="Q492" s="19">
        <f>IF(OR(E492="",M492&lt;&gt;"",L492="Closed",L492="Written off",I492="Kept with approval"),"",TODAY()-E492)</f>
        <v/>
      </c>
      <c r="R492" s="18">
        <f>IF(Q492="","",IF(Q492&gt;Summary!$B$6,"Late",IF(Q492&gt;Summary!$B$5,"Chase","On time")))</f>
        <v/>
      </c>
      <c r="S492" s="18">
        <f>IF(G492="","",IF(OR(M492&lt;&gt;"",L492="Closed",L492="Written off",I492="Kept with approval"),IF(COUNTIFS(Inventory!$D$3:$D$1002,G492,Inventory!$L$3:$L$1002,"Pending return")+COUNTIFS(Inventory!$D$3:$D$1002,G492,Inventory!$L$3:$L$1002,"Assigned")&gt;0,"Update Inventory","OK"),IF(COUNTIFS(Inventory!$D$3:$D$1002,G492,Inventory!$L$3:$L$1002,"Assigned")&gt;0,"Set Pending return","OK")))</f>
        <v/>
      </c>
    </row>
    <row r="493">
      <c r="C493" s="14" t="n"/>
      <c r="D493" s="15" t="n"/>
      <c r="E493" s="15" t="n"/>
      <c r="H493" s="18">
        <f>IF(G493="","",IF(COUNTIF(Inventory!$D$3:$D$1002,G493)&gt;0,"Yes","Not found"))</f>
        <v/>
      </c>
      <c r="I493" s="14" t="n"/>
      <c r="J493" s="15" t="n"/>
      <c r="K493" s="15" t="n"/>
      <c r="L493" s="14" t="n"/>
      <c r="M493" s="15" t="n"/>
      <c r="N493" s="14" t="n"/>
      <c r="O493" s="14" t="n"/>
      <c r="P493" s="14" t="n"/>
      <c r="Q493" s="19">
        <f>IF(OR(E493="",M493&lt;&gt;"",L493="Closed",L493="Written off",I493="Kept with approval"),"",TODAY()-E493)</f>
        <v/>
      </c>
      <c r="R493" s="18">
        <f>IF(Q493="","",IF(Q493&gt;Summary!$B$6,"Late",IF(Q493&gt;Summary!$B$5,"Chase","On time")))</f>
        <v/>
      </c>
      <c r="S493" s="18">
        <f>IF(G493="","",IF(OR(M493&lt;&gt;"",L493="Closed",L493="Written off",I493="Kept with approval"),IF(COUNTIFS(Inventory!$D$3:$D$1002,G493,Inventory!$L$3:$L$1002,"Pending return")+COUNTIFS(Inventory!$D$3:$D$1002,G493,Inventory!$L$3:$L$1002,"Assigned")&gt;0,"Update Inventory","OK"),IF(COUNTIFS(Inventory!$D$3:$D$1002,G493,Inventory!$L$3:$L$1002,"Assigned")&gt;0,"Set Pending return","OK")))</f>
        <v/>
      </c>
    </row>
    <row r="494">
      <c r="C494" s="14" t="n"/>
      <c r="D494" s="15" t="n"/>
      <c r="E494" s="15" t="n"/>
      <c r="H494" s="18">
        <f>IF(G494="","",IF(COUNTIF(Inventory!$D$3:$D$1002,G494)&gt;0,"Yes","Not found"))</f>
        <v/>
      </c>
      <c r="I494" s="14" t="n"/>
      <c r="J494" s="15" t="n"/>
      <c r="K494" s="15" t="n"/>
      <c r="L494" s="14" t="n"/>
      <c r="M494" s="15" t="n"/>
      <c r="N494" s="14" t="n"/>
      <c r="O494" s="14" t="n"/>
      <c r="P494" s="14" t="n"/>
      <c r="Q494" s="19">
        <f>IF(OR(E494="",M494&lt;&gt;"",L494="Closed",L494="Written off",I494="Kept with approval"),"",TODAY()-E494)</f>
        <v/>
      </c>
      <c r="R494" s="18">
        <f>IF(Q494="","",IF(Q494&gt;Summary!$B$6,"Late",IF(Q494&gt;Summary!$B$5,"Chase","On time")))</f>
        <v/>
      </c>
      <c r="S494" s="18">
        <f>IF(G494="","",IF(OR(M494&lt;&gt;"",L494="Closed",L494="Written off",I494="Kept with approval"),IF(COUNTIFS(Inventory!$D$3:$D$1002,G494,Inventory!$L$3:$L$1002,"Pending return")+COUNTIFS(Inventory!$D$3:$D$1002,G494,Inventory!$L$3:$L$1002,"Assigned")&gt;0,"Update Inventory","OK"),IF(COUNTIFS(Inventory!$D$3:$D$1002,G494,Inventory!$L$3:$L$1002,"Assigned")&gt;0,"Set Pending return","OK")))</f>
        <v/>
      </c>
    </row>
    <row r="495">
      <c r="C495" s="14" t="n"/>
      <c r="D495" s="15" t="n"/>
      <c r="E495" s="15" t="n"/>
      <c r="H495" s="18">
        <f>IF(G495="","",IF(COUNTIF(Inventory!$D$3:$D$1002,G495)&gt;0,"Yes","Not found"))</f>
        <v/>
      </c>
      <c r="I495" s="14" t="n"/>
      <c r="J495" s="15" t="n"/>
      <c r="K495" s="15" t="n"/>
      <c r="L495" s="14" t="n"/>
      <c r="M495" s="15" t="n"/>
      <c r="N495" s="14" t="n"/>
      <c r="O495" s="14" t="n"/>
      <c r="P495" s="14" t="n"/>
      <c r="Q495" s="19">
        <f>IF(OR(E495="",M495&lt;&gt;"",L495="Closed",L495="Written off",I495="Kept with approval"),"",TODAY()-E495)</f>
        <v/>
      </c>
      <c r="R495" s="18">
        <f>IF(Q495="","",IF(Q495&gt;Summary!$B$6,"Late",IF(Q495&gt;Summary!$B$5,"Chase","On time")))</f>
        <v/>
      </c>
      <c r="S495" s="18">
        <f>IF(G495="","",IF(OR(M495&lt;&gt;"",L495="Closed",L495="Written off",I495="Kept with approval"),IF(COUNTIFS(Inventory!$D$3:$D$1002,G495,Inventory!$L$3:$L$1002,"Pending return")+COUNTIFS(Inventory!$D$3:$D$1002,G495,Inventory!$L$3:$L$1002,"Assigned")&gt;0,"Update Inventory","OK"),IF(COUNTIFS(Inventory!$D$3:$D$1002,G495,Inventory!$L$3:$L$1002,"Assigned")&gt;0,"Set Pending return","OK")))</f>
        <v/>
      </c>
    </row>
    <row r="496">
      <c r="C496" s="14" t="n"/>
      <c r="D496" s="15" t="n"/>
      <c r="E496" s="15" t="n"/>
      <c r="H496" s="18">
        <f>IF(G496="","",IF(COUNTIF(Inventory!$D$3:$D$1002,G496)&gt;0,"Yes","Not found"))</f>
        <v/>
      </c>
      <c r="I496" s="14" t="n"/>
      <c r="J496" s="15" t="n"/>
      <c r="K496" s="15" t="n"/>
      <c r="L496" s="14" t="n"/>
      <c r="M496" s="15" t="n"/>
      <c r="N496" s="14" t="n"/>
      <c r="O496" s="14" t="n"/>
      <c r="P496" s="14" t="n"/>
      <c r="Q496" s="19">
        <f>IF(OR(E496="",M496&lt;&gt;"",L496="Closed",L496="Written off",I496="Kept with approval"),"",TODAY()-E496)</f>
        <v/>
      </c>
      <c r="R496" s="18">
        <f>IF(Q496="","",IF(Q496&gt;Summary!$B$6,"Late",IF(Q496&gt;Summary!$B$5,"Chase","On time")))</f>
        <v/>
      </c>
      <c r="S496" s="18">
        <f>IF(G496="","",IF(OR(M496&lt;&gt;"",L496="Closed",L496="Written off",I496="Kept with approval"),IF(COUNTIFS(Inventory!$D$3:$D$1002,G496,Inventory!$L$3:$L$1002,"Pending return")+COUNTIFS(Inventory!$D$3:$D$1002,G496,Inventory!$L$3:$L$1002,"Assigned")&gt;0,"Update Inventory","OK"),IF(COUNTIFS(Inventory!$D$3:$D$1002,G496,Inventory!$L$3:$L$1002,"Assigned")&gt;0,"Set Pending return","OK")))</f>
        <v/>
      </c>
    </row>
    <row r="497">
      <c r="C497" s="14" t="n"/>
      <c r="D497" s="15" t="n"/>
      <c r="E497" s="15" t="n"/>
      <c r="H497" s="18">
        <f>IF(G497="","",IF(COUNTIF(Inventory!$D$3:$D$1002,G497)&gt;0,"Yes","Not found"))</f>
        <v/>
      </c>
      <c r="I497" s="14" t="n"/>
      <c r="J497" s="15" t="n"/>
      <c r="K497" s="15" t="n"/>
      <c r="L497" s="14" t="n"/>
      <c r="M497" s="15" t="n"/>
      <c r="N497" s="14" t="n"/>
      <c r="O497" s="14" t="n"/>
      <c r="P497" s="14" t="n"/>
      <c r="Q497" s="19">
        <f>IF(OR(E497="",M497&lt;&gt;"",L497="Closed",L497="Written off",I497="Kept with approval"),"",TODAY()-E497)</f>
        <v/>
      </c>
      <c r="R497" s="18">
        <f>IF(Q497="","",IF(Q497&gt;Summary!$B$6,"Late",IF(Q497&gt;Summary!$B$5,"Chase","On time")))</f>
        <v/>
      </c>
      <c r="S497" s="18">
        <f>IF(G497="","",IF(OR(M497&lt;&gt;"",L497="Closed",L497="Written off",I497="Kept with approval"),IF(COUNTIFS(Inventory!$D$3:$D$1002,G497,Inventory!$L$3:$L$1002,"Pending return")+COUNTIFS(Inventory!$D$3:$D$1002,G497,Inventory!$L$3:$L$1002,"Assigned")&gt;0,"Update Inventory","OK"),IF(COUNTIFS(Inventory!$D$3:$D$1002,G497,Inventory!$L$3:$L$1002,"Assigned")&gt;0,"Set Pending return","OK")))</f>
        <v/>
      </c>
    </row>
    <row r="498">
      <c r="C498" s="14" t="n"/>
      <c r="D498" s="15" t="n"/>
      <c r="E498" s="15" t="n"/>
      <c r="H498" s="18">
        <f>IF(G498="","",IF(COUNTIF(Inventory!$D$3:$D$1002,G498)&gt;0,"Yes","Not found"))</f>
        <v/>
      </c>
      <c r="I498" s="14" t="n"/>
      <c r="J498" s="15" t="n"/>
      <c r="K498" s="15" t="n"/>
      <c r="L498" s="14" t="n"/>
      <c r="M498" s="15" t="n"/>
      <c r="N498" s="14" t="n"/>
      <c r="O498" s="14" t="n"/>
      <c r="P498" s="14" t="n"/>
      <c r="Q498" s="19">
        <f>IF(OR(E498="",M498&lt;&gt;"",L498="Closed",L498="Written off",I498="Kept with approval"),"",TODAY()-E498)</f>
        <v/>
      </c>
      <c r="R498" s="18">
        <f>IF(Q498="","",IF(Q498&gt;Summary!$B$6,"Late",IF(Q498&gt;Summary!$B$5,"Chase","On time")))</f>
        <v/>
      </c>
      <c r="S498" s="18">
        <f>IF(G498="","",IF(OR(M498&lt;&gt;"",L498="Closed",L498="Written off",I498="Kept with approval"),IF(COUNTIFS(Inventory!$D$3:$D$1002,G498,Inventory!$L$3:$L$1002,"Pending return")+COUNTIFS(Inventory!$D$3:$D$1002,G498,Inventory!$L$3:$L$1002,"Assigned")&gt;0,"Update Inventory","OK"),IF(COUNTIFS(Inventory!$D$3:$D$1002,G498,Inventory!$L$3:$L$1002,"Assigned")&gt;0,"Set Pending return","OK")))</f>
        <v/>
      </c>
    </row>
    <row r="499">
      <c r="C499" s="14" t="n"/>
      <c r="D499" s="15" t="n"/>
      <c r="E499" s="15" t="n"/>
      <c r="H499" s="18">
        <f>IF(G499="","",IF(COUNTIF(Inventory!$D$3:$D$1002,G499)&gt;0,"Yes","Not found"))</f>
        <v/>
      </c>
      <c r="I499" s="14" t="n"/>
      <c r="J499" s="15" t="n"/>
      <c r="K499" s="15" t="n"/>
      <c r="L499" s="14" t="n"/>
      <c r="M499" s="15" t="n"/>
      <c r="N499" s="14" t="n"/>
      <c r="O499" s="14" t="n"/>
      <c r="P499" s="14" t="n"/>
      <c r="Q499" s="19">
        <f>IF(OR(E499="",M499&lt;&gt;"",L499="Closed",L499="Written off",I499="Kept with approval"),"",TODAY()-E499)</f>
        <v/>
      </c>
      <c r="R499" s="18">
        <f>IF(Q499="","",IF(Q499&gt;Summary!$B$6,"Late",IF(Q499&gt;Summary!$B$5,"Chase","On time")))</f>
        <v/>
      </c>
      <c r="S499" s="18">
        <f>IF(G499="","",IF(OR(M499&lt;&gt;"",L499="Closed",L499="Written off",I499="Kept with approval"),IF(COUNTIFS(Inventory!$D$3:$D$1002,G499,Inventory!$L$3:$L$1002,"Pending return")+COUNTIFS(Inventory!$D$3:$D$1002,G499,Inventory!$L$3:$L$1002,"Assigned")&gt;0,"Update Inventory","OK"),IF(COUNTIFS(Inventory!$D$3:$D$1002,G499,Inventory!$L$3:$L$1002,"Assigned")&gt;0,"Set Pending return","OK")))</f>
        <v/>
      </c>
    </row>
    <row r="500">
      <c r="C500" s="14" t="n"/>
      <c r="D500" s="15" t="n"/>
      <c r="E500" s="15" t="n"/>
      <c r="H500" s="18">
        <f>IF(G500="","",IF(COUNTIF(Inventory!$D$3:$D$1002,G500)&gt;0,"Yes","Not found"))</f>
        <v/>
      </c>
      <c r="I500" s="14" t="n"/>
      <c r="J500" s="15" t="n"/>
      <c r="K500" s="15" t="n"/>
      <c r="L500" s="14" t="n"/>
      <c r="M500" s="15" t="n"/>
      <c r="N500" s="14" t="n"/>
      <c r="O500" s="14" t="n"/>
      <c r="P500" s="14" t="n"/>
      <c r="Q500" s="19">
        <f>IF(OR(E500="",M500&lt;&gt;"",L500="Closed",L500="Written off",I500="Kept with approval"),"",TODAY()-E500)</f>
        <v/>
      </c>
      <c r="R500" s="18">
        <f>IF(Q500="","",IF(Q500&gt;Summary!$B$6,"Late",IF(Q500&gt;Summary!$B$5,"Chase","On time")))</f>
        <v/>
      </c>
      <c r="S500" s="18">
        <f>IF(G500="","",IF(OR(M500&lt;&gt;"",L500="Closed",L500="Written off",I500="Kept with approval"),IF(COUNTIFS(Inventory!$D$3:$D$1002,G500,Inventory!$L$3:$L$1002,"Pending return")+COUNTIFS(Inventory!$D$3:$D$1002,G500,Inventory!$L$3:$L$1002,"Assigned")&gt;0,"Update Inventory","OK"),IF(COUNTIFS(Inventory!$D$3:$D$1002,G500,Inventory!$L$3:$L$1002,"Assigned")&gt;0,"Set Pending return","OK")))</f>
        <v/>
      </c>
    </row>
    <row r="501">
      <c r="C501" s="14" t="n"/>
      <c r="D501" s="15" t="n"/>
      <c r="E501" s="15" t="n"/>
      <c r="H501" s="18">
        <f>IF(G501="","",IF(COUNTIF(Inventory!$D$3:$D$1002,G501)&gt;0,"Yes","Not found"))</f>
        <v/>
      </c>
      <c r="I501" s="14" t="n"/>
      <c r="J501" s="15" t="n"/>
      <c r="K501" s="15" t="n"/>
      <c r="L501" s="14" t="n"/>
      <c r="M501" s="15" t="n"/>
      <c r="N501" s="14" t="n"/>
      <c r="O501" s="14" t="n"/>
      <c r="P501" s="14" t="n"/>
      <c r="Q501" s="19">
        <f>IF(OR(E501="",M501&lt;&gt;"",L501="Closed",L501="Written off",I501="Kept with approval"),"",TODAY()-E501)</f>
        <v/>
      </c>
      <c r="R501" s="18">
        <f>IF(Q501="","",IF(Q501&gt;Summary!$B$6,"Late",IF(Q501&gt;Summary!$B$5,"Chase","On time")))</f>
        <v/>
      </c>
      <c r="S501" s="18">
        <f>IF(G501="","",IF(OR(M501&lt;&gt;"",L501="Closed",L501="Written off",I501="Kept with approval"),IF(COUNTIFS(Inventory!$D$3:$D$1002,G501,Inventory!$L$3:$L$1002,"Pending return")+COUNTIFS(Inventory!$D$3:$D$1002,G501,Inventory!$L$3:$L$1002,"Assigned")&gt;0,"Update Inventory","OK"),IF(COUNTIFS(Inventory!$D$3:$D$1002,G501,Inventory!$L$3:$L$1002,"Assigned")&gt;0,"Set Pending return","OK")))</f>
        <v/>
      </c>
    </row>
    <row r="502">
      <c r="C502" s="14" t="n"/>
      <c r="D502" s="15" t="n"/>
      <c r="E502" s="15" t="n"/>
      <c r="H502" s="18">
        <f>IF(G502="","",IF(COUNTIF(Inventory!$D$3:$D$1002,G502)&gt;0,"Yes","Not found"))</f>
        <v/>
      </c>
      <c r="I502" s="14" t="n"/>
      <c r="J502" s="15" t="n"/>
      <c r="K502" s="15" t="n"/>
      <c r="L502" s="14" t="n"/>
      <c r="M502" s="15" t="n"/>
      <c r="N502" s="14" t="n"/>
      <c r="O502" s="14" t="n"/>
      <c r="P502" s="14" t="n"/>
      <c r="Q502" s="19">
        <f>IF(OR(E502="",M502&lt;&gt;"",L502="Closed",L502="Written off",I502="Kept with approval"),"",TODAY()-E502)</f>
        <v/>
      </c>
      <c r="R502" s="18">
        <f>IF(Q502="","",IF(Q502&gt;Summary!$B$6,"Late",IF(Q502&gt;Summary!$B$5,"Chase","On time")))</f>
        <v/>
      </c>
      <c r="S502" s="18">
        <f>IF(G502="","",IF(OR(M502&lt;&gt;"",L502="Closed",L502="Written off",I502="Kept with approval"),IF(COUNTIFS(Inventory!$D$3:$D$1002,G502,Inventory!$L$3:$L$1002,"Pending return")+COUNTIFS(Inventory!$D$3:$D$1002,G502,Inventory!$L$3:$L$1002,"Assigned")&gt;0,"Update Inventory","OK"),IF(COUNTIFS(Inventory!$D$3:$D$1002,G502,Inventory!$L$3:$L$1002,"Assigned")&gt;0,"Set Pending return","OK")))</f>
        <v/>
      </c>
    </row>
    <row r="503">
      <c r="C503" s="14" t="n"/>
      <c r="D503" s="15" t="n"/>
      <c r="E503" s="15" t="n"/>
      <c r="H503" s="18">
        <f>IF(G503="","",IF(COUNTIF(Inventory!$D$3:$D$1002,G503)&gt;0,"Yes","Not found"))</f>
        <v/>
      </c>
      <c r="I503" s="14" t="n"/>
      <c r="J503" s="15" t="n"/>
      <c r="K503" s="15" t="n"/>
      <c r="L503" s="14" t="n"/>
      <c r="M503" s="15" t="n"/>
      <c r="N503" s="14" t="n"/>
      <c r="O503" s="14" t="n"/>
      <c r="P503" s="14" t="n"/>
      <c r="Q503" s="19">
        <f>IF(OR(E503="",M503&lt;&gt;"",L503="Closed",L503="Written off",I503="Kept with approval"),"",TODAY()-E503)</f>
        <v/>
      </c>
      <c r="R503" s="18">
        <f>IF(Q503="","",IF(Q503&gt;Summary!$B$6,"Late",IF(Q503&gt;Summary!$B$5,"Chase","On time")))</f>
        <v/>
      </c>
      <c r="S503" s="18">
        <f>IF(G503="","",IF(OR(M503&lt;&gt;"",L503="Closed",L503="Written off",I503="Kept with approval"),IF(COUNTIFS(Inventory!$D$3:$D$1002,G503,Inventory!$L$3:$L$1002,"Pending return")+COUNTIFS(Inventory!$D$3:$D$1002,G503,Inventory!$L$3:$L$1002,"Assigned")&gt;0,"Update Inventory","OK"),IF(COUNTIFS(Inventory!$D$3:$D$1002,G503,Inventory!$L$3:$L$1002,"Assigned")&gt;0,"Set Pending return","OK")))</f>
        <v/>
      </c>
    </row>
    <row r="504">
      <c r="C504" s="14" t="n"/>
      <c r="D504" s="15" t="n"/>
      <c r="E504" s="15" t="n"/>
      <c r="H504" s="18">
        <f>IF(G504="","",IF(COUNTIF(Inventory!$D$3:$D$1002,G504)&gt;0,"Yes","Not found"))</f>
        <v/>
      </c>
      <c r="I504" s="14" t="n"/>
      <c r="J504" s="15" t="n"/>
      <c r="K504" s="15" t="n"/>
      <c r="L504" s="14" t="n"/>
      <c r="M504" s="15" t="n"/>
      <c r="N504" s="14" t="n"/>
      <c r="O504" s="14" t="n"/>
      <c r="P504" s="14" t="n"/>
      <c r="Q504" s="19">
        <f>IF(OR(E504="",M504&lt;&gt;"",L504="Closed",L504="Written off",I504="Kept with approval"),"",TODAY()-E504)</f>
        <v/>
      </c>
      <c r="R504" s="18">
        <f>IF(Q504="","",IF(Q504&gt;Summary!$B$6,"Late",IF(Q504&gt;Summary!$B$5,"Chase","On time")))</f>
        <v/>
      </c>
      <c r="S504" s="18">
        <f>IF(G504="","",IF(OR(M504&lt;&gt;"",L504="Closed",L504="Written off",I504="Kept with approval"),IF(COUNTIFS(Inventory!$D$3:$D$1002,G504,Inventory!$L$3:$L$1002,"Pending return")+COUNTIFS(Inventory!$D$3:$D$1002,G504,Inventory!$L$3:$L$1002,"Assigned")&gt;0,"Update Inventory","OK"),IF(COUNTIFS(Inventory!$D$3:$D$1002,G504,Inventory!$L$3:$L$1002,"Assigned")&gt;0,"Set Pending return","OK")))</f>
        <v/>
      </c>
    </row>
    <row r="505">
      <c r="C505" s="14" t="n"/>
      <c r="D505" s="15" t="n"/>
      <c r="E505" s="15" t="n"/>
      <c r="H505" s="18">
        <f>IF(G505="","",IF(COUNTIF(Inventory!$D$3:$D$1002,G505)&gt;0,"Yes","Not found"))</f>
        <v/>
      </c>
      <c r="I505" s="14" t="n"/>
      <c r="J505" s="15" t="n"/>
      <c r="K505" s="15" t="n"/>
      <c r="L505" s="14" t="n"/>
      <c r="M505" s="15" t="n"/>
      <c r="N505" s="14" t="n"/>
      <c r="O505" s="14" t="n"/>
      <c r="P505" s="14" t="n"/>
      <c r="Q505" s="19">
        <f>IF(OR(E505="",M505&lt;&gt;"",L505="Closed",L505="Written off",I505="Kept with approval"),"",TODAY()-E505)</f>
        <v/>
      </c>
      <c r="R505" s="18">
        <f>IF(Q505="","",IF(Q505&gt;Summary!$B$6,"Late",IF(Q505&gt;Summary!$B$5,"Chase","On time")))</f>
        <v/>
      </c>
      <c r="S505" s="18">
        <f>IF(G505="","",IF(OR(M505&lt;&gt;"",L505="Closed",L505="Written off",I505="Kept with approval"),IF(COUNTIFS(Inventory!$D$3:$D$1002,G505,Inventory!$L$3:$L$1002,"Pending return")+COUNTIFS(Inventory!$D$3:$D$1002,G505,Inventory!$L$3:$L$1002,"Assigned")&gt;0,"Update Inventory","OK"),IF(COUNTIFS(Inventory!$D$3:$D$1002,G505,Inventory!$L$3:$L$1002,"Assigned")&gt;0,"Set Pending return","OK")))</f>
        <v/>
      </c>
    </row>
    <row r="506">
      <c r="C506" s="14" t="n"/>
      <c r="D506" s="15" t="n"/>
      <c r="E506" s="15" t="n"/>
      <c r="H506" s="18">
        <f>IF(G506="","",IF(COUNTIF(Inventory!$D$3:$D$1002,G506)&gt;0,"Yes","Not found"))</f>
        <v/>
      </c>
      <c r="I506" s="14" t="n"/>
      <c r="J506" s="15" t="n"/>
      <c r="K506" s="15" t="n"/>
      <c r="L506" s="14" t="n"/>
      <c r="M506" s="15" t="n"/>
      <c r="N506" s="14" t="n"/>
      <c r="O506" s="14" t="n"/>
      <c r="P506" s="14" t="n"/>
      <c r="Q506" s="19">
        <f>IF(OR(E506="",M506&lt;&gt;"",L506="Closed",L506="Written off",I506="Kept with approval"),"",TODAY()-E506)</f>
        <v/>
      </c>
      <c r="R506" s="18">
        <f>IF(Q506="","",IF(Q506&gt;Summary!$B$6,"Late",IF(Q506&gt;Summary!$B$5,"Chase","On time")))</f>
        <v/>
      </c>
      <c r="S506" s="18">
        <f>IF(G506="","",IF(OR(M506&lt;&gt;"",L506="Closed",L506="Written off",I506="Kept with approval"),IF(COUNTIFS(Inventory!$D$3:$D$1002,G506,Inventory!$L$3:$L$1002,"Pending return")+COUNTIFS(Inventory!$D$3:$D$1002,G506,Inventory!$L$3:$L$1002,"Assigned")&gt;0,"Update Inventory","OK"),IF(COUNTIFS(Inventory!$D$3:$D$1002,G506,Inventory!$L$3:$L$1002,"Assigned")&gt;0,"Set Pending return","OK")))</f>
        <v/>
      </c>
    </row>
    <row r="507">
      <c r="C507" s="14" t="n"/>
      <c r="D507" s="15" t="n"/>
      <c r="E507" s="15" t="n"/>
      <c r="H507" s="18">
        <f>IF(G507="","",IF(COUNTIF(Inventory!$D$3:$D$1002,G507)&gt;0,"Yes","Not found"))</f>
        <v/>
      </c>
      <c r="I507" s="14" t="n"/>
      <c r="J507" s="15" t="n"/>
      <c r="K507" s="15" t="n"/>
      <c r="L507" s="14" t="n"/>
      <c r="M507" s="15" t="n"/>
      <c r="N507" s="14" t="n"/>
      <c r="O507" s="14" t="n"/>
      <c r="P507" s="14" t="n"/>
      <c r="Q507" s="19">
        <f>IF(OR(E507="",M507&lt;&gt;"",L507="Closed",L507="Written off",I507="Kept with approval"),"",TODAY()-E507)</f>
        <v/>
      </c>
      <c r="R507" s="18">
        <f>IF(Q507="","",IF(Q507&gt;Summary!$B$6,"Late",IF(Q507&gt;Summary!$B$5,"Chase","On time")))</f>
        <v/>
      </c>
      <c r="S507" s="18">
        <f>IF(G507="","",IF(OR(M507&lt;&gt;"",L507="Closed",L507="Written off",I507="Kept with approval"),IF(COUNTIFS(Inventory!$D$3:$D$1002,G507,Inventory!$L$3:$L$1002,"Pending return")+COUNTIFS(Inventory!$D$3:$D$1002,G507,Inventory!$L$3:$L$1002,"Assigned")&gt;0,"Update Inventory","OK"),IF(COUNTIFS(Inventory!$D$3:$D$1002,G507,Inventory!$L$3:$L$1002,"Assigned")&gt;0,"Set Pending return","OK")))</f>
        <v/>
      </c>
    </row>
    <row r="508">
      <c r="C508" s="14" t="n"/>
      <c r="D508" s="15" t="n"/>
      <c r="E508" s="15" t="n"/>
      <c r="H508" s="18">
        <f>IF(G508="","",IF(COUNTIF(Inventory!$D$3:$D$1002,G508)&gt;0,"Yes","Not found"))</f>
        <v/>
      </c>
      <c r="I508" s="14" t="n"/>
      <c r="J508" s="15" t="n"/>
      <c r="K508" s="15" t="n"/>
      <c r="L508" s="14" t="n"/>
      <c r="M508" s="15" t="n"/>
      <c r="N508" s="14" t="n"/>
      <c r="O508" s="14" t="n"/>
      <c r="P508" s="14" t="n"/>
      <c r="Q508" s="19">
        <f>IF(OR(E508="",M508&lt;&gt;"",L508="Closed",L508="Written off",I508="Kept with approval"),"",TODAY()-E508)</f>
        <v/>
      </c>
      <c r="R508" s="18">
        <f>IF(Q508="","",IF(Q508&gt;Summary!$B$6,"Late",IF(Q508&gt;Summary!$B$5,"Chase","On time")))</f>
        <v/>
      </c>
      <c r="S508" s="18">
        <f>IF(G508="","",IF(OR(M508&lt;&gt;"",L508="Closed",L508="Written off",I508="Kept with approval"),IF(COUNTIFS(Inventory!$D$3:$D$1002,G508,Inventory!$L$3:$L$1002,"Pending return")+COUNTIFS(Inventory!$D$3:$D$1002,G508,Inventory!$L$3:$L$1002,"Assigned")&gt;0,"Update Inventory","OK"),IF(COUNTIFS(Inventory!$D$3:$D$1002,G508,Inventory!$L$3:$L$1002,"Assigned")&gt;0,"Set Pending return","OK")))</f>
        <v/>
      </c>
    </row>
    <row r="509">
      <c r="C509" s="14" t="n"/>
      <c r="D509" s="15" t="n"/>
      <c r="E509" s="15" t="n"/>
      <c r="H509" s="18">
        <f>IF(G509="","",IF(COUNTIF(Inventory!$D$3:$D$1002,G509)&gt;0,"Yes","Not found"))</f>
        <v/>
      </c>
      <c r="I509" s="14" t="n"/>
      <c r="J509" s="15" t="n"/>
      <c r="K509" s="15" t="n"/>
      <c r="L509" s="14" t="n"/>
      <c r="M509" s="15" t="n"/>
      <c r="N509" s="14" t="n"/>
      <c r="O509" s="14" t="n"/>
      <c r="P509" s="14" t="n"/>
      <c r="Q509" s="19">
        <f>IF(OR(E509="",M509&lt;&gt;"",L509="Closed",L509="Written off",I509="Kept with approval"),"",TODAY()-E509)</f>
        <v/>
      </c>
      <c r="R509" s="18">
        <f>IF(Q509="","",IF(Q509&gt;Summary!$B$6,"Late",IF(Q509&gt;Summary!$B$5,"Chase","On time")))</f>
        <v/>
      </c>
      <c r="S509" s="18">
        <f>IF(G509="","",IF(OR(M509&lt;&gt;"",L509="Closed",L509="Written off",I509="Kept with approval"),IF(COUNTIFS(Inventory!$D$3:$D$1002,G509,Inventory!$L$3:$L$1002,"Pending return")+COUNTIFS(Inventory!$D$3:$D$1002,G509,Inventory!$L$3:$L$1002,"Assigned")&gt;0,"Update Inventory","OK"),IF(COUNTIFS(Inventory!$D$3:$D$1002,G509,Inventory!$L$3:$L$1002,"Assigned")&gt;0,"Set Pending return","OK")))</f>
        <v/>
      </c>
    </row>
    <row r="510">
      <c r="C510" s="14" t="n"/>
      <c r="D510" s="15" t="n"/>
      <c r="E510" s="15" t="n"/>
      <c r="H510" s="18">
        <f>IF(G510="","",IF(COUNTIF(Inventory!$D$3:$D$1002,G510)&gt;0,"Yes","Not found"))</f>
        <v/>
      </c>
      <c r="I510" s="14" t="n"/>
      <c r="J510" s="15" t="n"/>
      <c r="K510" s="15" t="n"/>
      <c r="L510" s="14" t="n"/>
      <c r="M510" s="15" t="n"/>
      <c r="N510" s="14" t="n"/>
      <c r="O510" s="14" t="n"/>
      <c r="P510" s="14" t="n"/>
      <c r="Q510" s="19">
        <f>IF(OR(E510="",M510&lt;&gt;"",L510="Closed",L510="Written off",I510="Kept with approval"),"",TODAY()-E510)</f>
        <v/>
      </c>
      <c r="R510" s="18">
        <f>IF(Q510="","",IF(Q510&gt;Summary!$B$6,"Late",IF(Q510&gt;Summary!$B$5,"Chase","On time")))</f>
        <v/>
      </c>
      <c r="S510" s="18">
        <f>IF(G510="","",IF(OR(M510&lt;&gt;"",L510="Closed",L510="Written off",I510="Kept with approval"),IF(COUNTIFS(Inventory!$D$3:$D$1002,G510,Inventory!$L$3:$L$1002,"Pending return")+COUNTIFS(Inventory!$D$3:$D$1002,G510,Inventory!$L$3:$L$1002,"Assigned")&gt;0,"Update Inventory","OK"),IF(COUNTIFS(Inventory!$D$3:$D$1002,G510,Inventory!$L$3:$L$1002,"Assigned")&gt;0,"Set Pending return","OK")))</f>
        <v/>
      </c>
    </row>
    <row r="511">
      <c r="C511" s="14" t="n"/>
      <c r="D511" s="15" t="n"/>
      <c r="E511" s="15" t="n"/>
      <c r="H511" s="18">
        <f>IF(G511="","",IF(COUNTIF(Inventory!$D$3:$D$1002,G511)&gt;0,"Yes","Not found"))</f>
        <v/>
      </c>
      <c r="I511" s="14" t="n"/>
      <c r="J511" s="15" t="n"/>
      <c r="K511" s="15" t="n"/>
      <c r="L511" s="14" t="n"/>
      <c r="M511" s="15" t="n"/>
      <c r="N511" s="14" t="n"/>
      <c r="O511" s="14" t="n"/>
      <c r="P511" s="14" t="n"/>
      <c r="Q511" s="19">
        <f>IF(OR(E511="",M511&lt;&gt;"",L511="Closed",L511="Written off",I511="Kept with approval"),"",TODAY()-E511)</f>
        <v/>
      </c>
      <c r="R511" s="18">
        <f>IF(Q511="","",IF(Q511&gt;Summary!$B$6,"Late",IF(Q511&gt;Summary!$B$5,"Chase","On time")))</f>
        <v/>
      </c>
      <c r="S511" s="18">
        <f>IF(G511="","",IF(OR(M511&lt;&gt;"",L511="Closed",L511="Written off",I511="Kept with approval"),IF(COUNTIFS(Inventory!$D$3:$D$1002,G511,Inventory!$L$3:$L$1002,"Pending return")+COUNTIFS(Inventory!$D$3:$D$1002,G511,Inventory!$L$3:$L$1002,"Assigned")&gt;0,"Update Inventory","OK"),IF(COUNTIFS(Inventory!$D$3:$D$1002,G511,Inventory!$L$3:$L$1002,"Assigned")&gt;0,"Set Pending return","OK")))</f>
        <v/>
      </c>
    </row>
    <row r="512">
      <c r="C512" s="14" t="n"/>
      <c r="D512" s="15" t="n"/>
      <c r="E512" s="15" t="n"/>
      <c r="H512" s="18">
        <f>IF(G512="","",IF(COUNTIF(Inventory!$D$3:$D$1002,G512)&gt;0,"Yes","Not found"))</f>
        <v/>
      </c>
      <c r="I512" s="14" t="n"/>
      <c r="J512" s="15" t="n"/>
      <c r="K512" s="15" t="n"/>
      <c r="L512" s="14" t="n"/>
      <c r="M512" s="15" t="n"/>
      <c r="N512" s="14" t="n"/>
      <c r="O512" s="14" t="n"/>
      <c r="P512" s="14" t="n"/>
      <c r="Q512" s="19">
        <f>IF(OR(E512="",M512&lt;&gt;"",L512="Closed",L512="Written off",I512="Kept with approval"),"",TODAY()-E512)</f>
        <v/>
      </c>
      <c r="R512" s="18">
        <f>IF(Q512="","",IF(Q512&gt;Summary!$B$6,"Late",IF(Q512&gt;Summary!$B$5,"Chase","On time")))</f>
        <v/>
      </c>
      <c r="S512" s="18">
        <f>IF(G512="","",IF(OR(M512&lt;&gt;"",L512="Closed",L512="Written off",I512="Kept with approval"),IF(COUNTIFS(Inventory!$D$3:$D$1002,G512,Inventory!$L$3:$L$1002,"Pending return")+COUNTIFS(Inventory!$D$3:$D$1002,G512,Inventory!$L$3:$L$1002,"Assigned")&gt;0,"Update Inventory","OK"),IF(COUNTIFS(Inventory!$D$3:$D$1002,G512,Inventory!$L$3:$L$1002,"Assigned")&gt;0,"Set Pending return","OK")))</f>
        <v/>
      </c>
    </row>
    <row r="513">
      <c r="C513" s="14" t="n"/>
      <c r="D513" s="15" t="n"/>
      <c r="E513" s="15" t="n"/>
      <c r="H513" s="18">
        <f>IF(G513="","",IF(COUNTIF(Inventory!$D$3:$D$1002,G513)&gt;0,"Yes","Not found"))</f>
        <v/>
      </c>
      <c r="I513" s="14" t="n"/>
      <c r="J513" s="15" t="n"/>
      <c r="K513" s="15" t="n"/>
      <c r="L513" s="14" t="n"/>
      <c r="M513" s="15" t="n"/>
      <c r="N513" s="14" t="n"/>
      <c r="O513" s="14" t="n"/>
      <c r="P513" s="14" t="n"/>
      <c r="Q513" s="19">
        <f>IF(OR(E513="",M513&lt;&gt;"",L513="Closed",L513="Written off",I513="Kept with approval"),"",TODAY()-E513)</f>
        <v/>
      </c>
      <c r="R513" s="18">
        <f>IF(Q513="","",IF(Q513&gt;Summary!$B$6,"Late",IF(Q513&gt;Summary!$B$5,"Chase","On time")))</f>
        <v/>
      </c>
      <c r="S513" s="18">
        <f>IF(G513="","",IF(OR(M513&lt;&gt;"",L513="Closed",L513="Written off",I513="Kept with approval"),IF(COUNTIFS(Inventory!$D$3:$D$1002,G513,Inventory!$L$3:$L$1002,"Pending return")+COUNTIFS(Inventory!$D$3:$D$1002,G513,Inventory!$L$3:$L$1002,"Assigned")&gt;0,"Update Inventory","OK"),IF(COUNTIFS(Inventory!$D$3:$D$1002,G513,Inventory!$L$3:$L$1002,"Assigned")&gt;0,"Set Pending return","OK")))</f>
        <v/>
      </c>
    </row>
    <row r="514">
      <c r="C514" s="14" t="n"/>
      <c r="D514" s="15" t="n"/>
      <c r="E514" s="15" t="n"/>
      <c r="H514" s="18">
        <f>IF(G514="","",IF(COUNTIF(Inventory!$D$3:$D$1002,G514)&gt;0,"Yes","Not found"))</f>
        <v/>
      </c>
      <c r="I514" s="14" t="n"/>
      <c r="J514" s="15" t="n"/>
      <c r="K514" s="15" t="n"/>
      <c r="L514" s="14" t="n"/>
      <c r="M514" s="15" t="n"/>
      <c r="N514" s="14" t="n"/>
      <c r="O514" s="14" t="n"/>
      <c r="P514" s="14" t="n"/>
      <c r="Q514" s="19">
        <f>IF(OR(E514="",M514&lt;&gt;"",L514="Closed",L514="Written off",I514="Kept with approval"),"",TODAY()-E514)</f>
        <v/>
      </c>
      <c r="R514" s="18">
        <f>IF(Q514="","",IF(Q514&gt;Summary!$B$6,"Late",IF(Q514&gt;Summary!$B$5,"Chase","On time")))</f>
        <v/>
      </c>
      <c r="S514" s="18">
        <f>IF(G514="","",IF(OR(M514&lt;&gt;"",L514="Closed",L514="Written off",I514="Kept with approval"),IF(COUNTIFS(Inventory!$D$3:$D$1002,G514,Inventory!$L$3:$L$1002,"Pending return")+COUNTIFS(Inventory!$D$3:$D$1002,G514,Inventory!$L$3:$L$1002,"Assigned")&gt;0,"Update Inventory","OK"),IF(COUNTIFS(Inventory!$D$3:$D$1002,G514,Inventory!$L$3:$L$1002,"Assigned")&gt;0,"Set Pending return","OK")))</f>
        <v/>
      </c>
    </row>
    <row r="515">
      <c r="C515" s="14" t="n"/>
      <c r="D515" s="15" t="n"/>
      <c r="E515" s="15" t="n"/>
      <c r="H515" s="18">
        <f>IF(G515="","",IF(COUNTIF(Inventory!$D$3:$D$1002,G515)&gt;0,"Yes","Not found"))</f>
        <v/>
      </c>
      <c r="I515" s="14" t="n"/>
      <c r="J515" s="15" t="n"/>
      <c r="K515" s="15" t="n"/>
      <c r="L515" s="14" t="n"/>
      <c r="M515" s="15" t="n"/>
      <c r="N515" s="14" t="n"/>
      <c r="O515" s="14" t="n"/>
      <c r="P515" s="14" t="n"/>
      <c r="Q515" s="19">
        <f>IF(OR(E515="",M515&lt;&gt;"",L515="Closed",L515="Written off",I515="Kept with approval"),"",TODAY()-E515)</f>
        <v/>
      </c>
      <c r="R515" s="18">
        <f>IF(Q515="","",IF(Q515&gt;Summary!$B$6,"Late",IF(Q515&gt;Summary!$B$5,"Chase","On time")))</f>
        <v/>
      </c>
      <c r="S515" s="18">
        <f>IF(G515="","",IF(OR(M515&lt;&gt;"",L515="Closed",L515="Written off",I515="Kept with approval"),IF(COUNTIFS(Inventory!$D$3:$D$1002,G515,Inventory!$L$3:$L$1002,"Pending return")+COUNTIFS(Inventory!$D$3:$D$1002,G515,Inventory!$L$3:$L$1002,"Assigned")&gt;0,"Update Inventory","OK"),IF(COUNTIFS(Inventory!$D$3:$D$1002,G515,Inventory!$L$3:$L$1002,"Assigned")&gt;0,"Set Pending return","OK")))</f>
        <v/>
      </c>
    </row>
    <row r="516">
      <c r="C516" s="14" t="n"/>
      <c r="D516" s="15" t="n"/>
      <c r="E516" s="15" t="n"/>
      <c r="H516" s="18">
        <f>IF(G516="","",IF(COUNTIF(Inventory!$D$3:$D$1002,G516)&gt;0,"Yes","Not found"))</f>
        <v/>
      </c>
      <c r="I516" s="14" t="n"/>
      <c r="J516" s="15" t="n"/>
      <c r="K516" s="15" t="n"/>
      <c r="L516" s="14" t="n"/>
      <c r="M516" s="15" t="n"/>
      <c r="N516" s="14" t="n"/>
      <c r="O516" s="14" t="n"/>
      <c r="P516" s="14" t="n"/>
      <c r="Q516" s="19">
        <f>IF(OR(E516="",M516&lt;&gt;"",L516="Closed",L516="Written off",I516="Kept with approval"),"",TODAY()-E516)</f>
        <v/>
      </c>
      <c r="R516" s="18">
        <f>IF(Q516="","",IF(Q516&gt;Summary!$B$6,"Late",IF(Q516&gt;Summary!$B$5,"Chase","On time")))</f>
        <v/>
      </c>
      <c r="S516" s="18">
        <f>IF(G516="","",IF(OR(M516&lt;&gt;"",L516="Closed",L516="Written off",I516="Kept with approval"),IF(COUNTIFS(Inventory!$D$3:$D$1002,G516,Inventory!$L$3:$L$1002,"Pending return")+COUNTIFS(Inventory!$D$3:$D$1002,G516,Inventory!$L$3:$L$1002,"Assigned")&gt;0,"Update Inventory","OK"),IF(COUNTIFS(Inventory!$D$3:$D$1002,G516,Inventory!$L$3:$L$1002,"Assigned")&gt;0,"Set Pending return","OK")))</f>
        <v/>
      </c>
    </row>
    <row r="517">
      <c r="C517" s="14" t="n"/>
      <c r="D517" s="15" t="n"/>
      <c r="E517" s="15" t="n"/>
      <c r="H517" s="18">
        <f>IF(G517="","",IF(COUNTIF(Inventory!$D$3:$D$1002,G517)&gt;0,"Yes","Not found"))</f>
        <v/>
      </c>
      <c r="I517" s="14" t="n"/>
      <c r="J517" s="15" t="n"/>
      <c r="K517" s="15" t="n"/>
      <c r="L517" s="14" t="n"/>
      <c r="M517" s="15" t="n"/>
      <c r="N517" s="14" t="n"/>
      <c r="O517" s="14" t="n"/>
      <c r="P517" s="14" t="n"/>
      <c r="Q517" s="19">
        <f>IF(OR(E517="",M517&lt;&gt;"",L517="Closed",L517="Written off",I517="Kept with approval"),"",TODAY()-E517)</f>
        <v/>
      </c>
      <c r="R517" s="18">
        <f>IF(Q517="","",IF(Q517&gt;Summary!$B$6,"Late",IF(Q517&gt;Summary!$B$5,"Chase","On time")))</f>
        <v/>
      </c>
      <c r="S517" s="18">
        <f>IF(G517="","",IF(OR(M517&lt;&gt;"",L517="Closed",L517="Written off",I517="Kept with approval"),IF(COUNTIFS(Inventory!$D$3:$D$1002,G517,Inventory!$L$3:$L$1002,"Pending return")+COUNTIFS(Inventory!$D$3:$D$1002,G517,Inventory!$L$3:$L$1002,"Assigned")&gt;0,"Update Inventory","OK"),IF(COUNTIFS(Inventory!$D$3:$D$1002,G517,Inventory!$L$3:$L$1002,"Assigned")&gt;0,"Set Pending return","OK")))</f>
        <v/>
      </c>
    </row>
    <row r="518">
      <c r="C518" s="14" t="n"/>
      <c r="D518" s="15" t="n"/>
      <c r="E518" s="15" t="n"/>
      <c r="H518" s="18">
        <f>IF(G518="","",IF(COUNTIF(Inventory!$D$3:$D$1002,G518)&gt;0,"Yes","Not found"))</f>
        <v/>
      </c>
      <c r="I518" s="14" t="n"/>
      <c r="J518" s="15" t="n"/>
      <c r="K518" s="15" t="n"/>
      <c r="L518" s="14" t="n"/>
      <c r="M518" s="15" t="n"/>
      <c r="N518" s="14" t="n"/>
      <c r="O518" s="14" t="n"/>
      <c r="P518" s="14" t="n"/>
      <c r="Q518" s="19">
        <f>IF(OR(E518="",M518&lt;&gt;"",L518="Closed",L518="Written off",I518="Kept with approval"),"",TODAY()-E518)</f>
        <v/>
      </c>
      <c r="R518" s="18">
        <f>IF(Q518="","",IF(Q518&gt;Summary!$B$6,"Late",IF(Q518&gt;Summary!$B$5,"Chase","On time")))</f>
        <v/>
      </c>
      <c r="S518" s="18">
        <f>IF(G518="","",IF(OR(M518&lt;&gt;"",L518="Closed",L518="Written off",I518="Kept with approval"),IF(COUNTIFS(Inventory!$D$3:$D$1002,G518,Inventory!$L$3:$L$1002,"Pending return")+COUNTIFS(Inventory!$D$3:$D$1002,G518,Inventory!$L$3:$L$1002,"Assigned")&gt;0,"Update Inventory","OK"),IF(COUNTIFS(Inventory!$D$3:$D$1002,G518,Inventory!$L$3:$L$1002,"Assigned")&gt;0,"Set Pending return","OK")))</f>
        <v/>
      </c>
    </row>
    <row r="519">
      <c r="C519" s="14" t="n"/>
      <c r="D519" s="15" t="n"/>
      <c r="E519" s="15" t="n"/>
      <c r="H519" s="18">
        <f>IF(G519="","",IF(COUNTIF(Inventory!$D$3:$D$1002,G519)&gt;0,"Yes","Not found"))</f>
        <v/>
      </c>
      <c r="I519" s="14" t="n"/>
      <c r="J519" s="15" t="n"/>
      <c r="K519" s="15" t="n"/>
      <c r="L519" s="14" t="n"/>
      <c r="M519" s="15" t="n"/>
      <c r="N519" s="14" t="n"/>
      <c r="O519" s="14" t="n"/>
      <c r="P519" s="14" t="n"/>
      <c r="Q519" s="19">
        <f>IF(OR(E519="",M519&lt;&gt;"",L519="Closed",L519="Written off",I519="Kept with approval"),"",TODAY()-E519)</f>
        <v/>
      </c>
      <c r="R519" s="18">
        <f>IF(Q519="","",IF(Q519&gt;Summary!$B$6,"Late",IF(Q519&gt;Summary!$B$5,"Chase","On time")))</f>
        <v/>
      </c>
      <c r="S519" s="18">
        <f>IF(G519="","",IF(OR(M519&lt;&gt;"",L519="Closed",L519="Written off",I519="Kept with approval"),IF(COUNTIFS(Inventory!$D$3:$D$1002,G519,Inventory!$L$3:$L$1002,"Pending return")+COUNTIFS(Inventory!$D$3:$D$1002,G519,Inventory!$L$3:$L$1002,"Assigned")&gt;0,"Update Inventory","OK"),IF(COUNTIFS(Inventory!$D$3:$D$1002,G519,Inventory!$L$3:$L$1002,"Assigned")&gt;0,"Set Pending return","OK")))</f>
        <v/>
      </c>
    </row>
    <row r="520">
      <c r="C520" s="14" t="n"/>
      <c r="D520" s="15" t="n"/>
      <c r="E520" s="15" t="n"/>
      <c r="H520" s="18">
        <f>IF(G520="","",IF(COUNTIF(Inventory!$D$3:$D$1002,G520)&gt;0,"Yes","Not found"))</f>
        <v/>
      </c>
      <c r="I520" s="14" t="n"/>
      <c r="J520" s="15" t="n"/>
      <c r="K520" s="15" t="n"/>
      <c r="L520" s="14" t="n"/>
      <c r="M520" s="15" t="n"/>
      <c r="N520" s="14" t="n"/>
      <c r="O520" s="14" t="n"/>
      <c r="P520" s="14" t="n"/>
      <c r="Q520" s="19">
        <f>IF(OR(E520="",M520&lt;&gt;"",L520="Closed",L520="Written off",I520="Kept with approval"),"",TODAY()-E520)</f>
        <v/>
      </c>
      <c r="R520" s="18">
        <f>IF(Q520="","",IF(Q520&gt;Summary!$B$6,"Late",IF(Q520&gt;Summary!$B$5,"Chase","On time")))</f>
        <v/>
      </c>
      <c r="S520" s="18">
        <f>IF(G520="","",IF(OR(M520&lt;&gt;"",L520="Closed",L520="Written off",I520="Kept with approval"),IF(COUNTIFS(Inventory!$D$3:$D$1002,G520,Inventory!$L$3:$L$1002,"Pending return")+COUNTIFS(Inventory!$D$3:$D$1002,G520,Inventory!$L$3:$L$1002,"Assigned")&gt;0,"Update Inventory","OK"),IF(COUNTIFS(Inventory!$D$3:$D$1002,G520,Inventory!$L$3:$L$1002,"Assigned")&gt;0,"Set Pending return","OK")))</f>
        <v/>
      </c>
    </row>
    <row r="521">
      <c r="C521" s="14" t="n"/>
      <c r="D521" s="15" t="n"/>
      <c r="E521" s="15" t="n"/>
      <c r="H521" s="18">
        <f>IF(G521="","",IF(COUNTIF(Inventory!$D$3:$D$1002,G521)&gt;0,"Yes","Not found"))</f>
        <v/>
      </c>
      <c r="I521" s="14" t="n"/>
      <c r="J521" s="15" t="n"/>
      <c r="K521" s="15" t="n"/>
      <c r="L521" s="14" t="n"/>
      <c r="M521" s="15" t="n"/>
      <c r="N521" s="14" t="n"/>
      <c r="O521" s="14" t="n"/>
      <c r="P521" s="14" t="n"/>
      <c r="Q521" s="19">
        <f>IF(OR(E521="",M521&lt;&gt;"",L521="Closed",L521="Written off",I521="Kept with approval"),"",TODAY()-E521)</f>
        <v/>
      </c>
      <c r="R521" s="18">
        <f>IF(Q521="","",IF(Q521&gt;Summary!$B$6,"Late",IF(Q521&gt;Summary!$B$5,"Chase","On time")))</f>
        <v/>
      </c>
      <c r="S521" s="18">
        <f>IF(G521="","",IF(OR(M521&lt;&gt;"",L521="Closed",L521="Written off",I521="Kept with approval"),IF(COUNTIFS(Inventory!$D$3:$D$1002,G521,Inventory!$L$3:$L$1002,"Pending return")+COUNTIFS(Inventory!$D$3:$D$1002,G521,Inventory!$L$3:$L$1002,"Assigned")&gt;0,"Update Inventory","OK"),IF(COUNTIFS(Inventory!$D$3:$D$1002,G521,Inventory!$L$3:$L$1002,"Assigned")&gt;0,"Set Pending return","OK")))</f>
        <v/>
      </c>
    </row>
    <row r="522">
      <c r="C522" s="14" t="n"/>
      <c r="D522" s="15" t="n"/>
      <c r="E522" s="15" t="n"/>
      <c r="H522" s="18">
        <f>IF(G522="","",IF(COUNTIF(Inventory!$D$3:$D$1002,G522)&gt;0,"Yes","Not found"))</f>
        <v/>
      </c>
      <c r="I522" s="14" t="n"/>
      <c r="J522" s="15" t="n"/>
      <c r="K522" s="15" t="n"/>
      <c r="L522" s="14" t="n"/>
      <c r="M522" s="15" t="n"/>
      <c r="N522" s="14" t="n"/>
      <c r="O522" s="14" t="n"/>
      <c r="P522" s="14" t="n"/>
      <c r="Q522" s="19">
        <f>IF(OR(E522="",M522&lt;&gt;"",L522="Closed",L522="Written off",I522="Kept with approval"),"",TODAY()-E522)</f>
        <v/>
      </c>
      <c r="R522" s="18">
        <f>IF(Q522="","",IF(Q522&gt;Summary!$B$6,"Late",IF(Q522&gt;Summary!$B$5,"Chase","On time")))</f>
        <v/>
      </c>
      <c r="S522" s="18">
        <f>IF(G522="","",IF(OR(M522&lt;&gt;"",L522="Closed",L522="Written off",I522="Kept with approval"),IF(COUNTIFS(Inventory!$D$3:$D$1002,G522,Inventory!$L$3:$L$1002,"Pending return")+COUNTIFS(Inventory!$D$3:$D$1002,G522,Inventory!$L$3:$L$1002,"Assigned")&gt;0,"Update Inventory","OK"),IF(COUNTIFS(Inventory!$D$3:$D$1002,G522,Inventory!$L$3:$L$1002,"Assigned")&gt;0,"Set Pending return","OK")))</f>
        <v/>
      </c>
    </row>
    <row r="523">
      <c r="C523" s="14" t="n"/>
      <c r="D523" s="15" t="n"/>
      <c r="E523" s="15" t="n"/>
      <c r="H523" s="18">
        <f>IF(G523="","",IF(COUNTIF(Inventory!$D$3:$D$1002,G523)&gt;0,"Yes","Not found"))</f>
        <v/>
      </c>
      <c r="I523" s="14" t="n"/>
      <c r="J523" s="15" t="n"/>
      <c r="K523" s="15" t="n"/>
      <c r="L523" s="14" t="n"/>
      <c r="M523" s="15" t="n"/>
      <c r="N523" s="14" t="n"/>
      <c r="O523" s="14" t="n"/>
      <c r="P523" s="14" t="n"/>
      <c r="Q523" s="19">
        <f>IF(OR(E523="",M523&lt;&gt;"",L523="Closed",L523="Written off",I523="Kept with approval"),"",TODAY()-E523)</f>
        <v/>
      </c>
      <c r="R523" s="18">
        <f>IF(Q523="","",IF(Q523&gt;Summary!$B$6,"Late",IF(Q523&gt;Summary!$B$5,"Chase","On time")))</f>
        <v/>
      </c>
      <c r="S523" s="18">
        <f>IF(G523="","",IF(OR(M523&lt;&gt;"",L523="Closed",L523="Written off",I523="Kept with approval"),IF(COUNTIFS(Inventory!$D$3:$D$1002,G523,Inventory!$L$3:$L$1002,"Pending return")+COUNTIFS(Inventory!$D$3:$D$1002,G523,Inventory!$L$3:$L$1002,"Assigned")&gt;0,"Update Inventory","OK"),IF(COUNTIFS(Inventory!$D$3:$D$1002,G523,Inventory!$L$3:$L$1002,"Assigned")&gt;0,"Set Pending return","OK")))</f>
        <v/>
      </c>
    </row>
    <row r="524">
      <c r="C524" s="14" t="n"/>
      <c r="D524" s="15" t="n"/>
      <c r="E524" s="15" t="n"/>
      <c r="H524" s="18">
        <f>IF(G524="","",IF(COUNTIF(Inventory!$D$3:$D$1002,G524)&gt;0,"Yes","Not found"))</f>
        <v/>
      </c>
      <c r="I524" s="14" t="n"/>
      <c r="J524" s="15" t="n"/>
      <c r="K524" s="15" t="n"/>
      <c r="L524" s="14" t="n"/>
      <c r="M524" s="15" t="n"/>
      <c r="N524" s="14" t="n"/>
      <c r="O524" s="14" t="n"/>
      <c r="P524" s="14" t="n"/>
      <c r="Q524" s="19">
        <f>IF(OR(E524="",M524&lt;&gt;"",L524="Closed",L524="Written off",I524="Kept with approval"),"",TODAY()-E524)</f>
        <v/>
      </c>
      <c r="R524" s="18">
        <f>IF(Q524="","",IF(Q524&gt;Summary!$B$6,"Late",IF(Q524&gt;Summary!$B$5,"Chase","On time")))</f>
        <v/>
      </c>
      <c r="S524" s="18">
        <f>IF(G524="","",IF(OR(M524&lt;&gt;"",L524="Closed",L524="Written off",I524="Kept with approval"),IF(COUNTIFS(Inventory!$D$3:$D$1002,G524,Inventory!$L$3:$L$1002,"Pending return")+COUNTIFS(Inventory!$D$3:$D$1002,G524,Inventory!$L$3:$L$1002,"Assigned")&gt;0,"Update Inventory","OK"),IF(COUNTIFS(Inventory!$D$3:$D$1002,G524,Inventory!$L$3:$L$1002,"Assigned")&gt;0,"Set Pending return","OK")))</f>
        <v/>
      </c>
    </row>
    <row r="525">
      <c r="C525" s="14" t="n"/>
      <c r="D525" s="15" t="n"/>
      <c r="E525" s="15" t="n"/>
      <c r="H525" s="18">
        <f>IF(G525="","",IF(COUNTIF(Inventory!$D$3:$D$1002,G525)&gt;0,"Yes","Not found"))</f>
        <v/>
      </c>
      <c r="I525" s="14" t="n"/>
      <c r="J525" s="15" t="n"/>
      <c r="K525" s="15" t="n"/>
      <c r="L525" s="14" t="n"/>
      <c r="M525" s="15" t="n"/>
      <c r="N525" s="14" t="n"/>
      <c r="O525" s="14" t="n"/>
      <c r="P525" s="14" t="n"/>
      <c r="Q525" s="19">
        <f>IF(OR(E525="",M525&lt;&gt;"",L525="Closed",L525="Written off",I525="Kept with approval"),"",TODAY()-E525)</f>
        <v/>
      </c>
      <c r="R525" s="18">
        <f>IF(Q525="","",IF(Q525&gt;Summary!$B$6,"Late",IF(Q525&gt;Summary!$B$5,"Chase","On time")))</f>
        <v/>
      </c>
      <c r="S525" s="18">
        <f>IF(G525="","",IF(OR(M525&lt;&gt;"",L525="Closed",L525="Written off",I525="Kept with approval"),IF(COUNTIFS(Inventory!$D$3:$D$1002,G525,Inventory!$L$3:$L$1002,"Pending return")+COUNTIFS(Inventory!$D$3:$D$1002,G525,Inventory!$L$3:$L$1002,"Assigned")&gt;0,"Update Inventory","OK"),IF(COUNTIFS(Inventory!$D$3:$D$1002,G525,Inventory!$L$3:$L$1002,"Assigned")&gt;0,"Set Pending return","OK")))</f>
        <v/>
      </c>
    </row>
    <row r="526">
      <c r="C526" s="14" t="n"/>
      <c r="D526" s="15" t="n"/>
      <c r="E526" s="15" t="n"/>
      <c r="H526" s="18">
        <f>IF(G526="","",IF(COUNTIF(Inventory!$D$3:$D$1002,G526)&gt;0,"Yes","Not found"))</f>
        <v/>
      </c>
      <c r="I526" s="14" t="n"/>
      <c r="J526" s="15" t="n"/>
      <c r="K526" s="15" t="n"/>
      <c r="L526" s="14" t="n"/>
      <c r="M526" s="15" t="n"/>
      <c r="N526" s="14" t="n"/>
      <c r="O526" s="14" t="n"/>
      <c r="P526" s="14" t="n"/>
      <c r="Q526" s="19">
        <f>IF(OR(E526="",M526&lt;&gt;"",L526="Closed",L526="Written off",I526="Kept with approval"),"",TODAY()-E526)</f>
        <v/>
      </c>
      <c r="R526" s="18">
        <f>IF(Q526="","",IF(Q526&gt;Summary!$B$6,"Late",IF(Q526&gt;Summary!$B$5,"Chase","On time")))</f>
        <v/>
      </c>
      <c r="S526" s="18">
        <f>IF(G526="","",IF(OR(M526&lt;&gt;"",L526="Closed",L526="Written off",I526="Kept with approval"),IF(COUNTIFS(Inventory!$D$3:$D$1002,G526,Inventory!$L$3:$L$1002,"Pending return")+COUNTIFS(Inventory!$D$3:$D$1002,G526,Inventory!$L$3:$L$1002,"Assigned")&gt;0,"Update Inventory","OK"),IF(COUNTIFS(Inventory!$D$3:$D$1002,G526,Inventory!$L$3:$L$1002,"Assigned")&gt;0,"Set Pending return","OK")))</f>
        <v/>
      </c>
    </row>
    <row r="527">
      <c r="C527" s="14" t="n"/>
      <c r="D527" s="15" t="n"/>
      <c r="E527" s="15" t="n"/>
      <c r="H527" s="18">
        <f>IF(G527="","",IF(COUNTIF(Inventory!$D$3:$D$1002,G527)&gt;0,"Yes","Not found"))</f>
        <v/>
      </c>
      <c r="I527" s="14" t="n"/>
      <c r="J527" s="15" t="n"/>
      <c r="K527" s="15" t="n"/>
      <c r="L527" s="14" t="n"/>
      <c r="M527" s="15" t="n"/>
      <c r="N527" s="14" t="n"/>
      <c r="O527" s="14" t="n"/>
      <c r="P527" s="14" t="n"/>
      <c r="Q527" s="19">
        <f>IF(OR(E527="",M527&lt;&gt;"",L527="Closed",L527="Written off",I527="Kept with approval"),"",TODAY()-E527)</f>
        <v/>
      </c>
      <c r="R527" s="18">
        <f>IF(Q527="","",IF(Q527&gt;Summary!$B$6,"Late",IF(Q527&gt;Summary!$B$5,"Chase","On time")))</f>
        <v/>
      </c>
      <c r="S527" s="18">
        <f>IF(G527="","",IF(OR(M527&lt;&gt;"",L527="Closed",L527="Written off",I527="Kept with approval"),IF(COUNTIFS(Inventory!$D$3:$D$1002,G527,Inventory!$L$3:$L$1002,"Pending return")+COUNTIFS(Inventory!$D$3:$D$1002,G527,Inventory!$L$3:$L$1002,"Assigned")&gt;0,"Update Inventory","OK"),IF(COUNTIFS(Inventory!$D$3:$D$1002,G527,Inventory!$L$3:$L$1002,"Assigned")&gt;0,"Set Pending return","OK")))</f>
        <v/>
      </c>
    </row>
    <row r="528">
      <c r="C528" s="14" t="n"/>
      <c r="D528" s="15" t="n"/>
      <c r="E528" s="15" t="n"/>
      <c r="H528" s="18">
        <f>IF(G528="","",IF(COUNTIF(Inventory!$D$3:$D$1002,G528)&gt;0,"Yes","Not found"))</f>
        <v/>
      </c>
      <c r="I528" s="14" t="n"/>
      <c r="J528" s="15" t="n"/>
      <c r="K528" s="15" t="n"/>
      <c r="L528" s="14" t="n"/>
      <c r="M528" s="15" t="n"/>
      <c r="N528" s="14" t="n"/>
      <c r="O528" s="14" t="n"/>
      <c r="P528" s="14" t="n"/>
      <c r="Q528" s="19">
        <f>IF(OR(E528="",M528&lt;&gt;"",L528="Closed",L528="Written off",I528="Kept with approval"),"",TODAY()-E528)</f>
        <v/>
      </c>
      <c r="R528" s="18">
        <f>IF(Q528="","",IF(Q528&gt;Summary!$B$6,"Late",IF(Q528&gt;Summary!$B$5,"Chase","On time")))</f>
        <v/>
      </c>
      <c r="S528" s="18">
        <f>IF(G528="","",IF(OR(M528&lt;&gt;"",L528="Closed",L528="Written off",I528="Kept with approval"),IF(COUNTIFS(Inventory!$D$3:$D$1002,G528,Inventory!$L$3:$L$1002,"Pending return")+COUNTIFS(Inventory!$D$3:$D$1002,G528,Inventory!$L$3:$L$1002,"Assigned")&gt;0,"Update Inventory","OK"),IF(COUNTIFS(Inventory!$D$3:$D$1002,G528,Inventory!$L$3:$L$1002,"Assigned")&gt;0,"Set Pending return","OK")))</f>
        <v/>
      </c>
    </row>
    <row r="529">
      <c r="C529" s="14" t="n"/>
      <c r="D529" s="15" t="n"/>
      <c r="E529" s="15" t="n"/>
      <c r="H529" s="18">
        <f>IF(G529="","",IF(COUNTIF(Inventory!$D$3:$D$1002,G529)&gt;0,"Yes","Not found"))</f>
        <v/>
      </c>
      <c r="I529" s="14" t="n"/>
      <c r="J529" s="15" t="n"/>
      <c r="K529" s="15" t="n"/>
      <c r="L529" s="14" t="n"/>
      <c r="M529" s="15" t="n"/>
      <c r="N529" s="14" t="n"/>
      <c r="O529" s="14" t="n"/>
      <c r="P529" s="14" t="n"/>
      <c r="Q529" s="19">
        <f>IF(OR(E529="",M529&lt;&gt;"",L529="Closed",L529="Written off",I529="Kept with approval"),"",TODAY()-E529)</f>
        <v/>
      </c>
      <c r="R529" s="18">
        <f>IF(Q529="","",IF(Q529&gt;Summary!$B$6,"Late",IF(Q529&gt;Summary!$B$5,"Chase","On time")))</f>
        <v/>
      </c>
      <c r="S529" s="18">
        <f>IF(G529="","",IF(OR(M529&lt;&gt;"",L529="Closed",L529="Written off",I529="Kept with approval"),IF(COUNTIFS(Inventory!$D$3:$D$1002,G529,Inventory!$L$3:$L$1002,"Pending return")+COUNTIFS(Inventory!$D$3:$D$1002,G529,Inventory!$L$3:$L$1002,"Assigned")&gt;0,"Update Inventory","OK"),IF(COUNTIFS(Inventory!$D$3:$D$1002,G529,Inventory!$L$3:$L$1002,"Assigned")&gt;0,"Set Pending return","OK")))</f>
        <v/>
      </c>
    </row>
    <row r="530">
      <c r="C530" s="14" t="n"/>
      <c r="D530" s="15" t="n"/>
      <c r="E530" s="15" t="n"/>
      <c r="H530" s="18">
        <f>IF(G530="","",IF(COUNTIF(Inventory!$D$3:$D$1002,G530)&gt;0,"Yes","Not found"))</f>
        <v/>
      </c>
      <c r="I530" s="14" t="n"/>
      <c r="J530" s="15" t="n"/>
      <c r="K530" s="15" t="n"/>
      <c r="L530" s="14" t="n"/>
      <c r="M530" s="15" t="n"/>
      <c r="N530" s="14" t="n"/>
      <c r="O530" s="14" t="n"/>
      <c r="P530" s="14" t="n"/>
      <c r="Q530" s="19">
        <f>IF(OR(E530="",M530&lt;&gt;"",L530="Closed",L530="Written off",I530="Kept with approval"),"",TODAY()-E530)</f>
        <v/>
      </c>
      <c r="R530" s="18">
        <f>IF(Q530="","",IF(Q530&gt;Summary!$B$6,"Late",IF(Q530&gt;Summary!$B$5,"Chase","On time")))</f>
        <v/>
      </c>
      <c r="S530" s="18">
        <f>IF(G530="","",IF(OR(M530&lt;&gt;"",L530="Closed",L530="Written off",I530="Kept with approval"),IF(COUNTIFS(Inventory!$D$3:$D$1002,G530,Inventory!$L$3:$L$1002,"Pending return")+COUNTIFS(Inventory!$D$3:$D$1002,G530,Inventory!$L$3:$L$1002,"Assigned")&gt;0,"Update Inventory","OK"),IF(COUNTIFS(Inventory!$D$3:$D$1002,G530,Inventory!$L$3:$L$1002,"Assigned")&gt;0,"Set Pending return","OK")))</f>
        <v/>
      </c>
    </row>
    <row r="531">
      <c r="C531" s="14" t="n"/>
      <c r="D531" s="15" t="n"/>
      <c r="E531" s="15" t="n"/>
      <c r="H531" s="18">
        <f>IF(G531="","",IF(COUNTIF(Inventory!$D$3:$D$1002,G531)&gt;0,"Yes","Not found"))</f>
        <v/>
      </c>
      <c r="I531" s="14" t="n"/>
      <c r="J531" s="15" t="n"/>
      <c r="K531" s="15" t="n"/>
      <c r="L531" s="14" t="n"/>
      <c r="M531" s="15" t="n"/>
      <c r="N531" s="14" t="n"/>
      <c r="O531" s="14" t="n"/>
      <c r="P531" s="14" t="n"/>
      <c r="Q531" s="19">
        <f>IF(OR(E531="",M531&lt;&gt;"",L531="Closed",L531="Written off",I531="Kept with approval"),"",TODAY()-E531)</f>
        <v/>
      </c>
      <c r="R531" s="18">
        <f>IF(Q531="","",IF(Q531&gt;Summary!$B$6,"Late",IF(Q531&gt;Summary!$B$5,"Chase","On time")))</f>
        <v/>
      </c>
      <c r="S531" s="18">
        <f>IF(G531="","",IF(OR(M531&lt;&gt;"",L531="Closed",L531="Written off",I531="Kept with approval"),IF(COUNTIFS(Inventory!$D$3:$D$1002,G531,Inventory!$L$3:$L$1002,"Pending return")+COUNTIFS(Inventory!$D$3:$D$1002,G531,Inventory!$L$3:$L$1002,"Assigned")&gt;0,"Update Inventory","OK"),IF(COUNTIFS(Inventory!$D$3:$D$1002,G531,Inventory!$L$3:$L$1002,"Assigned")&gt;0,"Set Pending return","OK")))</f>
        <v/>
      </c>
    </row>
    <row r="532">
      <c r="C532" s="14" t="n"/>
      <c r="D532" s="15" t="n"/>
      <c r="E532" s="15" t="n"/>
      <c r="H532" s="18">
        <f>IF(G532="","",IF(COUNTIF(Inventory!$D$3:$D$1002,G532)&gt;0,"Yes","Not found"))</f>
        <v/>
      </c>
      <c r="I532" s="14" t="n"/>
      <c r="J532" s="15" t="n"/>
      <c r="K532" s="15" t="n"/>
      <c r="L532" s="14" t="n"/>
      <c r="M532" s="15" t="n"/>
      <c r="N532" s="14" t="n"/>
      <c r="O532" s="14" t="n"/>
      <c r="P532" s="14" t="n"/>
      <c r="Q532" s="19">
        <f>IF(OR(E532="",M532&lt;&gt;"",L532="Closed",L532="Written off",I532="Kept with approval"),"",TODAY()-E532)</f>
        <v/>
      </c>
      <c r="R532" s="18">
        <f>IF(Q532="","",IF(Q532&gt;Summary!$B$6,"Late",IF(Q532&gt;Summary!$B$5,"Chase","On time")))</f>
        <v/>
      </c>
      <c r="S532" s="18">
        <f>IF(G532="","",IF(OR(M532&lt;&gt;"",L532="Closed",L532="Written off",I532="Kept with approval"),IF(COUNTIFS(Inventory!$D$3:$D$1002,G532,Inventory!$L$3:$L$1002,"Pending return")+COUNTIFS(Inventory!$D$3:$D$1002,G532,Inventory!$L$3:$L$1002,"Assigned")&gt;0,"Update Inventory","OK"),IF(COUNTIFS(Inventory!$D$3:$D$1002,G532,Inventory!$L$3:$L$1002,"Assigned")&gt;0,"Set Pending return","OK")))</f>
        <v/>
      </c>
    </row>
    <row r="533">
      <c r="C533" s="14" t="n"/>
      <c r="D533" s="15" t="n"/>
      <c r="E533" s="15" t="n"/>
      <c r="H533" s="18">
        <f>IF(G533="","",IF(COUNTIF(Inventory!$D$3:$D$1002,G533)&gt;0,"Yes","Not found"))</f>
        <v/>
      </c>
      <c r="I533" s="14" t="n"/>
      <c r="J533" s="15" t="n"/>
      <c r="K533" s="15" t="n"/>
      <c r="L533" s="14" t="n"/>
      <c r="M533" s="15" t="n"/>
      <c r="N533" s="14" t="n"/>
      <c r="O533" s="14" t="n"/>
      <c r="P533" s="14" t="n"/>
      <c r="Q533" s="19">
        <f>IF(OR(E533="",M533&lt;&gt;"",L533="Closed",L533="Written off",I533="Kept with approval"),"",TODAY()-E533)</f>
        <v/>
      </c>
      <c r="R533" s="18">
        <f>IF(Q533="","",IF(Q533&gt;Summary!$B$6,"Late",IF(Q533&gt;Summary!$B$5,"Chase","On time")))</f>
        <v/>
      </c>
      <c r="S533" s="18">
        <f>IF(G533="","",IF(OR(M533&lt;&gt;"",L533="Closed",L533="Written off",I533="Kept with approval"),IF(COUNTIFS(Inventory!$D$3:$D$1002,G533,Inventory!$L$3:$L$1002,"Pending return")+COUNTIFS(Inventory!$D$3:$D$1002,G533,Inventory!$L$3:$L$1002,"Assigned")&gt;0,"Update Inventory","OK"),IF(COUNTIFS(Inventory!$D$3:$D$1002,G533,Inventory!$L$3:$L$1002,"Assigned")&gt;0,"Set Pending return","OK")))</f>
        <v/>
      </c>
    </row>
    <row r="534">
      <c r="C534" s="14" t="n"/>
      <c r="D534" s="15" t="n"/>
      <c r="E534" s="15" t="n"/>
      <c r="H534" s="18">
        <f>IF(G534="","",IF(COUNTIF(Inventory!$D$3:$D$1002,G534)&gt;0,"Yes","Not found"))</f>
        <v/>
      </c>
      <c r="I534" s="14" t="n"/>
      <c r="J534" s="15" t="n"/>
      <c r="K534" s="15" t="n"/>
      <c r="L534" s="14" t="n"/>
      <c r="M534" s="15" t="n"/>
      <c r="N534" s="14" t="n"/>
      <c r="O534" s="14" t="n"/>
      <c r="P534" s="14" t="n"/>
      <c r="Q534" s="19">
        <f>IF(OR(E534="",M534&lt;&gt;"",L534="Closed",L534="Written off",I534="Kept with approval"),"",TODAY()-E534)</f>
        <v/>
      </c>
      <c r="R534" s="18">
        <f>IF(Q534="","",IF(Q534&gt;Summary!$B$6,"Late",IF(Q534&gt;Summary!$B$5,"Chase","On time")))</f>
        <v/>
      </c>
      <c r="S534" s="18">
        <f>IF(G534="","",IF(OR(M534&lt;&gt;"",L534="Closed",L534="Written off",I534="Kept with approval"),IF(COUNTIFS(Inventory!$D$3:$D$1002,G534,Inventory!$L$3:$L$1002,"Pending return")+COUNTIFS(Inventory!$D$3:$D$1002,G534,Inventory!$L$3:$L$1002,"Assigned")&gt;0,"Update Inventory","OK"),IF(COUNTIFS(Inventory!$D$3:$D$1002,G534,Inventory!$L$3:$L$1002,"Assigned")&gt;0,"Set Pending return","OK")))</f>
        <v/>
      </c>
    </row>
    <row r="535">
      <c r="C535" s="14" t="n"/>
      <c r="D535" s="15" t="n"/>
      <c r="E535" s="15" t="n"/>
      <c r="H535" s="18">
        <f>IF(G535="","",IF(COUNTIF(Inventory!$D$3:$D$1002,G535)&gt;0,"Yes","Not found"))</f>
        <v/>
      </c>
      <c r="I535" s="14" t="n"/>
      <c r="J535" s="15" t="n"/>
      <c r="K535" s="15" t="n"/>
      <c r="L535" s="14" t="n"/>
      <c r="M535" s="15" t="n"/>
      <c r="N535" s="14" t="n"/>
      <c r="O535" s="14" t="n"/>
      <c r="P535" s="14" t="n"/>
      <c r="Q535" s="19">
        <f>IF(OR(E535="",M535&lt;&gt;"",L535="Closed",L535="Written off",I535="Kept with approval"),"",TODAY()-E535)</f>
        <v/>
      </c>
      <c r="R535" s="18">
        <f>IF(Q535="","",IF(Q535&gt;Summary!$B$6,"Late",IF(Q535&gt;Summary!$B$5,"Chase","On time")))</f>
        <v/>
      </c>
      <c r="S535" s="18">
        <f>IF(G535="","",IF(OR(M535&lt;&gt;"",L535="Closed",L535="Written off",I535="Kept with approval"),IF(COUNTIFS(Inventory!$D$3:$D$1002,G535,Inventory!$L$3:$L$1002,"Pending return")+COUNTIFS(Inventory!$D$3:$D$1002,G535,Inventory!$L$3:$L$1002,"Assigned")&gt;0,"Update Inventory","OK"),IF(COUNTIFS(Inventory!$D$3:$D$1002,G535,Inventory!$L$3:$L$1002,"Assigned")&gt;0,"Set Pending return","OK")))</f>
        <v/>
      </c>
    </row>
    <row r="536">
      <c r="C536" s="14" t="n"/>
      <c r="D536" s="15" t="n"/>
      <c r="E536" s="15" t="n"/>
      <c r="H536" s="18">
        <f>IF(G536="","",IF(COUNTIF(Inventory!$D$3:$D$1002,G536)&gt;0,"Yes","Not found"))</f>
        <v/>
      </c>
      <c r="I536" s="14" t="n"/>
      <c r="J536" s="15" t="n"/>
      <c r="K536" s="15" t="n"/>
      <c r="L536" s="14" t="n"/>
      <c r="M536" s="15" t="n"/>
      <c r="N536" s="14" t="n"/>
      <c r="O536" s="14" t="n"/>
      <c r="P536" s="14" t="n"/>
      <c r="Q536" s="19">
        <f>IF(OR(E536="",M536&lt;&gt;"",L536="Closed",L536="Written off",I536="Kept with approval"),"",TODAY()-E536)</f>
        <v/>
      </c>
      <c r="R536" s="18">
        <f>IF(Q536="","",IF(Q536&gt;Summary!$B$6,"Late",IF(Q536&gt;Summary!$B$5,"Chase","On time")))</f>
        <v/>
      </c>
      <c r="S536" s="18">
        <f>IF(G536="","",IF(OR(M536&lt;&gt;"",L536="Closed",L536="Written off",I536="Kept with approval"),IF(COUNTIFS(Inventory!$D$3:$D$1002,G536,Inventory!$L$3:$L$1002,"Pending return")+COUNTIFS(Inventory!$D$3:$D$1002,G536,Inventory!$L$3:$L$1002,"Assigned")&gt;0,"Update Inventory","OK"),IF(COUNTIFS(Inventory!$D$3:$D$1002,G536,Inventory!$L$3:$L$1002,"Assigned")&gt;0,"Set Pending return","OK")))</f>
        <v/>
      </c>
    </row>
    <row r="537">
      <c r="C537" s="14" t="n"/>
      <c r="D537" s="15" t="n"/>
      <c r="E537" s="15" t="n"/>
      <c r="H537" s="18">
        <f>IF(G537="","",IF(COUNTIF(Inventory!$D$3:$D$1002,G537)&gt;0,"Yes","Not found"))</f>
        <v/>
      </c>
      <c r="I537" s="14" t="n"/>
      <c r="J537" s="15" t="n"/>
      <c r="K537" s="15" t="n"/>
      <c r="L537" s="14" t="n"/>
      <c r="M537" s="15" t="n"/>
      <c r="N537" s="14" t="n"/>
      <c r="O537" s="14" t="n"/>
      <c r="P537" s="14" t="n"/>
      <c r="Q537" s="19">
        <f>IF(OR(E537="",M537&lt;&gt;"",L537="Closed",L537="Written off",I537="Kept with approval"),"",TODAY()-E537)</f>
        <v/>
      </c>
      <c r="R537" s="18">
        <f>IF(Q537="","",IF(Q537&gt;Summary!$B$6,"Late",IF(Q537&gt;Summary!$B$5,"Chase","On time")))</f>
        <v/>
      </c>
      <c r="S537" s="18">
        <f>IF(G537="","",IF(OR(M537&lt;&gt;"",L537="Closed",L537="Written off",I537="Kept with approval"),IF(COUNTIFS(Inventory!$D$3:$D$1002,G537,Inventory!$L$3:$L$1002,"Pending return")+COUNTIFS(Inventory!$D$3:$D$1002,G537,Inventory!$L$3:$L$1002,"Assigned")&gt;0,"Update Inventory","OK"),IF(COUNTIFS(Inventory!$D$3:$D$1002,G537,Inventory!$L$3:$L$1002,"Assigned")&gt;0,"Set Pending return","OK")))</f>
        <v/>
      </c>
    </row>
    <row r="538">
      <c r="C538" s="14" t="n"/>
      <c r="D538" s="15" t="n"/>
      <c r="E538" s="15" t="n"/>
      <c r="H538" s="18">
        <f>IF(G538="","",IF(COUNTIF(Inventory!$D$3:$D$1002,G538)&gt;0,"Yes","Not found"))</f>
        <v/>
      </c>
      <c r="I538" s="14" t="n"/>
      <c r="J538" s="15" t="n"/>
      <c r="K538" s="15" t="n"/>
      <c r="L538" s="14" t="n"/>
      <c r="M538" s="15" t="n"/>
      <c r="N538" s="14" t="n"/>
      <c r="O538" s="14" t="n"/>
      <c r="P538" s="14" t="n"/>
      <c r="Q538" s="19">
        <f>IF(OR(E538="",M538&lt;&gt;"",L538="Closed",L538="Written off",I538="Kept with approval"),"",TODAY()-E538)</f>
        <v/>
      </c>
      <c r="R538" s="18">
        <f>IF(Q538="","",IF(Q538&gt;Summary!$B$6,"Late",IF(Q538&gt;Summary!$B$5,"Chase","On time")))</f>
        <v/>
      </c>
      <c r="S538" s="18">
        <f>IF(G538="","",IF(OR(M538&lt;&gt;"",L538="Closed",L538="Written off",I538="Kept with approval"),IF(COUNTIFS(Inventory!$D$3:$D$1002,G538,Inventory!$L$3:$L$1002,"Pending return")+COUNTIFS(Inventory!$D$3:$D$1002,G538,Inventory!$L$3:$L$1002,"Assigned")&gt;0,"Update Inventory","OK"),IF(COUNTIFS(Inventory!$D$3:$D$1002,G538,Inventory!$L$3:$L$1002,"Assigned")&gt;0,"Set Pending return","OK")))</f>
        <v/>
      </c>
    </row>
    <row r="539">
      <c r="C539" s="14" t="n"/>
      <c r="D539" s="15" t="n"/>
      <c r="E539" s="15" t="n"/>
      <c r="H539" s="18">
        <f>IF(G539="","",IF(COUNTIF(Inventory!$D$3:$D$1002,G539)&gt;0,"Yes","Not found"))</f>
        <v/>
      </c>
      <c r="I539" s="14" t="n"/>
      <c r="J539" s="15" t="n"/>
      <c r="K539" s="15" t="n"/>
      <c r="L539" s="14" t="n"/>
      <c r="M539" s="15" t="n"/>
      <c r="N539" s="14" t="n"/>
      <c r="O539" s="14" t="n"/>
      <c r="P539" s="14" t="n"/>
      <c r="Q539" s="19">
        <f>IF(OR(E539="",M539&lt;&gt;"",L539="Closed",L539="Written off",I539="Kept with approval"),"",TODAY()-E539)</f>
        <v/>
      </c>
      <c r="R539" s="18">
        <f>IF(Q539="","",IF(Q539&gt;Summary!$B$6,"Late",IF(Q539&gt;Summary!$B$5,"Chase","On time")))</f>
        <v/>
      </c>
      <c r="S539" s="18">
        <f>IF(G539="","",IF(OR(M539&lt;&gt;"",L539="Closed",L539="Written off",I539="Kept with approval"),IF(COUNTIFS(Inventory!$D$3:$D$1002,G539,Inventory!$L$3:$L$1002,"Pending return")+COUNTIFS(Inventory!$D$3:$D$1002,G539,Inventory!$L$3:$L$1002,"Assigned")&gt;0,"Update Inventory","OK"),IF(COUNTIFS(Inventory!$D$3:$D$1002,G539,Inventory!$L$3:$L$1002,"Assigned")&gt;0,"Set Pending return","OK")))</f>
        <v/>
      </c>
    </row>
    <row r="540">
      <c r="C540" s="14" t="n"/>
      <c r="D540" s="15" t="n"/>
      <c r="E540" s="15" t="n"/>
      <c r="H540" s="18">
        <f>IF(G540="","",IF(COUNTIF(Inventory!$D$3:$D$1002,G540)&gt;0,"Yes","Not found"))</f>
        <v/>
      </c>
      <c r="I540" s="14" t="n"/>
      <c r="J540" s="15" t="n"/>
      <c r="K540" s="15" t="n"/>
      <c r="L540" s="14" t="n"/>
      <c r="M540" s="15" t="n"/>
      <c r="N540" s="14" t="n"/>
      <c r="O540" s="14" t="n"/>
      <c r="P540" s="14" t="n"/>
      <c r="Q540" s="19">
        <f>IF(OR(E540="",M540&lt;&gt;"",L540="Closed",L540="Written off",I540="Kept with approval"),"",TODAY()-E540)</f>
        <v/>
      </c>
      <c r="R540" s="18">
        <f>IF(Q540="","",IF(Q540&gt;Summary!$B$6,"Late",IF(Q540&gt;Summary!$B$5,"Chase","On time")))</f>
        <v/>
      </c>
      <c r="S540" s="18">
        <f>IF(G540="","",IF(OR(M540&lt;&gt;"",L540="Closed",L540="Written off",I540="Kept with approval"),IF(COUNTIFS(Inventory!$D$3:$D$1002,G540,Inventory!$L$3:$L$1002,"Pending return")+COUNTIFS(Inventory!$D$3:$D$1002,G540,Inventory!$L$3:$L$1002,"Assigned")&gt;0,"Update Inventory","OK"),IF(COUNTIFS(Inventory!$D$3:$D$1002,G540,Inventory!$L$3:$L$1002,"Assigned")&gt;0,"Set Pending return","OK")))</f>
        <v/>
      </c>
    </row>
    <row r="541">
      <c r="C541" s="14" t="n"/>
      <c r="D541" s="15" t="n"/>
      <c r="E541" s="15" t="n"/>
      <c r="H541" s="18">
        <f>IF(G541="","",IF(COUNTIF(Inventory!$D$3:$D$1002,G541)&gt;0,"Yes","Not found"))</f>
        <v/>
      </c>
      <c r="I541" s="14" t="n"/>
      <c r="J541" s="15" t="n"/>
      <c r="K541" s="15" t="n"/>
      <c r="L541" s="14" t="n"/>
      <c r="M541" s="15" t="n"/>
      <c r="N541" s="14" t="n"/>
      <c r="O541" s="14" t="n"/>
      <c r="P541" s="14" t="n"/>
      <c r="Q541" s="19">
        <f>IF(OR(E541="",M541&lt;&gt;"",L541="Closed",L541="Written off",I541="Kept with approval"),"",TODAY()-E541)</f>
        <v/>
      </c>
      <c r="R541" s="18">
        <f>IF(Q541="","",IF(Q541&gt;Summary!$B$6,"Late",IF(Q541&gt;Summary!$B$5,"Chase","On time")))</f>
        <v/>
      </c>
      <c r="S541" s="18">
        <f>IF(G541="","",IF(OR(M541&lt;&gt;"",L541="Closed",L541="Written off",I541="Kept with approval"),IF(COUNTIFS(Inventory!$D$3:$D$1002,G541,Inventory!$L$3:$L$1002,"Pending return")+COUNTIFS(Inventory!$D$3:$D$1002,G541,Inventory!$L$3:$L$1002,"Assigned")&gt;0,"Update Inventory","OK"),IF(COUNTIFS(Inventory!$D$3:$D$1002,G541,Inventory!$L$3:$L$1002,"Assigned")&gt;0,"Set Pending return","OK")))</f>
        <v/>
      </c>
    </row>
    <row r="542">
      <c r="C542" s="14" t="n"/>
      <c r="D542" s="15" t="n"/>
      <c r="E542" s="15" t="n"/>
      <c r="H542" s="18">
        <f>IF(G542="","",IF(COUNTIF(Inventory!$D$3:$D$1002,G542)&gt;0,"Yes","Not found"))</f>
        <v/>
      </c>
      <c r="I542" s="14" t="n"/>
      <c r="J542" s="15" t="n"/>
      <c r="K542" s="15" t="n"/>
      <c r="L542" s="14" t="n"/>
      <c r="M542" s="15" t="n"/>
      <c r="N542" s="14" t="n"/>
      <c r="O542" s="14" t="n"/>
      <c r="P542" s="14" t="n"/>
      <c r="Q542" s="19">
        <f>IF(OR(E542="",M542&lt;&gt;"",L542="Closed",L542="Written off",I542="Kept with approval"),"",TODAY()-E542)</f>
        <v/>
      </c>
      <c r="R542" s="18">
        <f>IF(Q542="","",IF(Q542&gt;Summary!$B$6,"Late",IF(Q542&gt;Summary!$B$5,"Chase","On time")))</f>
        <v/>
      </c>
      <c r="S542" s="18">
        <f>IF(G542="","",IF(OR(M542&lt;&gt;"",L542="Closed",L542="Written off",I542="Kept with approval"),IF(COUNTIFS(Inventory!$D$3:$D$1002,G542,Inventory!$L$3:$L$1002,"Pending return")+COUNTIFS(Inventory!$D$3:$D$1002,G542,Inventory!$L$3:$L$1002,"Assigned")&gt;0,"Update Inventory","OK"),IF(COUNTIFS(Inventory!$D$3:$D$1002,G542,Inventory!$L$3:$L$1002,"Assigned")&gt;0,"Set Pending return","OK")))</f>
        <v/>
      </c>
    </row>
    <row r="543">
      <c r="C543" s="14" t="n"/>
      <c r="D543" s="15" t="n"/>
      <c r="E543" s="15" t="n"/>
      <c r="H543" s="18">
        <f>IF(G543="","",IF(COUNTIF(Inventory!$D$3:$D$1002,G543)&gt;0,"Yes","Not found"))</f>
        <v/>
      </c>
      <c r="I543" s="14" t="n"/>
      <c r="J543" s="15" t="n"/>
      <c r="K543" s="15" t="n"/>
      <c r="L543" s="14" t="n"/>
      <c r="M543" s="15" t="n"/>
      <c r="N543" s="14" t="n"/>
      <c r="O543" s="14" t="n"/>
      <c r="P543" s="14" t="n"/>
      <c r="Q543" s="19">
        <f>IF(OR(E543="",M543&lt;&gt;"",L543="Closed",L543="Written off",I543="Kept with approval"),"",TODAY()-E543)</f>
        <v/>
      </c>
      <c r="R543" s="18">
        <f>IF(Q543="","",IF(Q543&gt;Summary!$B$6,"Late",IF(Q543&gt;Summary!$B$5,"Chase","On time")))</f>
        <v/>
      </c>
      <c r="S543" s="18">
        <f>IF(G543="","",IF(OR(M543&lt;&gt;"",L543="Closed",L543="Written off",I543="Kept with approval"),IF(COUNTIFS(Inventory!$D$3:$D$1002,G543,Inventory!$L$3:$L$1002,"Pending return")+COUNTIFS(Inventory!$D$3:$D$1002,G543,Inventory!$L$3:$L$1002,"Assigned")&gt;0,"Update Inventory","OK"),IF(COUNTIFS(Inventory!$D$3:$D$1002,G543,Inventory!$L$3:$L$1002,"Assigned")&gt;0,"Set Pending return","OK")))</f>
        <v/>
      </c>
    </row>
    <row r="544">
      <c r="C544" s="14" t="n"/>
      <c r="D544" s="15" t="n"/>
      <c r="E544" s="15" t="n"/>
      <c r="H544" s="18">
        <f>IF(G544="","",IF(COUNTIF(Inventory!$D$3:$D$1002,G544)&gt;0,"Yes","Not found"))</f>
        <v/>
      </c>
      <c r="I544" s="14" t="n"/>
      <c r="J544" s="15" t="n"/>
      <c r="K544" s="15" t="n"/>
      <c r="L544" s="14" t="n"/>
      <c r="M544" s="15" t="n"/>
      <c r="N544" s="14" t="n"/>
      <c r="O544" s="14" t="n"/>
      <c r="P544" s="14" t="n"/>
      <c r="Q544" s="19">
        <f>IF(OR(E544="",M544&lt;&gt;"",L544="Closed",L544="Written off",I544="Kept with approval"),"",TODAY()-E544)</f>
        <v/>
      </c>
      <c r="R544" s="18">
        <f>IF(Q544="","",IF(Q544&gt;Summary!$B$6,"Late",IF(Q544&gt;Summary!$B$5,"Chase","On time")))</f>
        <v/>
      </c>
      <c r="S544" s="18">
        <f>IF(G544="","",IF(OR(M544&lt;&gt;"",L544="Closed",L544="Written off",I544="Kept with approval"),IF(COUNTIFS(Inventory!$D$3:$D$1002,G544,Inventory!$L$3:$L$1002,"Pending return")+COUNTIFS(Inventory!$D$3:$D$1002,G544,Inventory!$L$3:$L$1002,"Assigned")&gt;0,"Update Inventory","OK"),IF(COUNTIFS(Inventory!$D$3:$D$1002,G544,Inventory!$L$3:$L$1002,"Assigned")&gt;0,"Set Pending return","OK")))</f>
        <v/>
      </c>
    </row>
    <row r="545">
      <c r="C545" s="14" t="n"/>
      <c r="D545" s="15" t="n"/>
      <c r="E545" s="15" t="n"/>
      <c r="H545" s="18">
        <f>IF(G545="","",IF(COUNTIF(Inventory!$D$3:$D$1002,G545)&gt;0,"Yes","Not found"))</f>
        <v/>
      </c>
      <c r="I545" s="14" t="n"/>
      <c r="J545" s="15" t="n"/>
      <c r="K545" s="15" t="n"/>
      <c r="L545" s="14" t="n"/>
      <c r="M545" s="15" t="n"/>
      <c r="N545" s="14" t="n"/>
      <c r="O545" s="14" t="n"/>
      <c r="P545" s="14" t="n"/>
      <c r="Q545" s="19">
        <f>IF(OR(E545="",M545&lt;&gt;"",L545="Closed",L545="Written off",I545="Kept with approval"),"",TODAY()-E545)</f>
        <v/>
      </c>
      <c r="R545" s="18">
        <f>IF(Q545="","",IF(Q545&gt;Summary!$B$6,"Late",IF(Q545&gt;Summary!$B$5,"Chase","On time")))</f>
        <v/>
      </c>
      <c r="S545" s="18">
        <f>IF(G545="","",IF(OR(M545&lt;&gt;"",L545="Closed",L545="Written off",I545="Kept with approval"),IF(COUNTIFS(Inventory!$D$3:$D$1002,G545,Inventory!$L$3:$L$1002,"Pending return")+COUNTIFS(Inventory!$D$3:$D$1002,G545,Inventory!$L$3:$L$1002,"Assigned")&gt;0,"Update Inventory","OK"),IF(COUNTIFS(Inventory!$D$3:$D$1002,G545,Inventory!$L$3:$L$1002,"Assigned")&gt;0,"Set Pending return","OK")))</f>
        <v/>
      </c>
    </row>
    <row r="546">
      <c r="C546" s="14" t="n"/>
      <c r="D546" s="15" t="n"/>
      <c r="E546" s="15" t="n"/>
      <c r="H546" s="18">
        <f>IF(G546="","",IF(COUNTIF(Inventory!$D$3:$D$1002,G546)&gt;0,"Yes","Not found"))</f>
        <v/>
      </c>
      <c r="I546" s="14" t="n"/>
      <c r="J546" s="15" t="n"/>
      <c r="K546" s="15" t="n"/>
      <c r="L546" s="14" t="n"/>
      <c r="M546" s="15" t="n"/>
      <c r="N546" s="14" t="n"/>
      <c r="O546" s="14" t="n"/>
      <c r="P546" s="14" t="n"/>
      <c r="Q546" s="19">
        <f>IF(OR(E546="",M546&lt;&gt;"",L546="Closed",L546="Written off",I546="Kept with approval"),"",TODAY()-E546)</f>
        <v/>
      </c>
      <c r="R546" s="18">
        <f>IF(Q546="","",IF(Q546&gt;Summary!$B$6,"Late",IF(Q546&gt;Summary!$B$5,"Chase","On time")))</f>
        <v/>
      </c>
      <c r="S546" s="18">
        <f>IF(G546="","",IF(OR(M546&lt;&gt;"",L546="Closed",L546="Written off",I546="Kept with approval"),IF(COUNTIFS(Inventory!$D$3:$D$1002,G546,Inventory!$L$3:$L$1002,"Pending return")+COUNTIFS(Inventory!$D$3:$D$1002,G546,Inventory!$L$3:$L$1002,"Assigned")&gt;0,"Update Inventory","OK"),IF(COUNTIFS(Inventory!$D$3:$D$1002,G546,Inventory!$L$3:$L$1002,"Assigned")&gt;0,"Set Pending return","OK")))</f>
        <v/>
      </c>
    </row>
    <row r="547">
      <c r="C547" s="14" t="n"/>
      <c r="D547" s="15" t="n"/>
      <c r="E547" s="15" t="n"/>
      <c r="H547" s="18">
        <f>IF(G547="","",IF(COUNTIF(Inventory!$D$3:$D$1002,G547)&gt;0,"Yes","Not found"))</f>
        <v/>
      </c>
      <c r="I547" s="14" t="n"/>
      <c r="J547" s="15" t="n"/>
      <c r="K547" s="15" t="n"/>
      <c r="L547" s="14" t="n"/>
      <c r="M547" s="15" t="n"/>
      <c r="N547" s="14" t="n"/>
      <c r="O547" s="14" t="n"/>
      <c r="P547" s="14" t="n"/>
      <c r="Q547" s="19">
        <f>IF(OR(E547="",M547&lt;&gt;"",L547="Closed",L547="Written off",I547="Kept with approval"),"",TODAY()-E547)</f>
        <v/>
      </c>
      <c r="R547" s="18">
        <f>IF(Q547="","",IF(Q547&gt;Summary!$B$6,"Late",IF(Q547&gt;Summary!$B$5,"Chase","On time")))</f>
        <v/>
      </c>
      <c r="S547" s="18">
        <f>IF(G547="","",IF(OR(M547&lt;&gt;"",L547="Closed",L547="Written off",I547="Kept with approval"),IF(COUNTIFS(Inventory!$D$3:$D$1002,G547,Inventory!$L$3:$L$1002,"Pending return")+COUNTIFS(Inventory!$D$3:$D$1002,G547,Inventory!$L$3:$L$1002,"Assigned")&gt;0,"Update Inventory","OK"),IF(COUNTIFS(Inventory!$D$3:$D$1002,G547,Inventory!$L$3:$L$1002,"Assigned")&gt;0,"Set Pending return","OK")))</f>
        <v/>
      </c>
    </row>
    <row r="548">
      <c r="C548" s="14" t="n"/>
      <c r="D548" s="15" t="n"/>
      <c r="E548" s="15" t="n"/>
      <c r="H548" s="18">
        <f>IF(G548="","",IF(COUNTIF(Inventory!$D$3:$D$1002,G548)&gt;0,"Yes","Not found"))</f>
        <v/>
      </c>
      <c r="I548" s="14" t="n"/>
      <c r="J548" s="15" t="n"/>
      <c r="K548" s="15" t="n"/>
      <c r="L548" s="14" t="n"/>
      <c r="M548" s="15" t="n"/>
      <c r="N548" s="14" t="n"/>
      <c r="O548" s="14" t="n"/>
      <c r="P548" s="14" t="n"/>
      <c r="Q548" s="19">
        <f>IF(OR(E548="",M548&lt;&gt;"",L548="Closed",L548="Written off",I548="Kept with approval"),"",TODAY()-E548)</f>
        <v/>
      </c>
      <c r="R548" s="18">
        <f>IF(Q548="","",IF(Q548&gt;Summary!$B$6,"Late",IF(Q548&gt;Summary!$B$5,"Chase","On time")))</f>
        <v/>
      </c>
      <c r="S548" s="18">
        <f>IF(G548="","",IF(OR(M548&lt;&gt;"",L548="Closed",L548="Written off",I548="Kept with approval"),IF(COUNTIFS(Inventory!$D$3:$D$1002,G548,Inventory!$L$3:$L$1002,"Pending return")+COUNTIFS(Inventory!$D$3:$D$1002,G548,Inventory!$L$3:$L$1002,"Assigned")&gt;0,"Update Inventory","OK"),IF(COUNTIFS(Inventory!$D$3:$D$1002,G548,Inventory!$L$3:$L$1002,"Assigned")&gt;0,"Set Pending return","OK")))</f>
        <v/>
      </c>
    </row>
    <row r="549">
      <c r="C549" s="14" t="n"/>
      <c r="D549" s="15" t="n"/>
      <c r="E549" s="15" t="n"/>
      <c r="H549" s="18">
        <f>IF(G549="","",IF(COUNTIF(Inventory!$D$3:$D$1002,G549)&gt;0,"Yes","Not found"))</f>
        <v/>
      </c>
      <c r="I549" s="14" t="n"/>
      <c r="J549" s="15" t="n"/>
      <c r="K549" s="15" t="n"/>
      <c r="L549" s="14" t="n"/>
      <c r="M549" s="15" t="n"/>
      <c r="N549" s="14" t="n"/>
      <c r="O549" s="14" t="n"/>
      <c r="P549" s="14" t="n"/>
      <c r="Q549" s="19">
        <f>IF(OR(E549="",M549&lt;&gt;"",L549="Closed",L549="Written off",I549="Kept with approval"),"",TODAY()-E549)</f>
        <v/>
      </c>
      <c r="R549" s="18">
        <f>IF(Q549="","",IF(Q549&gt;Summary!$B$6,"Late",IF(Q549&gt;Summary!$B$5,"Chase","On time")))</f>
        <v/>
      </c>
      <c r="S549" s="18">
        <f>IF(G549="","",IF(OR(M549&lt;&gt;"",L549="Closed",L549="Written off",I549="Kept with approval"),IF(COUNTIFS(Inventory!$D$3:$D$1002,G549,Inventory!$L$3:$L$1002,"Pending return")+COUNTIFS(Inventory!$D$3:$D$1002,G549,Inventory!$L$3:$L$1002,"Assigned")&gt;0,"Update Inventory","OK"),IF(COUNTIFS(Inventory!$D$3:$D$1002,G549,Inventory!$L$3:$L$1002,"Assigned")&gt;0,"Set Pending return","OK")))</f>
        <v/>
      </c>
    </row>
    <row r="550">
      <c r="C550" s="14" t="n"/>
      <c r="D550" s="15" t="n"/>
      <c r="E550" s="15" t="n"/>
      <c r="H550" s="18">
        <f>IF(G550="","",IF(COUNTIF(Inventory!$D$3:$D$1002,G550)&gt;0,"Yes","Not found"))</f>
        <v/>
      </c>
      <c r="I550" s="14" t="n"/>
      <c r="J550" s="15" t="n"/>
      <c r="K550" s="15" t="n"/>
      <c r="L550" s="14" t="n"/>
      <c r="M550" s="15" t="n"/>
      <c r="N550" s="14" t="n"/>
      <c r="O550" s="14" t="n"/>
      <c r="P550" s="14" t="n"/>
      <c r="Q550" s="19">
        <f>IF(OR(E550="",M550&lt;&gt;"",L550="Closed",L550="Written off",I550="Kept with approval"),"",TODAY()-E550)</f>
        <v/>
      </c>
      <c r="R550" s="18">
        <f>IF(Q550="","",IF(Q550&gt;Summary!$B$6,"Late",IF(Q550&gt;Summary!$B$5,"Chase","On time")))</f>
        <v/>
      </c>
      <c r="S550" s="18">
        <f>IF(G550="","",IF(OR(M550&lt;&gt;"",L550="Closed",L550="Written off",I550="Kept with approval"),IF(COUNTIFS(Inventory!$D$3:$D$1002,G550,Inventory!$L$3:$L$1002,"Pending return")+COUNTIFS(Inventory!$D$3:$D$1002,G550,Inventory!$L$3:$L$1002,"Assigned")&gt;0,"Update Inventory","OK"),IF(COUNTIFS(Inventory!$D$3:$D$1002,G550,Inventory!$L$3:$L$1002,"Assigned")&gt;0,"Set Pending return","OK")))</f>
        <v/>
      </c>
    </row>
    <row r="551">
      <c r="C551" s="14" t="n"/>
      <c r="D551" s="15" t="n"/>
      <c r="E551" s="15" t="n"/>
      <c r="H551" s="18">
        <f>IF(G551="","",IF(COUNTIF(Inventory!$D$3:$D$1002,G551)&gt;0,"Yes","Not found"))</f>
        <v/>
      </c>
      <c r="I551" s="14" t="n"/>
      <c r="J551" s="15" t="n"/>
      <c r="K551" s="15" t="n"/>
      <c r="L551" s="14" t="n"/>
      <c r="M551" s="15" t="n"/>
      <c r="N551" s="14" t="n"/>
      <c r="O551" s="14" t="n"/>
      <c r="P551" s="14" t="n"/>
      <c r="Q551" s="19">
        <f>IF(OR(E551="",M551&lt;&gt;"",L551="Closed",L551="Written off",I551="Kept with approval"),"",TODAY()-E551)</f>
        <v/>
      </c>
      <c r="R551" s="18">
        <f>IF(Q551="","",IF(Q551&gt;Summary!$B$6,"Late",IF(Q551&gt;Summary!$B$5,"Chase","On time")))</f>
        <v/>
      </c>
      <c r="S551" s="18">
        <f>IF(G551="","",IF(OR(M551&lt;&gt;"",L551="Closed",L551="Written off",I551="Kept with approval"),IF(COUNTIFS(Inventory!$D$3:$D$1002,G551,Inventory!$L$3:$L$1002,"Pending return")+COUNTIFS(Inventory!$D$3:$D$1002,G551,Inventory!$L$3:$L$1002,"Assigned")&gt;0,"Update Inventory","OK"),IF(COUNTIFS(Inventory!$D$3:$D$1002,G551,Inventory!$L$3:$L$1002,"Assigned")&gt;0,"Set Pending return","OK")))</f>
        <v/>
      </c>
    </row>
    <row r="552">
      <c r="C552" s="14" t="n"/>
      <c r="D552" s="15" t="n"/>
      <c r="E552" s="15" t="n"/>
      <c r="H552" s="18">
        <f>IF(G552="","",IF(COUNTIF(Inventory!$D$3:$D$1002,G552)&gt;0,"Yes","Not found"))</f>
        <v/>
      </c>
      <c r="I552" s="14" t="n"/>
      <c r="J552" s="15" t="n"/>
      <c r="K552" s="15" t="n"/>
      <c r="L552" s="14" t="n"/>
      <c r="M552" s="15" t="n"/>
      <c r="N552" s="14" t="n"/>
      <c r="O552" s="14" t="n"/>
      <c r="P552" s="14" t="n"/>
      <c r="Q552" s="19">
        <f>IF(OR(E552="",M552&lt;&gt;"",L552="Closed",L552="Written off",I552="Kept with approval"),"",TODAY()-E552)</f>
        <v/>
      </c>
      <c r="R552" s="18">
        <f>IF(Q552="","",IF(Q552&gt;Summary!$B$6,"Late",IF(Q552&gt;Summary!$B$5,"Chase","On time")))</f>
        <v/>
      </c>
      <c r="S552" s="18">
        <f>IF(G552="","",IF(OR(M552&lt;&gt;"",L552="Closed",L552="Written off",I552="Kept with approval"),IF(COUNTIFS(Inventory!$D$3:$D$1002,G552,Inventory!$L$3:$L$1002,"Pending return")+COUNTIFS(Inventory!$D$3:$D$1002,G552,Inventory!$L$3:$L$1002,"Assigned")&gt;0,"Update Inventory","OK"),IF(COUNTIFS(Inventory!$D$3:$D$1002,G552,Inventory!$L$3:$L$1002,"Assigned")&gt;0,"Set Pending return","OK")))</f>
        <v/>
      </c>
    </row>
    <row r="553">
      <c r="C553" s="14" t="n"/>
      <c r="D553" s="15" t="n"/>
      <c r="E553" s="15" t="n"/>
      <c r="H553" s="18">
        <f>IF(G553="","",IF(COUNTIF(Inventory!$D$3:$D$1002,G553)&gt;0,"Yes","Not found"))</f>
        <v/>
      </c>
      <c r="I553" s="14" t="n"/>
      <c r="J553" s="15" t="n"/>
      <c r="K553" s="15" t="n"/>
      <c r="L553" s="14" t="n"/>
      <c r="M553" s="15" t="n"/>
      <c r="N553" s="14" t="n"/>
      <c r="O553" s="14" t="n"/>
      <c r="P553" s="14" t="n"/>
      <c r="Q553" s="19">
        <f>IF(OR(E553="",M553&lt;&gt;"",L553="Closed",L553="Written off",I553="Kept with approval"),"",TODAY()-E553)</f>
        <v/>
      </c>
      <c r="R553" s="18">
        <f>IF(Q553="","",IF(Q553&gt;Summary!$B$6,"Late",IF(Q553&gt;Summary!$B$5,"Chase","On time")))</f>
        <v/>
      </c>
      <c r="S553" s="18">
        <f>IF(G553="","",IF(OR(M553&lt;&gt;"",L553="Closed",L553="Written off",I553="Kept with approval"),IF(COUNTIFS(Inventory!$D$3:$D$1002,G553,Inventory!$L$3:$L$1002,"Pending return")+COUNTIFS(Inventory!$D$3:$D$1002,G553,Inventory!$L$3:$L$1002,"Assigned")&gt;0,"Update Inventory","OK"),IF(COUNTIFS(Inventory!$D$3:$D$1002,G553,Inventory!$L$3:$L$1002,"Assigned")&gt;0,"Set Pending return","OK")))</f>
        <v/>
      </c>
    </row>
    <row r="554">
      <c r="C554" s="14" t="n"/>
      <c r="D554" s="15" t="n"/>
      <c r="E554" s="15" t="n"/>
      <c r="H554" s="18">
        <f>IF(G554="","",IF(COUNTIF(Inventory!$D$3:$D$1002,G554)&gt;0,"Yes","Not found"))</f>
        <v/>
      </c>
      <c r="I554" s="14" t="n"/>
      <c r="J554" s="15" t="n"/>
      <c r="K554" s="15" t="n"/>
      <c r="L554" s="14" t="n"/>
      <c r="M554" s="15" t="n"/>
      <c r="N554" s="14" t="n"/>
      <c r="O554" s="14" t="n"/>
      <c r="P554" s="14" t="n"/>
      <c r="Q554" s="19">
        <f>IF(OR(E554="",M554&lt;&gt;"",L554="Closed",L554="Written off",I554="Kept with approval"),"",TODAY()-E554)</f>
        <v/>
      </c>
      <c r="R554" s="18">
        <f>IF(Q554="","",IF(Q554&gt;Summary!$B$6,"Late",IF(Q554&gt;Summary!$B$5,"Chase","On time")))</f>
        <v/>
      </c>
      <c r="S554" s="18">
        <f>IF(G554="","",IF(OR(M554&lt;&gt;"",L554="Closed",L554="Written off",I554="Kept with approval"),IF(COUNTIFS(Inventory!$D$3:$D$1002,G554,Inventory!$L$3:$L$1002,"Pending return")+COUNTIFS(Inventory!$D$3:$D$1002,G554,Inventory!$L$3:$L$1002,"Assigned")&gt;0,"Update Inventory","OK"),IF(COUNTIFS(Inventory!$D$3:$D$1002,G554,Inventory!$L$3:$L$1002,"Assigned")&gt;0,"Set Pending return","OK")))</f>
        <v/>
      </c>
    </row>
    <row r="555">
      <c r="C555" s="14" t="n"/>
      <c r="D555" s="15" t="n"/>
      <c r="E555" s="15" t="n"/>
      <c r="H555" s="18">
        <f>IF(G555="","",IF(COUNTIF(Inventory!$D$3:$D$1002,G555)&gt;0,"Yes","Not found"))</f>
        <v/>
      </c>
      <c r="I555" s="14" t="n"/>
      <c r="J555" s="15" t="n"/>
      <c r="K555" s="15" t="n"/>
      <c r="L555" s="14" t="n"/>
      <c r="M555" s="15" t="n"/>
      <c r="N555" s="14" t="n"/>
      <c r="O555" s="14" t="n"/>
      <c r="P555" s="14" t="n"/>
      <c r="Q555" s="19">
        <f>IF(OR(E555="",M555&lt;&gt;"",L555="Closed",L555="Written off",I555="Kept with approval"),"",TODAY()-E555)</f>
        <v/>
      </c>
      <c r="R555" s="18">
        <f>IF(Q555="","",IF(Q555&gt;Summary!$B$6,"Late",IF(Q555&gt;Summary!$B$5,"Chase","On time")))</f>
        <v/>
      </c>
      <c r="S555" s="18">
        <f>IF(G555="","",IF(OR(M555&lt;&gt;"",L555="Closed",L555="Written off",I555="Kept with approval"),IF(COUNTIFS(Inventory!$D$3:$D$1002,G555,Inventory!$L$3:$L$1002,"Pending return")+COUNTIFS(Inventory!$D$3:$D$1002,G555,Inventory!$L$3:$L$1002,"Assigned")&gt;0,"Update Inventory","OK"),IF(COUNTIFS(Inventory!$D$3:$D$1002,G555,Inventory!$L$3:$L$1002,"Assigned")&gt;0,"Set Pending return","OK")))</f>
        <v/>
      </c>
    </row>
    <row r="556">
      <c r="C556" s="14" t="n"/>
      <c r="D556" s="15" t="n"/>
      <c r="E556" s="15" t="n"/>
      <c r="H556" s="18">
        <f>IF(G556="","",IF(COUNTIF(Inventory!$D$3:$D$1002,G556)&gt;0,"Yes","Not found"))</f>
        <v/>
      </c>
      <c r="I556" s="14" t="n"/>
      <c r="J556" s="15" t="n"/>
      <c r="K556" s="15" t="n"/>
      <c r="L556" s="14" t="n"/>
      <c r="M556" s="15" t="n"/>
      <c r="N556" s="14" t="n"/>
      <c r="O556" s="14" t="n"/>
      <c r="P556" s="14" t="n"/>
      <c r="Q556" s="19">
        <f>IF(OR(E556="",M556&lt;&gt;"",L556="Closed",L556="Written off",I556="Kept with approval"),"",TODAY()-E556)</f>
        <v/>
      </c>
      <c r="R556" s="18">
        <f>IF(Q556="","",IF(Q556&gt;Summary!$B$6,"Late",IF(Q556&gt;Summary!$B$5,"Chase","On time")))</f>
        <v/>
      </c>
      <c r="S556" s="18">
        <f>IF(G556="","",IF(OR(M556&lt;&gt;"",L556="Closed",L556="Written off",I556="Kept with approval"),IF(COUNTIFS(Inventory!$D$3:$D$1002,G556,Inventory!$L$3:$L$1002,"Pending return")+COUNTIFS(Inventory!$D$3:$D$1002,G556,Inventory!$L$3:$L$1002,"Assigned")&gt;0,"Update Inventory","OK"),IF(COUNTIFS(Inventory!$D$3:$D$1002,G556,Inventory!$L$3:$L$1002,"Assigned")&gt;0,"Set Pending return","OK")))</f>
        <v/>
      </c>
    </row>
    <row r="557">
      <c r="C557" s="14" t="n"/>
      <c r="D557" s="15" t="n"/>
      <c r="E557" s="15" t="n"/>
      <c r="H557" s="18">
        <f>IF(G557="","",IF(COUNTIF(Inventory!$D$3:$D$1002,G557)&gt;0,"Yes","Not found"))</f>
        <v/>
      </c>
      <c r="I557" s="14" t="n"/>
      <c r="J557" s="15" t="n"/>
      <c r="K557" s="15" t="n"/>
      <c r="L557" s="14" t="n"/>
      <c r="M557" s="15" t="n"/>
      <c r="N557" s="14" t="n"/>
      <c r="O557" s="14" t="n"/>
      <c r="P557" s="14" t="n"/>
      <c r="Q557" s="19">
        <f>IF(OR(E557="",M557&lt;&gt;"",L557="Closed",L557="Written off",I557="Kept with approval"),"",TODAY()-E557)</f>
        <v/>
      </c>
      <c r="R557" s="18">
        <f>IF(Q557="","",IF(Q557&gt;Summary!$B$6,"Late",IF(Q557&gt;Summary!$B$5,"Chase","On time")))</f>
        <v/>
      </c>
      <c r="S557" s="18">
        <f>IF(G557="","",IF(OR(M557&lt;&gt;"",L557="Closed",L557="Written off",I557="Kept with approval"),IF(COUNTIFS(Inventory!$D$3:$D$1002,G557,Inventory!$L$3:$L$1002,"Pending return")+COUNTIFS(Inventory!$D$3:$D$1002,G557,Inventory!$L$3:$L$1002,"Assigned")&gt;0,"Update Inventory","OK"),IF(COUNTIFS(Inventory!$D$3:$D$1002,G557,Inventory!$L$3:$L$1002,"Assigned")&gt;0,"Set Pending return","OK")))</f>
        <v/>
      </c>
    </row>
    <row r="558">
      <c r="C558" s="14" t="n"/>
      <c r="D558" s="15" t="n"/>
      <c r="E558" s="15" t="n"/>
      <c r="H558" s="18">
        <f>IF(G558="","",IF(COUNTIF(Inventory!$D$3:$D$1002,G558)&gt;0,"Yes","Not found"))</f>
        <v/>
      </c>
      <c r="I558" s="14" t="n"/>
      <c r="J558" s="15" t="n"/>
      <c r="K558" s="15" t="n"/>
      <c r="L558" s="14" t="n"/>
      <c r="M558" s="15" t="n"/>
      <c r="N558" s="14" t="n"/>
      <c r="O558" s="14" t="n"/>
      <c r="P558" s="14" t="n"/>
      <c r="Q558" s="19">
        <f>IF(OR(E558="",M558&lt;&gt;"",L558="Closed",L558="Written off",I558="Kept with approval"),"",TODAY()-E558)</f>
        <v/>
      </c>
      <c r="R558" s="18">
        <f>IF(Q558="","",IF(Q558&gt;Summary!$B$6,"Late",IF(Q558&gt;Summary!$B$5,"Chase","On time")))</f>
        <v/>
      </c>
      <c r="S558" s="18">
        <f>IF(G558="","",IF(OR(M558&lt;&gt;"",L558="Closed",L558="Written off",I558="Kept with approval"),IF(COUNTIFS(Inventory!$D$3:$D$1002,G558,Inventory!$L$3:$L$1002,"Pending return")+COUNTIFS(Inventory!$D$3:$D$1002,G558,Inventory!$L$3:$L$1002,"Assigned")&gt;0,"Update Inventory","OK"),IF(COUNTIFS(Inventory!$D$3:$D$1002,G558,Inventory!$L$3:$L$1002,"Assigned")&gt;0,"Set Pending return","OK")))</f>
        <v/>
      </c>
    </row>
    <row r="559">
      <c r="C559" s="14" t="n"/>
      <c r="D559" s="15" t="n"/>
      <c r="E559" s="15" t="n"/>
      <c r="H559" s="18">
        <f>IF(G559="","",IF(COUNTIF(Inventory!$D$3:$D$1002,G559)&gt;0,"Yes","Not found"))</f>
        <v/>
      </c>
      <c r="I559" s="14" t="n"/>
      <c r="J559" s="15" t="n"/>
      <c r="K559" s="15" t="n"/>
      <c r="L559" s="14" t="n"/>
      <c r="M559" s="15" t="n"/>
      <c r="N559" s="14" t="n"/>
      <c r="O559" s="14" t="n"/>
      <c r="P559" s="14" t="n"/>
      <c r="Q559" s="19">
        <f>IF(OR(E559="",M559&lt;&gt;"",L559="Closed",L559="Written off",I559="Kept with approval"),"",TODAY()-E559)</f>
        <v/>
      </c>
      <c r="R559" s="18">
        <f>IF(Q559="","",IF(Q559&gt;Summary!$B$6,"Late",IF(Q559&gt;Summary!$B$5,"Chase","On time")))</f>
        <v/>
      </c>
      <c r="S559" s="18">
        <f>IF(G559="","",IF(OR(M559&lt;&gt;"",L559="Closed",L559="Written off",I559="Kept with approval"),IF(COUNTIFS(Inventory!$D$3:$D$1002,G559,Inventory!$L$3:$L$1002,"Pending return")+COUNTIFS(Inventory!$D$3:$D$1002,G559,Inventory!$L$3:$L$1002,"Assigned")&gt;0,"Update Inventory","OK"),IF(COUNTIFS(Inventory!$D$3:$D$1002,G559,Inventory!$L$3:$L$1002,"Assigned")&gt;0,"Set Pending return","OK")))</f>
        <v/>
      </c>
    </row>
    <row r="560">
      <c r="C560" s="14" t="n"/>
      <c r="D560" s="15" t="n"/>
      <c r="E560" s="15" t="n"/>
      <c r="H560" s="18">
        <f>IF(G560="","",IF(COUNTIF(Inventory!$D$3:$D$1002,G560)&gt;0,"Yes","Not found"))</f>
        <v/>
      </c>
      <c r="I560" s="14" t="n"/>
      <c r="J560" s="15" t="n"/>
      <c r="K560" s="15" t="n"/>
      <c r="L560" s="14" t="n"/>
      <c r="M560" s="15" t="n"/>
      <c r="N560" s="14" t="n"/>
      <c r="O560" s="14" t="n"/>
      <c r="P560" s="14" t="n"/>
      <c r="Q560" s="19">
        <f>IF(OR(E560="",M560&lt;&gt;"",L560="Closed",L560="Written off",I560="Kept with approval"),"",TODAY()-E560)</f>
        <v/>
      </c>
      <c r="R560" s="18">
        <f>IF(Q560="","",IF(Q560&gt;Summary!$B$6,"Late",IF(Q560&gt;Summary!$B$5,"Chase","On time")))</f>
        <v/>
      </c>
      <c r="S560" s="18">
        <f>IF(G560="","",IF(OR(M560&lt;&gt;"",L560="Closed",L560="Written off",I560="Kept with approval"),IF(COUNTIFS(Inventory!$D$3:$D$1002,G560,Inventory!$L$3:$L$1002,"Pending return")+COUNTIFS(Inventory!$D$3:$D$1002,G560,Inventory!$L$3:$L$1002,"Assigned")&gt;0,"Update Inventory","OK"),IF(COUNTIFS(Inventory!$D$3:$D$1002,G560,Inventory!$L$3:$L$1002,"Assigned")&gt;0,"Set Pending return","OK")))</f>
        <v/>
      </c>
    </row>
    <row r="561">
      <c r="C561" s="14" t="n"/>
      <c r="D561" s="15" t="n"/>
      <c r="E561" s="15" t="n"/>
      <c r="H561" s="18">
        <f>IF(G561="","",IF(COUNTIF(Inventory!$D$3:$D$1002,G561)&gt;0,"Yes","Not found"))</f>
        <v/>
      </c>
      <c r="I561" s="14" t="n"/>
      <c r="J561" s="15" t="n"/>
      <c r="K561" s="15" t="n"/>
      <c r="L561" s="14" t="n"/>
      <c r="M561" s="15" t="n"/>
      <c r="N561" s="14" t="n"/>
      <c r="O561" s="14" t="n"/>
      <c r="P561" s="14" t="n"/>
      <c r="Q561" s="19">
        <f>IF(OR(E561="",M561&lt;&gt;"",L561="Closed",L561="Written off",I561="Kept with approval"),"",TODAY()-E561)</f>
        <v/>
      </c>
      <c r="R561" s="18">
        <f>IF(Q561="","",IF(Q561&gt;Summary!$B$6,"Late",IF(Q561&gt;Summary!$B$5,"Chase","On time")))</f>
        <v/>
      </c>
      <c r="S561" s="18">
        <f>IF(G561="","",IF(OR(M561&lt;&gt;"",L561="Closed",L561="Written off",I561="Kept with approval"),IF(COUNTIFS(Inventory!$D$3:$D$1002,G561,Inventory!$L$3:$L$1002,"Pending return")+COUNTIFS(Inventory!$D$3:$D$1002,G561,Inventory!$L$3:$L$1002,"Assigned")&gt;0,"Update Inventory","OK"),IF(COUNTIFS(Inventory!$D$3:$D$1002,G561,Inventory!$L$3:$L$1002,"Assigned")&gt;0,"Set Pending return","OK")))</f>
        <v/>
      </c>
    </row>
    <row r="562">
      <c r="C562" s="14" t="n"/>
      <c r="D562" s="15" t="n"/>
      <c r="E562" s="15" t="n"/>
      <c r="H562" s="18">
        <f>IF(G562="","",IF(COUNTIF(Inventory!$D$3:$D$1002,G562)&gt;0,"Yes","Not found"))</f>
        <v/>
      </c>
      <c r="I562" s="14" t="n"/>
      <c r="J562" s="15" t="n"/>
      <c r="K562" s="15" t="n"/>
      <c r="L562" s="14" t="n"/>
      <c r="M562" s="15" t="n"/>
      <c r="N562" s="14" t="n"/>
      <c r="O562" s="14" t="n"/>
      <c r="P562" s="14" t="n"/>
      <c r="Q562" s="19">
        <f>IF(OR(E562="",M562&lt;&gt;"",L562="Closed",L562="Written off",I562="Kept with approval"),"",TODAY()-E562)</f>
        <v/>
      </c>
      <c r="R562" s="18">
        <f>IF(Q562="","",IF(Q562&gt;Summary!$B$6,"Late",IF(Q562&gt;Summary!$B$5,"Chase","On time")))</f>
        <v/>
      </c>
      <c r="S562" s="18">
        <f>IF(G562="","",IF(OR(M562&lt;&gt;"",L562="Closed",L562="Written off",I562="Kept with approval"),IF(COUNTIFS(Inventory!$D$3:$D$1002,G562,Inventory!$L$3:$L$1002,"Pending return")+COUNTIFS(Inventory!$D$3:$D$1002,G562,Inventory!$L$3:$L$1002,"Assigned")&gt;0,"Update Inventory","OK"),IF(COUNTIFS(Inventory!$D$3:$D$1002,G562,Inventory!$L$3:$L$1002,"Assigned")&gt;0,"Set Pending return","OK")))</f>
        <v/>
      </c>
    </row>
    <row r="563">
      <c r="C563" s="14" t="n"/>
      <c r="D563" s="15" t="n"/>
      <c r="E563" s="15" t="n"/>
      <c r="H563" s="18">
        <f>IF(G563="","",IF(COUNTIF(Inventory!$D$3:$D$1002,G563)&gt;0,"Yes","Not found"))</f>
        <v/>
      </c>
      <c r="I563" s="14" t="n"/>
      <c r="J563" s="15" t="n"/>
      <c r="K563" s="15" t="n"/>
      <c r="L563" s="14" t="n"/>
      <c r="M563" s="15" t="n"/>
      <c r="N563" s="14" t="n"/>
      <c r="O563" s="14" t="n"/>
      <c r="P563" s="14" t="n"/>
      <c r="Q563" s="19">
        <f>IF(OR(E563="",M563&lt;&gt;"",L563="Closed",L563="Written off",I563="Kept with approval"),"",TODAY()-E563)</f>
        <v/>
      </c>
      <c r="R563" s="18">
        <f>IF(Q563="","",IF(Q563&gt;Summary!$B$6,"Late",IF(Q563&gt;Summary!$B$5,"Chase","On time")))</f>
        <v/>
      </c>
      <c r="S563" s="18">
        <f>IF(G563="","",IF(OR(M563&lt;&gt;"",L563="Closed",L563="Written off",I563="Kept with approval"),IF(COUNTIFS(Inventory!$D$3:$D$1002,G563,Inventory!$L$3:$L$1002,"Pending return")+COUNTIFS(Inventory!$D$3:$D$1002,G563,Inventory!$L$3:$L$1002,"Assigned")&gt;0,"Update Inventory","OK"),IF(COUNTIFS(Inventory!$D$3:$D$1002,G563,Inventory!$L$3:$L$1002,"Assigned")&gt;0,"Set Pending return","OK")))</f>
        <v/>
      </c>
    </row>
    <row r="564">
      <c r="C564" s="14" t="n"/>
      <c r="D564" s="15" t="n"/>
      <c r="E564" s="15" t="n"/>
      <c r="H564" s="18">
        <f>IF(G564="","",IF(COUNTIF(Inventory!$D$3:$D$1002,G564)&gt;0,"Yes","Not found"))</f>
        <v/>
      </c>
      <c r="I564" s="14" t="n"/>
      <c r="J564" s="15" t="n"/>
      <c r="K564" s="15" t="n"/>
      <c r="L564" s="14" t="n"/>
      <c r="M564" s="15" t="n"/>
      <c r="N564" s="14" t="n"/>
      <c r="O564" s="14" t="n"/>
      <c r="P564" s="14" t="n"/>
      <c r="Q564" s="19">
        <f>IF(OR(E564="",M564&lt;&gt;"",L564="Closed",L564="Written off",I564="Kept with approval"),"",TODAY()-E564)</f>
        <v/>
      </c>
      <c r="R564" s="18">
        <f>IF(Q564="","",IF(Q564&gt;Summary!$B$6,"Late",IF(Q564&gt;Summary!$B$5,"Chase","On time")))</f>
        <v/>
      </c>
      <c r="S564" s="18">
        <f>IF(G564="","",IF(OR(M564&lt;&gt;"",L564="Closed",L564="Written off",I564="Kept with approval"),IF(COUNTIFS(Inventory!$D$3:$D$1002,G564,Inventory!$L$3:$L$1002,"Pending return")+COUNTIFS(Inventory!$D$3:$D$1002,G564,Inventory!$L$3:$L$1002,"Assigned")&gt;0,"Update Inventory","OK"),IF(COUNTIFS(Inventory!$D$3:$D$1002,G564,Inventory!$L$3:$L$1002,"Assigned")&gt;0,"Set Pending return","OK")))</f>
        <v/>
      </c>
    </row>
    <row r="565">
      <c r="C565" s="14" t="n"/>
      <c r="D565" s="15" t="n"/>
      <c r="E565" s="15" t="n"/>
      <c r="H565" s="18">
        <f>IF(G565="","",IF(COUNTIF(Inventory!$D$3:$D$1002,G565)&gt;0,"Yes","Not found"))</f>
        <v/>
      </c>
      <c r="I565" s="14" t="n"/>
      <c r="J565" s="15" t="n"/>
      <c r="K565" s="15" t="n"/>
      <c r="L565" s="14" t="n"/>
      <c r="M565" s="15" t="n"/>
      <c r="N565" s="14" t="n"/>
      <c r="O565" s="14" t="n"/>
      <c r="P565" s="14" t="n"/>
      <c r="Q565" s="19">
        <f>IF(OR(E565="",M565&lt;&gt;"",L565="Closed",L565="Written off",I565="Kept with approval"),"",TODAY()-E565)</f>
        <v/>
      </c>
      <c r="R565" s="18">
        <f>IF(Q565="","",IF(Q565&gt;Summary!$B$6,"Late",IF(Q565&gt;Summary!$B$5,"Chase","On time")))</f>
        <v/>
      </c>
      <c r="S565" s="18">
        <f>IF(G565="","",IF(OR(M565&lt;&gt;"",L565="Closed",L565="Written off",I565="Kept with approval"),IF(COUNTIFS(Inventory!$D$3:$D$1002,G565,Inventory!$L$3:$L$1002,"Pending return")+COUNTIFS(Inventory!$D$3:$D$1002,G565,Inventory!$L$3:$L$1002,"Assigned")&gt;0,"Update Inventory","OK"),IF(COUNTIFS(Inventory!$D$3:$D$1002,G565,Inventory!$L$3:$L$1002,"Assigned")&gt;0,"Set Pending return","OK")))</f>
        <v/>
      </c>
    </row>
    <row r="566">
      <c r="C566" s="14" t="n"/>
      <c r="D566" s="15" t="n"/>
      <c r="E566" s="15" t="n"/>
      <c r="H566" s="18">
        <f>IF(G566="","",IF(COUNTIF(Inventory!$D$3:$D$1002,G566)&gt;0,"Yes","Not found"))</f>
        <v/>
      </c>
      <c r="I566" s="14" t="n"/>
      <c r="J566" s="15" t="n"/>
      <c r="K566" s="15" t="n"/>
      <c r="L566" s="14" t="n"/>
      <c r="M566" s="15" t="n"/>
      <c r="N566" s="14" t="n"/>
      <c r="O566" s="14" t="n"/>
      <c r="P566" s="14" t="n"/>
      <c r="Q566" s="19">
        <f>IF(OR(E566="",M566&lt;&gt;"",L566="Closed",L566="Written off",I566="Kept with approval"),"",TODAY()-E566)</f>
        <v/>
      </c>
      <c r="R566" s="18">
        <f>IF(Q566="","",IF(Q566&gt;Summary!$B$6,"Late",IF(Q566&gt;Summary!$B$5,"Chase","On time")))</f>
        <v/>
      </c>
      <c r="S566" s="18">
        <f>IF(G566="","",IF(OR(M566&lt;&gt;"",L566="Closed",L566="Written off",I566="Kept with approval"),IF(COUNTIFS(Inventory!$D$3:$D$1002,G566,Inventory!$L$3:$L$1002,"Pending return")+COUNTIFS(Inventory!$D$3:$D$1002,G566,Inventory!$L$3:$L$1002,"Assigned")&gt;0,"Update Inventory","OK"),IF(COUNTIFS(Inventory!$D$3:$D$1002,G566,Inventory!$L$3:$L$1002,"Assigned")&gt;0,"Set Pending return","OK")))</f>
        <v/>
      </c>
    </row>
    <row r="567">
      <c r="C567" s="14" t="n"/>
      <c r="D567" s="15" t="n"/>
      <c r="E567" s="15" t="n"/>
      <c r="H567" s="18">
        <f>IF(G567="","",IF(COUNTIF(Inventory!$D$3:$D$1002,G567)&gt;0,"Yes","Not found"))</f>
        <v/>
      </c>
      <c r="I567" s="14" t="n"/>
      <c r="J567" s="15" t="n"/>
      <c r="K567" s="15" t="n"/>
      <c r="L567" s="14" t="n"/>
      <c r="M567" s="15" t="n"/>
      <c r="N567" s="14" t="n"/>
      <c r="O567" s="14" t="n"/>
      <c r="P567" s="14" t="n"/>
      <c r="Q567" s="19">
        <f>IF(OR(E567="",M567&lt;&gt;"",L567="Closed",L567="Written off",I567="Kept with approval"),"",TODAY()-E567)</f>
        <v/>
      </c>
      <c r="R567" s="18">
        <f>IF(Q567="","",IF(Q567&gt;Summary!$B$6,"Late",IF(Q567&gt;Summary!$B$5,"Chase","On time")))</f>
        <v/>
      </c>
      <c r="S567" s="18">
        <f>IF(G567="","",IF(OR(M567&lt;&gt;"",L567="Closed",L567="Written off",I567="Kept with approval"),IF(COUNTIFS(Inventory!$D$3:$D$1002,G567,Inventory!$L$3:$L$1002,"Pending return")+COUNTIFS(Inventory!$D$3:$D$1002,G567,Inventory!$L$3:$L$1002,"Assigned")&gt;0,"Update Inventory","OK"),IF(COUNTIFS(Inventory!$D$3:$D$1002,G567,Inventory!$L$3:$L$1002,"Assigned")&gt;0,"Set Pending return","OK")))</f>
        <v/>
      </c>
    </row>
    <row r="568">
      <c r="C568" s="14" t="n"/>
      <c r="D568" s="15" t="n"/>
      <c r="E568" s="15" t="n"/>
      <c r="H568" s="18">
        <f>IF(G568="","",IF(COUNTIF(Inventory!$D$3:$D$1002,G568)&gt;0,"Yes","Not found"))</f>
        <v/>
      </c>
      <c r="I568" s="14" t="n"/>
      <c r="J568" s="15" t="n"/>
      <c r="K568" s="15" t="n"/>
      <c r="L568" s="14" t="n"/>
      <c r="M568" s="15" t="n"/>
      <c r="N568" s="14" t="n"/>
      <c r="O568" s="14" t="n"/>
      <c r="P568" s="14" t="n"/>
      <c r="Q568" s="19">
        <f>IF(OR(E568="",M568&lt;&gt;"",L568="Closed",L568="Written off",I568="Kept with approval"),"",TODAY()-E568)</f>
        <v/>
      </c>
      <c r="R568" s="18">
        <f>IF(Q568="","",IF(Q568&gt;Summary!$B$6,"Late",IF(Q568&gt;Summary!$B$5,"Chase","On time")))</f>
        <v/>
      </c>
      <c r="S568" s="18">
        <f>IF(G568="","",IF(OR(M568&lt;&gt;"",L568="Closed",L568="Written off",I568="Kept with approval"),IF(COUNTIFS(Inventory!$D$3:$D$1002,G568,Inventory!$L$3:$L$1002,"Pending return")+COUNTIFS(Inventory!$D$3:$D$1002,G568,Inventory!$L$3:$L$1002,"Assigned")&gt;0,"Update Inventory","OK"),IF(COUNTIFS(Inventory!$D$3:$D$1002,G568,Inventory!$L$3:$L$1002,"Assigned")&gt;0,"Set Pending return","OK")))</f>
        <v/>
      </c>
    </row>
    <row r="569">
      <c r="C569" s="14" t="n"/>
      <c r="D569" s="15" t="n"/>
      <c r="E569" s="15" t="n"/>
      <c r="H569" s="18">
        <f>IF(G569="","",IF(COUNTIF(Inventory!$D$3:$D$1002,G569)&gt;0,"Yes","Not found"))</f>
        <v/>
      </c>
      <c r="I569" s="14" t="n"/>
      <c r="J569" s="15" t="n"/>
      <c r="K569" s="15" t="n"/>
      <c r="L569" s="14" t="n"/>
      <c r="M569" s="15" t="n"/>
      <c r="N569" s="14" t="n"/>
      <c r="O569" s="14" t="n"/>
      <c r="P569" s="14" t="n"/>
      <c r="Q569" s="19">
        <f>IF(OR(E569="",M569&lt;&gt;"",L569="Closed",L569="Written off",I569="Kept with approval"),"",TODAY()-E569)</f>
        <v/>
      </c>
      <c r="R569" s="18">
        <f>IF(Q569="","",IF(Q569&gt;Summary!$B$6,"Late",IF(Q569&gt;Summary!$B$5,"Chase","On time")))</f>
        <v/>
      </c>
      <c r="S569" s="18">
        <f>IF(G569="","",IF(OR(M569&lt;&gt;"",L569="Closed",L569="Written off",I569="Kept with approval"),IF(COUNTIFS(Inventory!$D$3:$D$1002,G569,Inventory!$L$3:$L$1002,"Pending return")+COUNTIFS(Inventory!$D$3:$D$1002,G569,Inventory!$L$3:$L$1002,"Assigned")&gt;0,"Update Inventory","OK"),IF(COUNTIFS(Inventory!$D$3:$D$1002,G569,Inventory!$L$3:$L$1002,"Assigned")&gt;0,"Set Pending return","OK")))</f>
        <v/>
      </c>
    </row>
    <row r="570">
      <c r="C570" s="14" t="n"/>
      <c r="D570" s="15" t="n"/>
      <c r="E570" s="15" t="n"/>
      <c r="H570" s="18">
        <f>IF(G570="","",IF(COUNTIF(Inventory!$D$3:$D$1002,G570)&gt;0,"Yes","Not found"))</f>
        <v/>
      </c>
      <c r="I570" s="14" t="n"/>
      <c r="J570" s="15" t="n"/>
      <c r="K570" s="15" t="n"/>
      <c r="L570" s="14" t="n"/>
      <c r="M570" s="15" t="n"/>
      <c r="N570" s="14" t="n"/>
      <c r="O570" s="14" t="n"/>
      <c r="P570" s="14" t="n"/>
      <c r="Q570" s="19">
        <f>IF(OR(E570="",M570&lt;&gt;"",L570="Closed",L570="Written off",I570="Kept with approval"),"",TODAY()-E570)</f>
        <v/>
      </c>
      <c r="R570" s="18">
        <f>IF(Q570="","",IF(Q570&gt;Summary!$B$6,"Late",IF(Q570&gt;Summary!$B$5,"Chase","On time")))</f>
        <v/>
      </c>
      <c r="S570" s="18">
        <f>IF(G570="","",IF(OR(M570&lt;&gt;"",L570="Closed",L570="Written off",I570="Kept with approval"),IF(COUNTIFS(Inventory!$D$3:$D$1002,G570,Inventory!$L$3:$L$1002,"Pending return")+COUNTIFS(Inventory!$D$3:$D$1002,G570,Inventory!$L$3:$L$1002,"Assigned")&gt;0,"Update Inventory","OK"),IF(COUNTIFS(Inventory!$D$3:$D$1002,G570,Inventory!$L$3:$L$1002,"Assigned")&gt;0,"Set Pending return","OK")))</f>
        <v/>
      </c>
    </row>
    <row r="571">
      <c r="C571" s="14" t="n"/>
      <c r="D571" s="15" t="n"/>
      <c r="E571" s="15" t="n"/>
      <c r="H571" s="18">
        <f>IF(G571="","",IF(COUNTIF(Inventory!$D$3:$D$1002,G571)&gt;0,"Yes","Not found"))</f>
        <v/>
      </c>
      <c r="I571" s="14" t="n"/>
      <c r="J571" s="15" t="n"/>
      <c r="K571" s="15" t="n"/>
      <c r="L571" s="14" t="n"/>
      <c r="M571" s="15" t="n"/>
      <c r="N571" s="14" t="n"/>
      <c r="O571" s="14" t="n"/>
      <c r="P571" s="14" t="n"/>
      <c r="Q571" s="19">
        <f>IF(OR(E571="",M571&lt;&gt;"",L571="Closed",L571="Written off",I571="Kept with approval"),"",TODAY()-E571)</f>
        <v/>
      </c>
      <c r="R571" s="18">
        <f>IF(Q571="","",IF(Q571&gt;Summary!$B$6,"Late",IF(Q571&gt;Summary!$B$5,"Chase","On time")))</f>
        <v/>
      </c>
      <c r="S571" s="18">
        <f>IF(G571="","",IF(OR(M571&lt;&gt;"",L571="Closed",L571="Written off",I571="Kept with approval"),IF(COUNTIFS(Inventory!$D$3:$D$1002,G571,Inventory!$L$3:$L$1002,"Pending return")+COUNTIFS(Inventory!$D$3:$D$1002,G571,Inventory!$L$3:$L$1002,"Assigned")&gt;0,"Update Inventory","OK"),IF(COUNTIFS(Inventory!$D$3:$D$1002,G571,Inventory!$L$3:$L$1002,"Assigned")&gt;0,"Set Pending return","OK")))</f>
        <v/>
      </c>
    </row>
    <row r="572">
      <c r="C572" s="14" t="n"/>
      <c r="D572" s="15" t="n"/>
      <c r="E572" s="15" t="n"/>
      <c r="H572" s="18">
        <f>IF(G572="","",IF(COUNTIF(Inventory!$D$3:$D$1002,G572)&gt;0,"Yes","Not found"))</f>
        <v/>
      </c>
      <c r="I572" s="14" t="n"/>
      <c r="J572" s="15" t="n"/>
      <c r="K572" s="15" t="n"/>
      <c r="L572" s="14" t="n"/>
      <c r="M572" s="15" t="n"/>
      <c r="N572" s="14" t="n"/>
      <c r="O572" s="14" t="n"/>
      <c r="P572" s="14" t="n"/>
      <c r="Q572" s="19">
        <f>IF(OR(E572="",M572&lt;&gt;"",L572="Closed",L572="Written off",I572="Kept with approval"),"",TODAY()-E572)</f>
        <v/>
      </c>
      <c r="R572" s="18">
        <f>IF(Q572="","",IF(Q572&gt;Summary!$B$6,"Late",IF(Q572&gt;Summary!$B$5,"Chase","On time")))</f>
        <v/>
      </c>
      <c r="S572" s="18">
        <f>IF(G572="","",IF(OR(M572&lt;&gt;"",L572="Closed",L572="Written off",I572="Kept with approval"),IF(COUNTIFS(Inventory!$D$3:$D$1002,G572,Inventory!$L$3:$L$1002,"Pending return")+COUNTIFS(Inventory!$D$3:$D$1002,G572,Inventory!$L$3:$L$1002,"Assigned")&gt;0,"Update Inventory","OK"),IF(COUNTIFS(Inventory!$D$3:$D$1002,G572,Inventory!$L$3:$L$1002,"Assigned")&gt;0,"Set Pending return","OK")))</f>
        <v/>
      </c>
    </row>
    <row r="573">
      <c r="C573" s="14" t="n"/>
      <c r="D573" s="15" t="n"/>
      <c r="E573" s="15" t="n"/>
      <c r="H573" s="18">
        <f>IF(G573="","",IF(COUNTIF(Inventory!$D$3:$D$1002,G573)&gt;0,"Yes","Not found"))</f>
        <v/>
      </c>
      <c r="I573" s="14" t="n"/>
      <c r="J573" s="15" t="n"/>
      <c r="K573" s="15" t="n"/>
      <c r="L573" s="14" t="n"/>
      <c r="M573" s="15" t="n"/>
      <c r="N573" s="14" t="n"/>
      <c r="O573" s="14" t="n"/>
      <c r="P573" s="14" t="n"/>
      <c r="Q573" s="19">
        <f>IF(OR(E573="",M573&lt;&gt;"",L573="Closed",L573="Written off",I573="Kept with approval"),"",TODAY()-E573)</f>
        <v/>
      </c>
      <c r="R573" s="18">
        <f>IF(Q573="","",IF(Q573&gt;Summary!$B$6,"Late",IF(Q573&gt;Summary!$B$5,"Chase","On time")))</f>
        <v/>
      </c>
      <c r="S573" s="18">
        <f>IF(G573="","",IF(OR(M573&lt;&gt;"",L573="Closed",L573="Written off",I573="Kept with approval"),IF(COUNTIFS(Inventory!$D$3:$D$1002,G573,Inventory!$L$3:$L$1002,"Pending return")+COUNTIFS(Inventory!$D$3:$D$1002,G573,Inventory!$L$3:$L$1002,"Assigned")&gt;0,"Update Inventory","OK"),IF(COUNTIFS(Inventory!$D$3:$D$1002,G573,Inventory!$L$3:$L$1002,"Assigned")&gt;0,"Set Pending return","OK")))</f>
        <v/>
      </c>
    </row>
    <row r="574">
      <c r="C574" s="14" t="n"/>
      <c r="D574" s="15" t="n"/>
      <c r="E574" s="15" t="n"/>
      <c r="H574" s="18">
        <f>IF(G574="","",IF(COUNTIF(Inventory!$D$3:$D$1002,G574)&gt;0,"Yes","Not found"))</f>
        <v/>
      </c>
      <c r="I574" s="14" t="n"/>
      <c r="J574" s="15" t="n"/>
      <c r="K574" s="15" t="n"/>
      <c r="L574" s="14" t="n"/>
      <c r="M574" s="15" t="n"/>
      <c r="N574" s="14" t="n"/>
      <c r="O574" s="14" t="n"/>
      <c r="P574" s="14" t="n"/>
      <c r="Q574" s="19">
        <f>IF(OR(E574="",M574&lt;&gt;"",L574="Closed",L574="Written off",I574="Kept with approval"),"",TODAY()-E574)</f>
        <v/>
      </c>
      <c r="R574" s="18">
        <f>IF(Q574="","",IF(Q574&gt;Summary!$B$6,"Late",IF(Q574&gt;Summary!$B$5,"Chase","On time")))</f>
        <v/>
      </c>
      <c r="S574" s="18">
        <f>IF(G574="","",IF(OR(M574&lt;&gt;"",L574="Closed",L574="Written off",I574="Kept with approval"),IF(COUNTIFS(Inventory!$D$3:$D$1002,G574,Inventory!$L$3:$L$1002,"Pending return")+COUNTIFS(Inventory!$D$3:$D$1002,G574,Inventory!$L$3:$L$1002,"Assigned")&gt;0,"Update Inventory","OK"),IF(COUNTIFS(Inventory!$D$3:$D$1002,G574,Inventory!$L$3:$L$1002,"Assigned")&gt;0,"Set Pending return","OK")))</f>
        <v/>
      </c>
    </row>
    <row r="575">
      <c r="C575" s="14" t="n"/>
      <c r="D575" s="15" t="n"/>
      <c r="E575" s="15" t="n"/>
      <c r="H575" s="18">
        <f>IF(G575="","",IF(COUNTIF(Inventory!$D$3:$D$1002,G575)&gt;0,"Yes","Not found"))</f>
        <v/>
      </c>
      <c r="I575" s="14" t="n"/>
      <c r="J575" s="15" t="n"/>
      <c r="K575" s="15" t="n"/>
      <c r="L575" s="14" t="n"/>
      <c r="M575" s="15" t="n"/>
      <c r="N575" s="14" t="n"/>
      <c r="O575" s="14" t="n"/>
      <c r="P575" s="14" t="n"/>
      <c r="Q575" s="19">
        <f>IF(OR(E575="",M575&lt;&gt;"",L575="Closed",L575="Written off",I575="Kept with approval"),"",TODAY()-E575)</f>
        <v/>
      </c>
      <c r="R575" s="18">
        <f>IF(Q575="","",IF(Q575&gt;Summary!$B$6,"Late",IF(Q575&gt;Summary!$B$5,"Chase","On time")))</f>
        <v/>
      </c>
      <c r="S575" s="18">
        <f>IF(G575="","",IF(OR(M575&lt;&gt;"",L575="Closed",L575="Written off",I575="Kept with approval"),IF(COUNTIFS(Inventory!$D$3:$D$1002,G575,Inventory!$L$3:$L$1002,"Pending return")+COUNTIFS(Inventory!$D$3:$D$1002,G575,Inventory!$L$3:$L$1002,"Assigned")&gt;0,"Update Inventory","OK"),IF(COUNTIFS(Inventory!$D$3:$D$1002,G575,Inventory!$L$3:$L$1002,"Assigned")&gt;0,"Set Pending return","OK")))</f>
        <v/>
      </c>
    </row>
    <row r="576">
      <c r="C576" s="14" t="n"/>
      <c r="D576" s="15" t="n"/>
      <c r="E576" s="15" t="n"/>
      <c r="H576" s="18">
        <f>IF(G576="","",IF(COUNTIF(Inventory!$D$3:$D$1002,G576)&gt;0,"Yes","Not found"))</f>
        <v/>
      </c>
      <c r="I576" s="14" t="n"/>
      <c r="J576" s="15" t="n"/>
      <c r="K576" s="15" t="n"/>
      <c r="L576" s="14" t="n"/>
      <c r="M576" s="15" t="n"/>
      <c r="N576" s="14" t="n"/>
      <c r="O576" s="14" t="n"/>
      <c r="P576" s="14" t="n"/>
      <c r="Q576" s="19">
        <f>IF(OR(E576="",M576&lt;&gt;"",L576="Closed",L576="Written off",I576="Kept with approval"),"",TODAY()-E576)</f>
        <v/>
      </c>
      <c r="R576" s="18">
        <f>IF(Q576="","",IF(Q576&gt;Summary!$B$6,"Late",IF(Q576&gt;Summary!$B$5,"Chase","On time")))</f>
        <v/>
      </c>
      <c r="S576" s="18">
        <f>IF(G576="","",IF(OR(M576&lt;&gt;"",L576="Closed",L576="Written off",I576="Kept with approval"),IF(COUNTIFS(Inventory!$D$3:$D$1002,G576,Inventory!$L$3:$L$1002,"Pending return")+COUNTIFS(Inventory!$D$3:$D$1002,G576,Inventory!$L$3:$L$1002,"Assigned")&gt;0,"Update Inventory","OK"),IF(COUNTIFS(Inventory!$D$3:$D$1002,G576,Inventory!$L$3:$L$1002,"Assigned")&gt;0,"Set Pending return","OK")))</f>
        <v/>
      </c>
    </row>
    <row r="577">
      <c r="C577" s="14" t="n"/>
      <c r="D577" s="15" t="n"/>
      <c r="E577" s="15" t="n"/>
      <c r="H577" s="18">
        <f>IF(G577="","",IF(COUNTIF(Inventory!$D$3:$D$1002,G577)&gt;0,"Yes","Not found"))</f>
        <v/>
      </c>
      <c r="I577" s="14" t="n"/>
      <c r="J577" s="15" t="n"/>
      <c r="K577" s="15" t="n"/>
      <c r="L577" s="14" t="n"/>
      <c r="M577" s="15" t="n"/>
      <c r="N577" s="14" t="n"/>
      <c r="O577" s="14" t="n"/>
      <c r="P577" s="14" t="n"/>
      <c r="Q577" s="19">
        <f>IF(OR(E577="",M577&lt;&gt;"",L577="Closed",L577="Written off",I577="Kept with approval"),"",TODAY()-E577)</f>
        <v/>
      </c>
      <c r="R577" s="18">
        <f>IF(Q577="","",IF(Q577&gt;Summary!$B$6,"Late",IF(Q577&gt;Summary!$B$5,"Chase","On time")))</f>
        <v/>
      </c>
      <c r="S577" s="18">
        <f>IF(G577="","",IF(OR(M577&lt;&gt;"",L577="Closed",L577="Written off",I577="Kept with approval"),IF(COUNTIFS(Inventory!$D$3:$D$1002,G577,Inventory!$L$3:$L$1002,"Pending return")+COUNTIFS(Inventory!$D$3:$D$1002,G577,Inventory!$L$3:$L$1002,"Assigned")&gt;0,"Update Inventory","OK"),IF(COUNTIFS(Inventory!$D$3:$D$1002,G577,Inventory!$L$3:$L$1002,"Assigned")&gt;0,"Set Pending return","OK")))</f>
        <v/>
      </c>
    </row>
    <row r="578">
      <c r="C578" s="14" t="n"/>
      <c r="D578" s="15" t="n"/>
      <c r="E578" s="15" t="n"/>
      <c r="H578" s="18">
        <f>IF(G578="","",IF(COUNTIF(Inventory!$D$3:$D$1002,G578)&gt;0,"Yes","Not found"))</f>
        <v/>
      </c>
      <c r="I578" s="14" t="n"/>
      <c r="J578" s="15" t="n"/>
      <c r="K578" s="15" t="n"/>
      <c r="L578" s="14" t="n"/>
      <c r="M578" s="15" t="n"/>
      <c r="N578" s="14" t="n"/>
      <c r="O578" s="14" t="n"/>
      <c r="P578" s="14" t="n"/>
      <c r="Q578" s="19">
        <f>IF(OR(E578="",M578&lt;&gt;"",L578="Closed",L578="Written off",I578="Kept with approval"),"",TODAY()-E578)</f>
        <v/>
      </c>
      <c r="R578" s="18">
        <f>IF(Q578="","",IF(Q578&gt;Summary!$B$6,"Late",IF(Q578&gt;Summary!$B$5,"Chase","On time")))</f>
        <v/>
      </c>
      <c r="S578" s="18">
        <f>IF(G578="","",IF(OR(M578&lt;&gt;"",L578="Closed",L578="Written off",I578="Kept with approval"),IF(COUNTIFS(Inventory!$D$3:$D$1002,G578,Inventory!$L$3:$L$1002,"Pending return")+COUNTIFS(Inventory!$D$3:$D$1002,G578,Inventory!$L$3:$L$1002,"Assigned")&gt;0,"Update Inventory","OK"),IF(COUNTIFS(Inventory!$D$3:$D$1002,G578,Inventory!$L$3:$L$1002,"Assigned")&gt;0,"Set Pending return","OK")))</f>
        <v/>
      </c>
    </row>
    <row r="579">
      <c r="C579" s="14" t="n"/>
      <c r="D579" s="15" t="n"/>
      <c r="E579" s="15" t="n"/>
      <c r="H579" s="18">
        <f>IF(G579="","",IF(COUNTIF(Inventory!$D$3:$D$1002,G579)&gt;0,"Yes","Not found"))</f>
        <v/>
      </c>
      <c r="I579" s="14" t="n"/>
      <c r="J579" s="15" t="n"/>
      <c r="K579" s="15" t="n"/>
      <c r="L579" s="14" t="n"/>
      <c r="M579" s="15" t="n"/>
      <c r="N579" s="14" t="n"/>
      <c r="O579" s="14" t="n"/>
      <c r="P579" s="14" t="n"/>
      <c r="Q579" s="19">
        <f>IF(OR(E579="",M579&lt;&gt;"",L579="Closed",L579="Written off",I579="Kept with approval"),"",TODAY()-E579)</f>
        <v/>
      </c>
      <c r="R579" s="18">
        <f>IF(Q579="","",IF(Q579&gt;Summary!$B$6,"Late",IF(Q579&gt;Summary!$B$5,"Chase","On time")))</f>
        <v/>
      </c>
      <c r="S579" s="18">
        <f>IF(G579="","",IF(OR(M579&lt;&gt;"",L579="Closed",L579="Written off",I579="Kept with approval"),IF(COUNTIFS(Inventory!$D$3:$D$1002,G579,Inventory!$L$3:$L$1002,"Pending return")+COUNTIFS(Inventory!$D$3:$D$1002,G579,Inventory!$L$3:$L$1002,"Assigned")&gt;0,"Update Inventory","OK"),IF(COUNTIFS(Inventory!$D$3:$D$1002,G579,Inventory!$L$3:$L$1002,"Assigned")&gt;0,"Set Pending return","OK")))</f>
        <v/>
      </c>
    </row>
    <row r="580">
      <c r="C580" s="14" t="n"/>
      <c r="D580" s="15" t="n"/>
      <c r="E580" s="15" t="n"/>
      <c r="H580" s="18">
        <f>IF(G580="","",IF(COUNTIF(Inventory!$D$3:$D$1002,G580)&gt;0,"Yes","Not found"))</f>
        <v/>
      </c>
      <c r="I580" s="14" t="n"/>
      <c r="J580" s="15" t="n"/>
      <c r="K580" s="15" t="n"/>
      <c r="L580" s="14" t="n"/>
      <c r="M580" s="15" t="n"/>
      <c r="N580" s="14" t="n"/>
      <c r="O580" s="14" t="n"/>
      <c r="P580" s="14" t="n"/>
      <c r="Q580" s="19">
        <f>IF(OR(E580="",M580&lt;&gt;"",L580="Closed",L580="Written off",I580="Kept with approval"),"",TODAY()-E580)</f>
        <v/>
      </c>
      <c r="R580" s="18">
        <f>IF(Q580="","",IF(Q580&gt;Summary!$B$6,"Late",IF(Q580&gt;Summary!$B$5,"Chase","On time")))</f>
        <v/>
      </c>
      <c r="S580" s="18">
        <f>IF(G580="","",IF(OR(M580&lt;&gt;"",L580="Closed",L580="Written off",I580="Kept with approval"),IF(COUNTIFS(Inventory!$D$3:$D$1002,G580,Inventory!$L$3:$L$1002,"Pending return")+COUNTIFS(Inventory!$D$3:$D$1002,G580,Inventory!$L$3:$L$1002,"Assigned")&gt;0,"Update Inventory","OK"),IF(COUNTIFS(Inventory!$D$3:$D$1002,G580,Inventory!$L$3:$L$1002,"Assigned")&gt;0,"Set Pending return","OK")))</f>
        <v/>
      </c>
    </row>
    <row r="581">
      <c r="C581" s="14" t="n"/>
      <c r="D581" s="15" t="n"/>
      <c r="E581" s="15" t="n"/>
      <c r="H581" s="18">
        <f>IF(G581="","",IF(COUNTIF(Inventory!$D$3:$D$1002,G581)&gt;0,"Yes","Not found"))</f>
        <v/>
      </c>
      <c r="I581" s="14" t="n"/>
      <c r="J581" s="15" t="n"/>
      <c r="K581" s="15" t="n"/>
      <c r="L581" s="14" t="n"/>
      <c r="M581" s="15" t="n"/>
      <c r="N581" s="14" t="n"/>
      <c r="O581" s="14" t="n"/>
      <c r="P581" s="14" t="n"/>
      <c r="Q581" s="19">
        <f>IF(OR(E581="",M581&lt;&gt;"",L581="Closed",L581="Written off",I581="Kept with approval"),"",TODAY()-E581)</f>
        <v/>
      </c>
      <c r="R581" s="18">
        <f>IF(Q581="","",IF(Q581&gt;Summary!$B$6,"Late",IF(Q581&gt;Summary!$B$5,"Chase","On time")))</f>
        <v/>
      </c>
      <c r="S581" s="18">
        <f>IF(G581="","",IF(OR(M581&lt;&gt;"",L581="Closed",L581="Written off",I581="Kept with approval"),IF(COUNTIFS(Inventory!$D$3:$D$1002,G581,Inventory!$L$3:$L$1002,"Pending return")+COUNTIFS(Inventory!$D$3:$D$1002,G581,Inventory!$L$3:$L$1002,"Assigned")&gt;0,"Update Inventory","OK"),IF(COUNTIFS(Inventory!$D$3:$D$1002,G581,Inventory!$L$3:$L$1002,"Assigned")&gt;0,"Set Pending return","OK")))</f>
        <v/>
      </c>
    </row>
    <row r="582">
      <c r="C582" s="14" t="n"/>
      <c r="D582" s="15" t="n"/>
      <c r="E582" s="15" t="n"/>
      <c r="H582" s="18">
        <f>IF(G582="","",IF(COUNTIF(Inventory!$D$3:$D$1002,G582)&gt;0,"Yes","Not found"))</f>
        <v/>
      </c>
      <c r="I582" s="14" t="n"/>
      <c r="J582" s="15" t="n"/>
      <c r="K582" s="15" t="n"/>
      <c r="L582" s="14" t="n"/>
      <c r="M582" s="15" t="n"/>
      <c r="N582" s="14" t="n"/>
      <c r="O582" s="14" t="n"/>
      <c r="P582" s="14" t="n"/>
      <c r="Q582" s="19">
        <f>IF(OR(E582="",M582&lt;&gt;"",L582="Closed",L582="Written off",I582="Kept with approval"),"",TODAY()-E582)</f>
        <v/>
      </c>
      <c r="R582" s="18">
        <f>IF(Q582="","",IF(Q582&gt;Summary!$B$6,"Late",IF(Q582&gt;Summary!$B$5,"Chase","On time")))</f>
        <v/>
      </c>
      <c r="S582" s="18">
        <f>IF(G582="","",IF(OR(M582&lt;&gt;"",L582="Closed",L582="Written off",I582="Kept with approval"),IF(COUNTIFS(Inventory!$D$3:$D$1002,G582,Inventory!$L$3:$L$1002,"Pending return")+COUNTIFS(Inventory!$D$3:$D$1002,G582,Inventory!$L$3:$L$1002,"Assigned")&gt;0,"Update Inventory","OK"),IF(COUNTIFS(Inventory!$D$3:$D$1002,G582,Inventory!$L$3:$L$1002,"Assigned")&gt;0,"Set Pending return","OK")))</f>
        <v/>
      </c>
    </row>
    <row r="583">
      <c r="C583" s="14" t="n"/>
      <c r="D583" s="15" t="n"/>
      <c r="E583" s="15" t="n"/>
      <c r="H583" s="18">
        <f>IF(G583="","",IF(COUNTIF(Inventory!$D$3:$D$1002,G583)&gt;0,"Yes","Not found"))</f>
        <v/>
      </c>
      <c r="I583" s="14" t="n"/>
      <c r="J583" s="15" t="n"/>
      <c r="K583" s="15" t="n"/>
      <c r="L583" s="14" t="n"/>
      <c r="M583" s="15" t="n"/>
      <c r="N583" s="14" t="n"/>
      <c r="O583" s="14" t="n"/>
      <c r="P583" s="14" t="n"/>
      <c r="Q583" s="19">
        <f>IF(OR(E583="",M583&lt;&gt;"",L583="Closed",L583="Written off",I583="Kept with approval"),"",TODAY()-E583)</f>
        <v/>
      </c>
      <c r="R583" s="18">
        <f>IF(Q583="","",IF(Q583&gt;Summary!$B$6,"Late",IF(Q583&gt;Summary!$B$5,"Chase","On time")))</f>
        <v/>
      </c>
      <c r="S583" s="18">
        <f>IF(G583="","",IF(OR(M583&lt;&gt;"",L583="Closed",L583="Written off",I583="Kept with approval"),IF(COUNTIFS(Inventory!$D$3:$D$1002,G583,Inventory!$L$3:$L$1002,"Pending return")+COUNTIFS(Inventory!$D$3:$D$1002,G583,Inventory!$L$3:$L$1002,"Assigned")&gt;0,"Update Inventory","OK"),IF(COUNTIFS(Inventory!$D$3:$D$1002,G583,Inventory!$L$3:$L$1002,"Assigned")&gt;0,"Set Pending return","OK")))</f>
        <v/>
      </c>
    </row>
    <row r="584">
      <c r="C584" s="14" t="n"/>
      <c r="D584" s="15" t="n"/>
      <c r="E584" s="15" t="n"/>
      <c r="H584" s="18">
        <f>IF(G584="","",IF(COUNTIF(Inventory!$D$3:$D$1002,G584)&gt;0,"Yes","Not found"))</f>
        <v/>
      </c>
      <c r="I584" s="14" t="n"/>
      <c r="J584" s="15" t="n"/>
      <c r="K584" s="15" t="n"/>
      <c r="L584" s="14" t="n"/>
      <c r="M584" s="15" t="n"/>
      <c r="N584" s="14" t="n"/>
      <c r="O584" s="14" t="n"/>
      <c r="P584" s="14" t="n"/>
      <c r="Q584" s="19">
        <f>IF(OR(E584="",M584&lt;&gt;"",L584="Closed",L584="Written off",I584="Kept with approval"),"",TODAY()-E584)</f>
        <v/>
      </c>
      <c r="R584" s="18">
        <f>IF(Q584="","",IF(Q584&gt;Summary!$B$6,"Late",IF(Q584&gt;Summary!$B$5,"Chase","On time")))</f>
        <v/>
      </c>
      <c r="S584" s="18">
        <f>IF(G584="","",IF(OR(M584&lt;&gt;"",L584="Closed",L584="Written off",I584="Kept with approval"),IF(COUNTIFS(Inventory!$D$3:$D$1002,G584,Inventory!$L$3:$L$1002,"Pending return")+COUNTIFS(Inventory!$D$3:$D$1002,G584,Inventory!$L$3:$L$1002,"Assigned")&gt;0,"Update Inventory","OK"),IF(COUNTIFS(Inventory!$D$3:$D$1002,G584,Inventory!$L$3:$L$1002,"Assigned")&gt;0,"Set Pending return","OK")))</f>
        <v/>
      </c>
    </row>
    <row r="585">
      <c r="C585" s="14" t="n"/>
      <c r="D585" s="15" t="n"/>
      <c r="E585" s="15" t="n"/>
      <c r="H585" s="18">
        <f>IF(G585="","",IF(COUNTIF(Inventory!$D$3:$D$1002,G585)&gt;0,"Yes","Not found"))</f>
        <v/>
      </c>
      <c r="I585" s="14" t="n"/>
      <c r="J585" s="15" t="n"/>
      <c r="K585" s="15" t="n"/>
      <c r="L585" s="14" t="n"/>
      <c r="M585" s="15" t="n"/>
      <c r="N585" s="14" t="n"/>
      <c r="O585" s="14" t="n"/>
      <c r="P585" s="14" t="n"/>
      <c r="Q585" s="19">
        <f>IF(OR(E585="",M585&lt;&gt;"",L585="Closed",L585="Written off",I585="Kept with approval"),"",TODAY()-E585)</f>
        <v/>
      </c>
      <c r="R585" s="18">
        <f>IF(Q585="","",IF(Q585&gt;Summary!$B$6,"Late",IF(Q585&gt;Summary!$B$5,"Chase","On time")))</f>
        <v/>
      </c>
      <c r="S585" s="18">
        <f>IF(G585="","",IF(OR(M585&lt;&gt;"",L585="Closed",L585="Written off",I585="Kept with approval"),IF(COUNTIFS(Inventory!$D$3:$D$1002,G585,Inventory!$L$3:$L$1002,"Pending return")+COUNTIFS(Inventory!$D$3:$D$1002,G585,Inventory!$L$3:$L$1002,"Assigned")&gt;0,"Update Inventory","OK"),IF(COUNTIFS(Inventory!$D$3:$D$1002,G585,Inventory!$L$3:$L$1002,"Assigned")&gt;0,"Set Pending return","OK")))</f>
        <v/>
      </c>
    </row>
    <row r="586">
      <c r="C586" s="14" t="n"/>
      <c r="D586" s="15" t="n"/>
      <c r="E586" s="15" t="n"/>
      <c r="H586" s="18">
        <f>IF(G586="","",IF(COUNTIF(Inventory!$D$3:$D$1002,G586)&gt;0,"Yes","Not found"))</f>
        <v/>
      </c>
      <c r="I586" s="14" t="n"/>
      <c r="J586" s="15" t="n"/>
      <c r="K586" s="15" t="n"/>
      <c r="L586" s="14" t="n"/>
      <c r="M586" s="15" t="n"/>
      <c r="N586" s="14" t="n"/>
      <c r="O586" s="14" t="n"/>
      <c r="P586" s="14" t="n"/>
      <c r="Q586" s="19">
        <f>IF(OR(E586="",M586&lt;&gt;"",L586="Closed",L586="Written off",I586="Kept with approval"),"",TODAY()-E586)</f>
        <v/>
      </c>
      <c r="R586" s="18">
        <f>IF(Q586="","",IF(Q586&gt;Summary!$B$6,"Late",IF(Q586&gt;Summary!$B$5,"Chase","On time")))</f>
        <v/>
      </c>
      <c r="S586" s="18">
        <f>IF(G586="","",IF(OR(M586&lt;&gt;"",L586="Closed",L586="Written off",I586="Kept with approval"),IF(COUNTIFS(Inventory!$D$3:$D$1002,G586,Inventory!$L$3:$L$1002,"Pending return")+COUNTIFS(Inventory!$D$3:$D$1002,G586,Inventory!$L$3:$L$1002,"Assigned")&gt;0,"Update Inventory","OK"),IF(COUNTIFS(Inventory!$D$3:$D$1002,G586,Inventory!$L$3:$L$1002,"Assigned")&gt;0,"Set Pending return","OK")))</f>
        <v/>
      </c>
    </row>
    <row r="587">
      <c r="C587" s="14" t="n"/>
      <c r="D587" s="15" t="n"/>
      <c r="E587" s="15" t="n"/>
      <c r="H587" s="18">
        <f>IF(G587="","",IF(COUNTIF(Inventory!$D$3:$D$1002,G587)&gt;0,"Yes","Not found"))</f>
        <v/>
      </c>
      <c r="I587" s="14" t="n"/>
      <c r="J587" s="15" t="n"/>
      <c r="K587" s="15" t="n"/>
      <c r="L587" s="14" t="n"/>
      <c r="M587" s="15" t="n"/>
      <c r="N587" s="14" t="n"/>
      <c r="O587" s="14" t="n"/>
      <c r="P587" s="14" t="n"/>
      <c r="Q587" s="19">
        <f>IF(OR(E587="",M587&lt;&gt;"",L587="Closed",L587="Written off",I587="Kept with approval"),"",TODAY()-E587)</f>
        <v/>
      </c>
      <c r="R587" s="18">
        <f>IF(Q587="","",IF(Q587&gt;Summary!$B$6,"Late",IF(Q587&gt;Summary!$B$5,"Chase","On time")))</f>
        <v/>
      </c>
      <c r="S587" s="18">
        <f>IF(G587="","",IF(OR(M587&lt;&gt;"",L587="Closed",L587="Written off",I587="Kept with approval"),IF(COUNTIFS(Inventory!$D$3:$D$1002,G587,Inventory!$L$3:$L$1002,"Pending return")+COUNTIFS(Inventory!$D$3:$D$1002,G587,Inventory!$L$3:$L$1002,"Assigned")&gt;0,"Update Inventory","OK"),IF(COUNTIFS(Inventory!$D$3:$D$1002,G587,Inventory!$L$3:$L$1002,"Assigned")&gt;0,"Set Pending return","OK")))</f>
        <v/>
      </c>
    </row>
    <row r="588">
      <c r="C588" s="14" t="n"/>
      <c r="D588" s="15" t="n"/>
      <c r="E588" s="15" t="n"/>
      <c r="H588" s="18">
        <f>IF(G588="","",IF(COUNTIF(Inventory!$D$3:$D$1002,G588)&gt;0,"Yes","Not found"))</f>
        <v/>
      </c>
      <c r="I588" s="14" t="n"/>
      <c r="J588" s="15" t="n"/>
      <c r="K588" s="15" t="n"/>
      <c r="L588" s="14" t="n"/>
      <c r="M588" s="15" t="n"/>
      <c r="N588" s="14" t="n"/>
      <c r="O588" s="14" t="n"/>
      <c r="P588" s="14" t="n"/>
      <c r="Q588" s="19">
        <f>IF(OR(E588="",M588&lt;&gt;"",L588="Closed",L588="Written off",I588="Kept with approval"),"",TODAY()-E588)</f>
        <v/>
      </c>
      <c r="R588" s="18">
        <f>IF(Q588="","",IF(Q588&gt;Summary!$B$6,"Late",IF(Q588&gt;Summary!$B$5,"Chase","On time")))</f>
        <v/>
      </c>
      <c r="S588" s="18">
        <f>IF(G588="","",IF(OR(M588&lt;&gt;"",L588="Closed",L588="Written off",I588="Kept with approval"),IF(COUNTIFS(Inventory!$D$3:$D$1002,G588,Inventory!$L$3:$L$1002,"Pending return")+COUNTIFS(Inventory!$D$3:$D$1002,G588,Inventory!$L$3:$L$1002,"Assigned")&gt;0,"Update Inventory","OK"),IF(COUNTIFS(Inventory!$D$3:$D$1002,G588,Inventory!$L$3:$L$1002,"Assigned")&gt;0,"Set Pending return","OK")))</f>
        <v/>
      </c>
    </row>
    <row r="589">
      <c r="C589" s="14" t="n"/>
      <c r="D589" s="15" t="n"/>
      <c r="E589" s="15" t="n"/>
      <c r="H589" s="18">
        <f>IF(G589="","",IF(COUNTIF(Inventory!$D$3:$D$1002,G589)&gt;0,"Yes","Not found"))</f>
        <v/>
      </c>
      <c r="I589" s="14" t="n"/>
      <c r="J589" s="15" t="n"/>
      <c r="K589" s="15" t="n"/>
      <c r="L589" s="14" t="n"/>
      <c r="M589" s="15" t="n"/>
      <c r="N589" s="14" t="n"/>
      <c r="O589" s="14" t="n"/>
      <c r="P589" s="14" t="n"/>
      <c r="Q589" s="19">
        <f>IF(OR(E589="",M589&lt;&gt;"",L589="Closed",L589="Written off",I589="Kept with approval"),"",TODAY()-E589)</f>
        <v/>
      </c>
      <c r="R589" s="18">
        <f>IF(Q589="","",IF(Q589&gt;Summary!$B$6,"Late",IF(Q589&gt;Summary!$B$5,"Chase","On time")))</f>
        <v/>
      </c>
      <c r="S589" s="18">
        <f>IF(G589="","",IF(OR(M589&lt;&gt;"",L589="Closed",L589="Written off",I589="Kept with approval"),IF(COUNTIFS(Inventory!$D$3:$D$1002,G589,Inventory!$L$3:$L$1002,"Pending return")+COUNTIFS(Inventory!$D$3:$D$1002,G589,Inventory!$L$3:$L$1002,"Assigned")&gt;0,"Update Inventory","OK"),IF(COUNTIFS(Inventory!$D$3:$D$1002,G589,Inventory!$L$3:$L$1002,"Assigned")&gt;0,"Set Pending return","OK")))</f>
        <v/>
      </c>
    </row>
    <row r="590">
      <c r="C590" s="14" t="n"/>
      <c r="D590" s="15" t="n"/>
      <c r="E590" s="15" t="n"/>
      <c r="H590" s="18">
        <f>IF(G590="","",IF(COUNTIF(Inventory!$D$3:$D$1002,G590)&gt;0,"Yes","Not found"))</f>
        <v/>
      </c>
      <c r="I590" s="14" t="n"/>
      <c r="J590" s="15" t="n"/>
      <c r="K590" s="15" t="n"/>
      <c r="L590" s="14" t="n"/>
      <c r="M590" s="15" t="n"/>
      <c r="N590" s="14" t="n"/>
      <c r="O590" s="14" t="n"/>
      <c r="P590" s="14" t="n"/>
      <c r="Q590" s="19">
        <f>IF(OR(E590="",M590&lt;&gt;"",L590="Closed",L590="Written off",I590="Kept with approval"),"",TODAY()-E590)</f>
        <v/>
      </c>
      <c r="R590" s="18">
        <f>IF(Q590="","",IF(Q590&gt;Summary!$B$6,"Late",IF(Q590&gt;Summary!$B$5,"Chase","On time")))</f>
        <v/>
      </c>
      <c r="S590" s="18">
        <f>IF(G590="","",IF(OR(M590&lt;&gt;"",L590="Closed",L590="Written off",I590="Kept with approval"),IF(COUNTIFS(Inventory!$D$3:$D$1002,G590,Inventory!$L$3:$L$1002,"Pending return")+COUNTIFS(Inventory!$D$3:$D$1002,G590,Inventory!$L$3:$L$1002,"Assigned")&gt;0,"Update Inventory","OK"),IF(COUNTIFS(Inventory!$D$3:$D$1002,G590,Inventory!$L$3:$L$1002,"Assigned")&gt;0,"Set Pending return","OK")))</f>
        <v/>
      </c>
    </row>
    <row r="591">
      <c r="C591" s="14" t="n"/>
      <c r="D591" s="15" t="n"/>
      <c r="E591" s="15" t="n"/>
      <c r="H591" s="18">
        <f>IF(G591="","",IF(COUNTIF(Inventory!$D$3:$D$1002,G591)&gt;0,"Yes","Not found"))</f>
        <v/>
      </c>
      <c r="I591" s="14" t="n"/>
      <c r="J591" s="15" t="n"/>
      <c r="K591" s="15" t="n"/>
      <c r="L591" s="14" t="n"/>
      <c r="M591" s="15" t="n"/>
      <c r="N591" s="14" t="n"/>
      <c r="O591" s="14" t="n"/>
      <c r="P591" s="14" t="n"/>
      <c r="Q591" s="19">
        <f>IF(OR(E591="",M591&lt;&gt;"",L591="Closed",L591="Written off",I591="Kept with approval"),"",TODAY()-E591)</f>
        <v/>
      </c>
      <c r="R591" s="18">
        <f>IF(Q591="","",IF(Q591&gt;Summary!$B$6,"Late",IF(Q591&gt;Summary!$B$5,"Chase","On time")))</f>
        <v/>
      </c>
      <c r="S591" s="18">
        <f>IF(G591="","",IF(OR(M591&lt;&gt;"",L591="Closed",L591="Written off",I591="Kept with approval"),IF(COUNTIFS(Inventory!$D$3:$D$1002,G591,Inventory!$L$3:$L$1002,"Pending return")+COUNTIFS(Inventory!$D$3:$D$1002,G591,Inventory!$L$3:$L$1002,"Assigned")&gt;0,"Update Inventory","OK"),IF(COUNTIFS(Inventory!$D$3:$D$1002,G591,Inventory!$L$3:$L$1002,"Assigned")&gt;0,"Set Pending return","OK")))</f>
        <v/>
      </c>
    </row>
    <row r="592">
      <c r="C592" s="14" t="n"/>
      <c r="D592" s="15" t="n"/>
      <c r="E592" s="15" t="n"/>
      <c r="H592" s="18">
        <f>IF(G592="","",IF(COUNTIF(Inventory!$D$3:$D$1002,G592)&gt;0,"Yes","Not found"))</f>
        <v/>
      </c>
      <c r="I592" s="14" t="n"/>
      <c r="J592" s="15" t="n"/>
      <c r="K592" s="15" t="n"/>
      <c r="L592" s="14" t="n"/>
      <c r="M592" s="15" t="n"/>
      <c r="N592" s="14" t="n"/>
      <c r="O592" s="14" t="n"/>
      <c r="P592" s="14" t="n"/>
      <c r="Q592" s="19">
        <f>IF(OR(E592="",M592&lt;&gt;"",L592="Closed",L592="Written off",I592="Kept with approval"),"",TODAY()-E592)</f>
        <v/>
      </c>
      <c r="R592" s="18">
        <f>IF(Q592="","",IF(Q592&gt;Summary!$B$6,"Late",IF(Q592&gt;Summary!$B$5,"Chase","On time")))</f>
        <v/>
      </c>
      <c r="S592" s="18">
        <f>IF(G592="","",IF(OR(M592&lt;&gt;"",L592="Closed",L592="Written off",I592="Kept with approval"),IF(COUNTIFS(Inventory!$D$3:$D$1002,G592,Inventory!$L$3:$L$1002,"Pending return")+COUNTIFS(Inventory!$D$3:$D$1002,G592,Inventory!$L$3:$L$1002,"Assigned")&gt;0,"Update Inventory","OK"),IF(COUNTIFS(Inventory!$D$3:$D$1002,G592,Inventory!$L$3:$L$1002,"Assigned")&gt;0,"Set Pending return","OK")))</f>
        <v/>
      </c>
    </row>
    <row r="593">
      <c r="C593" s="14" t="n"/>
      <c r="D593" s="15" t="n"/>
      <c r="E593" s="15" t="n"/>
      <c r="H593" s="18">
        <f>IF(G593="","",IF(COUNTIF(Inventory!$D$3:$D$1002,G593)&gt;0,"Yes","Not found"))</f>
        <v/>
      </c>
      <c r="I593" s="14" t="n"/>
      <c r="J593" s="15" t="n"/>
      <c r="K593" s="15" t="n"/>
      <c r="L593" s="14" t="n"/>
      <c r="M593" s="15" t="n"/>
      <c r="N593" s="14" t="n"/>
      <c r="O593" s="14" t="n"/>
      <c r="P593" s="14" t="n"/>
      <c r="Q593" s="19">
        <f>IF(OR(E593="",M593&lt;&gt;"",L593="Closed",L593="Written off",I593="Kept with approval"),"",TODAY()-E593)</f>
        <v/>
      </c>
      <c r="R593" s="18">
        <f>IF(Q593="","",IF(Q593&gt;Summary!$B$6,"Late",IF(Q593&gt;Summary!$B$5,"Chase","On time")))</f>
        <v/>
      </c>
      <c r="S593" s="18">
        <f>IF(G593="","",IF(OR(M593&lt;&gt;"",L593="Closed",L593="Written off",I593="Kept with approval"),IF(COUNTIFS(Inventory!$D$3:$D$1002,G593,Inventory!$L$3:$L$1002,"Pending return")+COUNTIFS(Inventory!$D$3:$D$1002,G593,Inventory!$L$3:$L$1002,"Assigned")&gt;0,"Update Inventory","OK"),IF(COUNTIFS(Inventory!$D$3:$D$1002,G593,Inventory!$L$3:$L$1002,"Assigned")&gt;0,"Set Pending return","OK")))</f>
        <v/>
      </c>
    </row>
    <row r="594">
      <c r="C594" s="14" t="n"/>
      <c r="D594" s="15" t="n"/>
      <c r="E594" s="15" t="n"/>
      <c r="H594" s="18">
        <f>IF(G594="","",IF(COUNTIF(Inventory!$D$3:$D$1002,G594)&gt;0,"Yes","Not found"))</f>
        <v/>
      </c>
      <c r="I594" s="14" t="n"/>
      <c r="J594" s="15" t="n"/>
      <c r="K594" s="15" t="n"/>
      <c r="L594" s="14" t="n"/>
      <c r="M594" s="15" t="n"/>
      <c r="N594" s="14" t="n"/>
      <c r="O594" s="14" t="n"/>
      <c r="P594" s="14" t="n"/>
      <c r="Q594" s="19">
        <f>IF(OR(E594="",M594&lt;&gt;"",L594="Closed",L594="Written off",I594="Kept with approval"),"",TODAY()-E594)</f>
        <v/>
      </c>
      <c r="R594" s="18">
        <f>IF(Q594="","",IF(Q594&gt;Summary!$B$6,"Late",IF(Q594&gt;Summary!$B$5,"Chase","On time")))</f>
        <v/>
      </c>
      <c r="S594" s="18">
        <f>IF(G594="","",IF(OR(M594&lt;&gt;"",L594="Closed",L594="Written off",I594="Kept with approval"),IF(COUNTIFS(Inventory!$D$3:$D$1002,G594,Inventory!$L$3:$L$1002,"Pending return")+COUNTIFS(Inventory!$D$3:$D$1002,G594,Inventory!$L$3:$L$1002,"Assigned")&gt;0,"Update Inventory","OK"),IF(COUNTIFS(Inventory!$D$3:$D$1002,G594,Inventory!$L$3:$L$1002,"Assigned")&gt;0,"Set Pending return","OK")))</f>
        <v/>
      </c>
    </row>
    <row r="595">
      <c r="C595" s="14" t="n"/>
      <c r="D595" s="15" t="n"/>
      <c r="E595" s="15" t="n"/>
      <c r="H595" s="18">
        <f>IF(G595="","",IF(COUNTIF(Inventory!$D$3:$D$1002,G595)&gt;0,"Yes","Not found"))</f>
        <v/>
      </c>
      <c r="I595" s="14" t="n"/>
      <c r="J595" s="15" t="n"/>
      <c r="K595" s="15" t="n"/>
      <c r="L595" s="14" t="n"/>
      <c r="M595" s="15" t="n"/>
      <c r="N595" s="14" t="n"/>
      <c r="O595" s="14" t="n"/>
      <c r="P595" s="14" t="n"/>
      <c r="Q595" s="19">
        <f>IF(OR(E595="",M595&lt;&gt;"",L595="Closed",L595="Written off",I595="Kept with approval"),"",TODAY()-E595)</f>
        <v/>
      </c>
      <c r="R595" s="18">
        <f>IF(Q595="","",IF(Q595&gt;Summary!$B$6,"Late",IF(Q595&gt;Summary!$B$5,"Chase","On time")))</f>
        <v/>
      </c>
      <c r="S595" s="18">
        <f>IF(G595="","",IF(OR(M595&lt;&gt;"",L595="Closed",L595="Written off",I595="Kept with approval"),IF(COUNTIFS(Inventory!$D$3:$D$1002,G595,Inventory!$L$3:$L$1002,"Pending return")+COUNTIFS(Inventory!$D$3:$D$1002,G595,Inventory!$L$3:$L$1002,"Assigned")&gt;0,"Update Inventory","OK"),IF(COUNTIFS(Inventory!$D$3:$D$1002,G595,Inventory!$L$3:$L$1002,"Assigned")&gt;0,"Set Pending return","OK")))</f>
        <v/>
      </c>
    </row>
    <row r="596">
      <c r="C596" s="14" t="n"/>
      <c r="D596" s="15" t="n"/>
      <c r="E596" s="15" t="n"/>
      <c r="H596" s="18">
        <f>IF(G596="","",IF(COUNTIF(Inventory!$D$3:$D$1002,G596)&gt;0,"Yes","Not found"))</f>
        <v/>
      </c>
      <c r="I596" s="14" t="n"/>
      <c r="J596" s="15" t="n"/>
      <c r="K596" s="15" t="n"/>
      <c r="L596" s="14" t="n"/>
      <c r="M596" s="15" t="n"/>
      <c r="N596" s="14" t="n"/>
      <c r="O596" s="14" t="n"/>
      <c r="P596" s="14" t="n"/>
      <c r="Q596" s="19">
        <f>IF(OR(E596="",M596&lt;&gt;"",L596="Closed",L596="Written off",I596="Kept with approval"),"",TODAY()-E596)</f>
        <v/>
      </c>
      <c r="R596" s="18">
        <f>IF(Q596="","",IF(Q596&gt;Summary!$B$6,"Late",IF(Q596&gt;Summary!$B$5,"Chase","On time")))</f>
        <v/>
      </c>
      <c r="S596" s="18">
        <f>IF(G596="","",IF(OR(M596&lt;&gt;"",L596="Closed",L596="Written off",I596="Kept with approval"),IF(COUNTIFS(Inventory!$D$3:$D$1002,G596,Inventory!$L$3:$L$1002,"Pending return")+COUNTIFS(Inventory!$D$3:$D$1002,G596,Inventory!$L$3:$L$1002,"Assigned")&gt;0,"Update Inventory","OK"),IF(COUNTIFS(Inventory!$D$3:$D$1002,G596,Inventory!$L$3:$L$1002,"Assigned")&gt;0,"Set Pending return","OK")))</f>
        <v/>
      </c>
    </row>
    <row r="597">
      <c r="C597" s="14" t="n"/>
      <c r="D597" s="15" t="n"/>
      <c r="E597" s="15" t="n"/>
      <c r="H597" s="18">
        <f>IF(G597="","",IF(COUNTIF(Inventory!$D$3:$D$1002,G597)&gt;0,"Yes","Not found"))</f>
        <v/>
      </c>
      <c r="I597" s="14" t="n"/>
      <c r="J597" s="15" t="n"/>
      <c r="K597" s="15" t="n"/>
      <c r="L597" s="14" t="n"/>
      <c r="M597" s="15" t="n"/>
      <c r="N597" s="14" t="n"/>
      <c r="O597" s="14" t="n"/>
      <c r="P597" s="14" t="n"/>
      <c r="Q597" s="19">
        <f>IF(OR(E597="",M597&lt;&gt;"",L597="Closed",L597="Written off",I597="Kept with approval"),"",TODAY()-E597)</f>
        <v/>
      </c>
      <c r="R597" s="18">
        <f>IF(Q597="","",IF(Q597&gt;Summary!$B$6,"Late",IF(Q597&gt;Summary!$B$5,"Chase","On time")))</f>
        <v/>
      </c>
      <c r="S597" s="18">
        <f>IF(G597="","",IF(OR(M597&lt;&gt;"",L597="Closed",L597="Written off",I597="Kept with approval"),IF(COUNTIFS(Inventory!$D$3:$D$1002,G597,Inventory!$L$3:$L$1002,"Pending return")+COUNTIFS(Inventory!$D$3:$D$1002,G597,Inventory!$L$3:$L$1002,"Assigned")&gt;0,"Update Inventory","OK"),IF(COUNTIFS(Inventory!$D$3:$D$1002,G597,Inventory!$L$3:$L$1002,"Assigned")&gt;0,"Set Pending return","OK")))</f>
        <v/>
      </c>
    </row>
    <row r="598">
      <c r="C598" s="14" t="n"/>
      <c r="D598" s="15" t="n"/>
      <c r="E598" s="15" t="n"/>
      <c r="H598" s="18">
        <f>IF(G598="","",IF(COUNTIF(Inventory!$D$3:$D$1002,G598)&gt;0,"Yes","Not found"))</f>
        <v/>
      </c>
      <c r="I598" s="14" t="n"/>
      <c r="J598" s="15" t="n"/>
      <c r="K598" s="15" t="n"/>
      <c r="L598" s="14" t="n"/>
      <c r="M598" s="15" t="n"/>
      <c r="N598" s="14" t="n"/>
      <c r="O598" s="14" t="n"/>
      <c r="P598" s="14" t="n"/>
      <c r="Q598" s="19">
        <f>IF(OR(E598="",M598&lt;&gt;"",L598="Closed",L598="Written off",I598="Kept with approval"),"",TODAY()-E598)</f>
        <v/>
      </c>
      <c r="R598" s="18">
        <f>IF(Q598="","",IF(Q598&gt;Summary!$B$6,"Late",IF(Q598&gt;Summary!$B$5,"Chase","On time")))</f>
        <v/>
      </c>
      <c r="S598" s="18">
        <f>IF(G598="","",IF(OR(M598&lt;&gt;"",L598="Closed",L598="Written off",I598="Kept with approval"),IF(COUNTIFS(Inventory!$D$3:$D$1002,G598,Inventory!$L$3:$L$1002,"Pending return")+COUNTIFS(Inventory!$D$3:$D$1002,G598,Inventory!$L$3:$L$1002,"Assigned")&gt;0,"Update Inventory","OK"),IF(COUNTIFS(Inventory!$D$3:$D$1002,G598,Inventory!$L$3:$L$1002,"Assigned")&gt;0,"Set Pending return","OK")))</f>
        <v/>
      </c>
    </row>
    <row r="599">
      <c r="C599" s="14" t="n"/>
      <c r="D599" s="15" t="n"/>
      <c r="E599" s="15" t="n"/>
      <c r="H599" s="18">
        <f>IF(G599="","",IF(COUNTIF(Inventory!$D$3:$D$1002,G599)&gt;0,"Yes","Not found"))</f>
        <v/>
      </c>
      <c r="I599" s="14" t="n"/>
      <c r="J599" s="15" t="n"/>
      <c r="K599" s="15" t="n"/>
      <c r="L599" s="14" t="n"/>
      <c r="M599" s="15" t="n"/>
      <c r="N599" s="14" t="n"/>
      <c r="O599" s="14" t="n"/>
      <c r="P599" s="14" t="n"/>
      <c r="Q599" s="19">
        <f>IF(OR(E599="",M599&lt;&gt;"",L599="Closed",L599="Written off",I599="Kept with approval"),"",TODAY()-E599)</f>
        <v/>
      </c>
      <c r="R599" s="18">
        <f>IF(Q599="","",IF(Q599&gt;Summary!$B$6,"Late",IF(Q599&gt;Summary!$B$5,"Chase","On time")))</f>
        <v/>
      </c>
      <c r="S599" s="18">
        <f>IF(G599="","",IF(OR(M599&lt;&gt;"",L599="Closed",L599="Written off",I599="Kept with approval"),IF(COUNTIFS(Inventory!$D$3:$D$1002,G599,Inventory!$L$3:$L$1002,"Pending return")+COUNTIFS(Inventory!$D$3:$D$1002,G599,Inventory!$L$3:$L$1002,"Assigned")&gt;0,"Update Inventory","OK"),IF(COUNTIFS(Inventory!$D$3:$D$1002,G599,Inventory!$L$3:$L$1002,"Assigned")&gt;0,"Set Pending return","OK")))</f>
        <v/>
      </c>
    </row>
    <row r="600">
      <c r="C600" s="14" t="n"/>
      <c r="D600" s="15" t="n"/>
      <c r="E600" s="15" t="n"/>
      <c r="H600" s="18">
        <f>IF(G600="","",IF(COUNTIF(Inventory!$D$3:$D$1002,G600)&gt;0,"Yes","Not found"))</f>
        <v/>
      </c>
      <c r="I600" s="14" t="n"/>
      <c r="J600" s="15" t="n"/>
      <c r="K600" s="15" t="n"/>
      <c r="L600" s="14" t="n"/>
      <c r="M600" s="15" t="n"/>
      <c r="N600" s="14" t="n"/>
      <c r="O600" s="14" t="n"/>
      <c r="P600" s="14" t="n"/>
      <c r="Q600" s="19">
        <f>IF(OR(E600="",M600&lt;&gt;"",L600="Closed",L600="Written off",I600="Kept with approval"),"",TODAY()-E600)</f>
        <v/>
      </c>
      <c r="R600" s="18">
        <f>IF(Q600="","",IF(Q600&gt;Summary!$B$6,"Late",IF(Q600&gt;Summary!$B$5,"Chase","On time")))</f>
        <v/>
      </c>
      <c r="S600" s="18">
        <f>IF(G600="","",IF(OR(M600&lt;&gt;"",L600="Closed",L600="Written off",I600="Kept with approval"),IF(COUNTIFS(Inventory!$D$3:$D$1002,G600,Inventory!$L$3:$L$1002,"Pending return")+COUNTIFS(Inventory!$D$3:$D$1002,G600,Inventory!$L$3:$L$1002,"Assigned")&gt;0,"Update Inventory","OK"),IF(COUNTIFS(Inventory!$D$3:$D$1002,G600,Inventory!$L$3:$L$1002,"Assigned")&gt;0,"Set Pending return","OK")))</f>
        <v/>
      </c>
    </row>
    <row r="601">
      <c r="C601" s="14" t="n"/>
      <c r="D601" s="15" t="n"/>
      <c r="E601" s="15" t="n"/>
      <c r="H601" s="18">
        <f>IF(G601="","",IF(COUNTIF(Inventory!$D$3:$D$1002,G601)&gt;0,"Yes","Not found"))</f>
        <v/>
      </c>
      <c r="I601" s="14" t="n"/>
      <c r="J601" s="15" t="n"/>
      <c r="K601" s="15" t="n"/>
      <c r="L601" s="14" t="n"/>
      <c r="M601" s="15" t="n"/>
      <c r="N601" s="14" t="n"/>
      <c r="O601" s="14" t="n"/>
      <c r="P601" s="14" t="n"/>
      <c r="Q601" s="19">
        <f>IF(OR(E601="",M601&lt;&gt;"",L601="Closed",L601="Written off",I601="Kept with approval"),"",TODAY()-E601)</f>
        <v/>
      </c>
      <c r="R601" s="18">
        <f>IF(Q601="","",IF(Q601&gt;Summary!$B$6,"Late",IF(Q601&gt;Summary!$B$5,"Chase","On time")))</f>
        <v/>
      </c>
      <c r="S601" s="18">
        <f>IF(G601="","",IF(OR(M601&lt;&gt;"",L601="Closed",L601="Written off",I601="Kept with approval"),IF(COUNTIFS(Inventory!$D$3:$D$1002,G601,Inventory!$L$3:$L$1002,"Pending return")+COUNTIFS(Inventory!$D$3:$D$1002,G601,Inventory!$L$3:$L$1002,"Assigned")&gt;0,"Update Inventory","OK"),IF(COUNTIFS(Inventory!$D$3:$D$1002,G601,Inventory!$L$3:$L$1002,"Assigned")&gt;0,"Set Pending return","OK")))</f>
        <v/>
      </c>
    </row>
    <row r="602">
      <c r="C602" s="14" t="n"/>
      <c r="D602" s="15" t="n"/>
      <c r="E602" s="15" t="n"/>
      <c r="H602" s="18">
        <f>IF(G602="","",IF(COUNTIF(Inventory!$D$3:$D$1002,G602)&gt;0,"Yes","Not found"))</f>
        <v/>
      </c>
      <c r="I602" s="14" t="n"/>
      <c r="J602" s="15" t="n"/>
      <c r="K602" s="15" t="n"/>
      <c r="L602" s="14" t="n"/>
      <c r="M602" s="15" t="n"/>
      <c r="N602" s="14" t="n"/>
      <c r="O602" s="14" t="n"/>
      <c r="P602" s="14" t="n"/>
      <c r="Q602" s="19">
        <f>IF(OR(E602="",M602&lt;&gt;"",L602="Closed",L602="Written off",I602="Kept with approval"),"",TODAY()-E602)</f>
        <v/>
      </c>
      <c r="R602" s="18">
        <f>IF(Q602="","",IF(Q602&gt;Summary!$B$6,"Late",IF(Q602&gt;Summary!$B$5,"Chase","On time")))</f>
        <v/>
      </c>
      <c r="S602" s="18">
        <f>IF(G602="","",IF(OR(M602&lt;&gt;"",L602="Closed",L602="Written off",I602="Kept with approval"),IF(COUNTIFS(Inventory!$D$3:$D$1002,G602,Inventory!$L$3:$L$1002,"Pending return")+COUNTIFS(Inventory!$D$3:$D$1002,G602,Inventory!$L$3:$L$1002,"Assigned")&gt;0,"Update Inventory","OK"),IF(COUNTIFS(Inventory!$D$3:$D$1002,G602,Inventory!$L$3:$L$1002,"Assigned")&gt;0,"Set Pending return","OK")))</f>
        <v/>
      </c>
    </row>
    <row r="603">
      <c r="C603" s="14" t="n"/>
      <c r="D603" s="15" t="n"/>
      <c r="E603" s="15" t="n"/>
      <c r="H603" s="18">
        <f>IF(G603="","",IF(COUNTIF(Inventory!$D$3:$D$1002,G603)&gt;0,"Yes","Not found"))</f>
        <v/>
      </c>
      <c r="I603" s="14" t="n"/>
      <c r="J603" s="15" t="n"/>
      <c r="K603" s="15" t="n"/>
      <c r="L603" s="14" t="n"/>
      <c r="M603" s="15" t="n"/>
      <c r="N603" s="14" t="n"/>
      <c r="O603" s="14" t="n"/>
      <c r="P603" s="14" t="n"/>
      <c r="Q603" s="19">
        <f>IF(OR(E603="",M603&lt;&gt;"",L603="Closed",L603="Written off",I603="Kept with approval"),"",TODAY()-E603)</f>
        <v/>
      </c>
      <c r="R603" s="18">
        <f>IF(Q603="","",IF(Q603&gt;Summary!$B$6,"Late",IF(Q603&gt;Summary!$B$5,"Chase","On time")))</f>
        <v/>
      </c>
      <c r="S603" s="18">
        <f>IF(G603="","",IF(OR(M603&lt;&gt;"",L603="Closed",L603="Written off",I603="Kept with approval"),IF(COUNTIFS(Inventory!$D$3:$D$1002,G603,Inventory!$L$3:$L$1002,"Pending return")+COUNTIFS(Inventory!$D$3:$D$1002,G603,Inventory!$L$3:$L$1002,"Assigned")&gt;0,"Update Inventory","OK"),IF(COUNTIFS(Inventory!$D$3:$D$1002,G603,Inventory!$L$3:$L$1002,"Assigned")&gt;0,"Set Pending return","OK")))</f>
        <v/>
      </c>
    </row>
    <row r="604">
      <c r="C604" s="14" t="n"/>
      <c r="D604" s="15" t="n"/>
      <c r="E604" s="15" t="n"/>
      <c r="H604" s="18">
        <f>IF(G604="","",IF(COUNTIF(Inventory!$D$3:$D$1002,G604)&gt;0,"Yes","Not found"))</f>
        <v/>
      </c>
      <c r="I604" s="14" t="n"/>
      <c r="J604" s="15" t="n"/>
      <c r="K604" s="15" t="n"/>
      <c r="L604" s="14" t="n"/>
      <c r="M604" s="15" t="n"/>
      <c r="N604" s="14" t="n"/>
      <c r="O604" s="14" t="n"/>
      <c r="P604" s="14" t="n"/>
      <c r="Q604" s="19">
        <f>IF(OR(E604="",M604&lt;&gt;"",L604="Closed",L604="Written off",I604="Kept with approval"),"",TODAY()-E604)</f>
        <v/>
      </c>
      <c r="R604" s="18">
        <f>IF(Q604="","",IF(Q604&gt;Summary!$B$6,"Late",IF(Q604&gt;Summary!$B$5,"Chase","On time")))</f>
        <v/>
      </c>
      <c r="S604" s="18">
        <f>IF(G604="","",IF(OR(M604&lt;&gt;"",L604="Closed",L604="Written off",I604="Kept with approval"),IF(COUNTIFS(Inventory!$D$3:$D$1002,G604,Inventory!$L$3:$L$1002,"Pending return")+COUNTIFS(Inventory!$D$3:$D$1002,G604,Inventory!$L$3:$L$1002,"Assigned")&gt;0,"Update Inventory","OK"),IF(COUNTIFS(Inventory!$D$3:$D$1002,G604,Inventory!$L$3:$L$1002,"Assigned")&gt;0,"Set Pending return","OK")))</f>
        <v/>
      </c>
    </row>
    <row r="605">
      <c r="C605" s="14" t="n"/>
      <c r="D605" s="15" t="n"/>
      <c r="E605" s="15" t="n"/>
      <c r="H605" s="18">
        <f>IF(G605="","",IF(COUNTIF(Inventory!$D$3:$D$1002,G605)&gt;0,"Yes","Not found"))</f>
        <v/>
      </c>
      <c r="I605" s="14" t="n"/>
      <c r="J605" s="15" t="n"/>
      <c r="K605" s="15" t="n"/>
      <c r="L605" s="14" t="n"/>
      <c r="M605" s="15" t="n"/>
      <c r="N605" s="14" t="n"/>
      <c r="O605" s="14" t="n"/>
      <c r="P605" s="14" t="n"/>
      <c r="Q605" s="19">
        <f>IF(OR(E605="",M605&lt;&gt;"",L605="Closed",L605="Written off",I605="Kept with approval"),"",TODAY()-E605)</f>
        <v/>
      </c>
      <c r="R605" s="18">
        <f>IF(Q605="","",IF(Q605&gt;Summary!$B$6,"Late",IF(Q605&gt;Summary!$B$5,"Chase","On time")))</f>
        <v/>
      </c>
      <c r="S605" s="18">
        <f>IF(G605="","",IF(OR(M605&lt;&gt;"",L605="Closed",L605="Written off",I605="Kept with approval"),IF(COUNTIFS(Inventory!$D$3:$D$1002,G605,Inventory!$L$3:$L$1002,"Pending return")+COUNTIFS(Inventory!$D$3:$D$1002,G605,Inventory!$L$3:$L$1002,"Assigned")&gt;0,"Update Inventory","OK"),IF(COUNTIFS(Inventory!$D$3:$D$1002,G605,Inventory!$L$3:$L$1002,"Assigned")&gt;0,"Set Pending return","OK")))</f>
        <v/>
      </c>
    </row>
    <row r="606">
      <c r="C606" s="14" t="n"/>
      <c r="D606" s="15" t="n"/>
      <c r="E606" s="15" t="n"/>
      <c r="H606" s="18">
        <f>IF(G606="","",IF(COUNTIF(Inventory!$D$3:$D$1002,G606)&gt;0,"Yes","Not found"))</f>
        <v/>
      </c>
      <c r="I606" s="14" t="n"/>
      <c r="J606" s="15" t="n"/>
      <c r="K606" s="15" t="n"/>
      <c r="L606" s="14" t="n"/>
      <c r="M606" s="15" t="n"/>
      <c r="N606" s="14" t="n"/>
      <c r="O606" s="14" t="n"/>
      <c r="P606" s="14" t="n"/>
      <c r="Q606" s="19">
        <f>IF(OR(E606="",M606&lt;&gt;"",L606="Closed",L606="Written off",I606="Kept with approval"),"",TODAY()-E606)</f>
        <v/>
      </c>
      <c r="R606" s="18">
        <f>IF(Q606="","",IF(Q606&gt;Summary!$B$6,"Late",IF(Q606&gt;Summary!$B$5,"Chase","On time")))</f>
        <v/>
      </c>
      <c r="S606" s="18">
        <f>IF(G606="","",IF(OR(M606&lt;&gt;"",L606="Closed",L606="Written off",I606="Kept with approval"),IF(COUNTIFS(Inventory!$D$3:$D$1002,G606,Inventory!$L$3:$L$1002,"Pending return")+COUNTIFS(Inventory!$D$3:$D$1002,G606,Inventory!$L$3:$L$1002,"Assigned")&gt;0,"Update Inventory","OK"),IF(COUNTIFS(Inventory!$D$3:$D$1002,G606,Inventory!$L$3:$L$1002,"Assigned")&gt;0,"Set Pending return","OK")))</f>
        <v/>
      </c>
    </row>
    <row r="607">
      <c r="C607" s="14" t="n"/>
      <c r="D607" s="15" t="n"/>
      <c r="E607" s="15" t="n"/>
      <c r="H607" s="18">
        <f>IF(G607="","",IF(COUNTIF(Inventory!$D$3:$D$1002,G607)&gt;0,"Yes","Not found"))</f>
        <v/>
      </c>
      <c r="I607" s="14" t="n"/>
      <c r="J607" s="15" t="n"/>
      <c r="K607" s="15" t="n"/>
      <c r="L607" s="14" t="n"/>
      <c r="M607" s="15" t="n"/>
      <c r="N607" s="14" t="n"/>
      <c r="O607" s="14" t="n"/>
      <c r="P607" s="14" t="n"/>
      <c r="Q607" s="19">
        <f>IF(OR(E607="",M607&lt;&gt;"",L607="Closed",L607="Written off",I607="Kept with approval"),"",TODAY()-E607)</f>
        <v/>
      </c>
      <c r="R607" s="18">
        <f>IF(Q607="","",IF(Q607&gt;Summary!$B$6,"Late",IF(Q607&gt;Summary!$B$5,"Chase","On time")))</f>
        <v/>
      </c>
      <c r="S607" s="18">
        <f>IF(G607="","",IF(OR(M607&lt;&gt;"",L607="Closed",L607="Written off",I607="Kept with approval"),IF(COUNTIFS(Inventory!$D$3:$D$1002,G607,Inventory!$L$3:$L$1002,"Pending return")+COUNTIFS(Inventory!$D$3:$D$1002,G607,Inventory!$L$3:$L$1002,"Assigned")&gt;0,"Update Inventory","OK"),IF(COUNTIFS(Inventory!$D$3:$D$1002,G607,Inventory!$L$3:$L$1002,"Assigned")&gt;0,"Set Pending return","OK")))</f>
        <v/>
      </c>
    </row>
    <row r="608">
      <c r="C608" s="14" t="n"/>
      <c r="D608" s="15" t="n"/>
      <c r="E608" s="15" t="n"/>
      <c r="H608" s="18">
        <f>IF(G608="","",IF(COUNTIF(Inventory!$D$3:$D$1002,G608)&gt;0,"Yes","Not found"))</f>
        <v/>
      </c>
      <c r="I608" s="14" t="n"/>
      <c r="J608" s="15" t="n"/>
      <c r="K608" s="15" t="n"/>
      <c r="L608" s="14" t="n"/>
      <c r="M608" s="15" t="n"/>
      <c r="N608" s="14" t="n"/>
      <c r="O608" s="14" t="n"/>
      <c r="P608" s="14" t="n"/>
      <c r="Q608" s="19">
        <f>IF(OR(E608="",M608&lt;&gt;"",L608="Closed",L608="Written off",I608="Kept with approval"),"",TODAY()-E608)</f>
        <v/>
      </c>
      <c r="R608" s="18">
        <f>IF(Q608="","",IF(Q608&gt;Summary!$B$6,"Late",IF(Q608&gt;Summary!$B$5,"Chase","On time")))</f>
        <v/>
      </c>
      <c r="S608" s="18">
        <f>IF(G608="","",IF(OR(M608&lt;&gt;"",L608="Closed",L608="Written off",I608="Kept with approval"),IF(COUNTIFS(Inventory!$D$3:$D$1002,G608,Inventory!$L$3:$L$1002,"Pending return")+COUNTIFS(Inventory!$D$3:$D$1002,G608,Inventory!$L$3:$L$1002,"Assigned")&gt;0,"Update Inventory","OK"),IF(COUNTIFS(Inventory!$D$3:$D$1002,G608,Inventory!$L$3:$L$1002,"Assigned")&gt;0,"Set Pending return","OK")))</f>
        <v/>
      </c>
    </row>
    <row r="609">
      <c r="C609" s="14" t="n"/>
      <c r="D609" s="15" t="n"/>
      <c r="E609" s="15" t="n"/>
      <c r="H609" s="18">
        <f>IF(G609="","",IF(COUNTIF(Inventory!$D$3:$D$1002,G609)&gt;0,"Yes","Not found"))</f>
        <v/>
      </c>
      <c r="I609" s="14" t="n"/>
      <c r="J609" s="15" t="n"/>
      <c r="K609" s="15" t="n"/>
      <c r="L609" s="14" t="n"/>
      <c r="M609" s="15" t="n"/>
      <c r="N609" s="14" t="n"/>
      <c r="O609" s="14" t="n"/>
      <c r="P609" s="14" t="n"/>
      <c r="Q609" s="19">
        <f>IF(OR(E609="",M609&lt;&gt;"",L609="Closed",L609="Written off",I609="Kept with approval"),"",TODAY()-E609)</f>
        <v/>
      </c>
      <c r="R609" s="18">
        <f>IF(Q609="","",IF(Q609&gt;Summary!$B$6,"Late",IF(Q609&gt;Summary!$B$5,"Chase","On time")))</f>
        <v/>
      </c>
      <c r="S609" s="18">
        <f>IF(G609="","",IF(OR(M609&lt;&gt;"",L609="Closed",L609="Written off",I609="Kept with approval"),IF(COUNTIFS(Inventory!$D$3:$D$1002,G609,Inventory!$L$3:$L$1002,"Pending return")+COUNTIFS(Inventory!$D$3:$D$1002,G609,Inventory!$L$3:$L$1002,"Assigned")&gt;0,"Update Inventory","OK"),IF(COUNTIFS(Inventory!$D$3:$D$1002,G609,Inventory!$L$3:$L$1002,"Assigned")&gt;0,"Set Pending return","OK")))</f>
        <v/>
      </c>
    </row>
    <row r="610">
      <c r="C610" s="14" t="n"/>
      <c r="D610" s="15" t="n"/>
      <c r="E610" s="15" t="n"/>
      <c r="H610" s="18">
        <f>IF(G610="","",IF(COUNTIF(Inventory!$D$3:$D$1002,G610)&gt;0,"Yes","Not found"))</f>
        <v/>
      </c>
      <c r="I610" s="14" t="n"/>
      <c r="J610" s="15" t="n"/>
      <c r="K610" s="15" t="n"/>
      <c r="L610" s="14" t="n"/>
      <c r="M610" s="15" t="n"/>
      <c r="N610" s="14" t="n"/>
      <c r="O610" s="14" t="n"/>
      <c r="P610" s="14" t="n"/>
      <c r="Q610" s="19">
        <f>IF(OR(E610="",M610&lt;&gt;"",L610="Closed",L610="Written off",I610="Kept with approval"),"",TODAY()-E610)</f>
        <v/>
      </c>
      <c r="R610" s="18">
        <f>IF(Q610="","",IF(Q610&gt;Summary!$B$6,"Late",IF(Q610&gt;Summary!$B$5,"Chase","On time")))</f>
        <v/>
      </c>
      <c r="S610" s="18">
        <f>IF(G610="","",IF(OR(M610&lt;&gt;"",L610="Closed",L610="Written off",I610="Kept with approval"),IF(COUNTIFS(Inventory!$D$3:$D$1002,G610,Inventory!$L$3:$L$1002,"Pending return")+COUNTIFS(Inventory!$D$3:$D$1002,G610,Inventory!$L$3:$L$1002,"Assigned")&gt;0,"Update Inventory","OK"),IF(COUNTIFS(Inventory!$D$3:$D$1002,G610,Inventory!$L$3:$L$1002,"Assigned")&gt;0,"Set Pending return","OK")))</f>
        <v/>
      </c>
    </row>
    <row r="611">
      <c r="C611" s="14" t="n"/>
      <c r="D611" s="15" t="n"/>
      <c r="E611" s="15" t="n"/>
      <c r="H611" s="18">
        <f>IF(G611="","",IF(COUNTIF(Inventory!$D$3:$D$1002,G611)&gt;0,"Yes","Not found"))</f>
        <v/>
      </c>
      <c r="I611" s="14" t="n"/>
      <c r="J611" s="15" t="n"/>
      <c r="K611" s="15" t="n"/>
      <c r="L611" s="14" t="n"/>
      <c r="M611" s="15" t="n"/>
      <c r="N611" s="14" t="n"/>
      <c r="O611" s="14" t="n"/>
      <c r="P611" s="14" t="n"/>
      <c r="Q611" s="19">
        <f>IF(OR(E611="",M611&lt;&gt;"",L611="Closed",L611="Written off",I611="Kept with approval"),"",TODAY()-E611)</f>
        <v/>
      </c>
      <c r="R611" s="18">
        <f>IF(Q611="","",IF(Q611&gt;Summary!$B$6,"Late",IF(Q611&gt;Summary!$B$5,"Chase","On time")))</f>
        <v/>
      </c>
      <c r="S611" s="18">
        <f>IF(G611="","",IF(OR(M611&lt;&gt;"",L611="Closed",L611="Written off",I611="Kept with approval"),IF(COUNTIFS(Inventory!$D$3:$D$1002,G611,Inventory!$L$3:$L$1002,"Pending return")+COUNTIFS(Inventory!$D$3:$D$1002,G611,Inventory!$L$3:$L$1002,"Assigned")&gt;0,"Update Inventory","OK"),IF(COUNTIFS(Inventory!$D$3:$D$1002,G611,Inventory!$L$3:$L$1002,"Assigned")&gt;0,"Set Pending return","OK")))</f>
        <v/>
      </c>
    </row>
    <row r="612">
      <c r="C612" s="14" t="n"/>
      <c r="D612" s="15" t="n"/>
      <c r="E612" s="15" t="n"/>
      <c r="H612" s="18">
        <f>IF(G612="","",IF(COUNTIF(Inventory!$D$3:$D$1002,G612)&gt;0,"Yes","Not found"))</f>
        <v/>
      </c>
      <c r="I612" s="14" t="n"/>
      <c r="J612" s="15" t="n"/>
      <c r="K612" s="15" t="n"/>
      <c r="L612" s="14" t="n"/>
      <c r="M612" s="15" t="n"/>
      <c r="N612" s="14" t="n"/>
      <c r="O612" s="14" t="n"/>
      <c r="P612" s="14" t="n"/>
      <c r="Q612" s="19">
        <f>IF(OR(E612="",M612&lt;&gt;"",L612="Closed",L612="Written off",I612="Kept with approval"),"",TODAY()-E612)</f>
        <v/>
      </c>
      <c r="R612" s="18">
        <f>IF(Q612="","",IF(Q612&gt;Summary!$B$6,"Late",IF(Q612&gt;Summary!$B$5,"Chase","On time")))</f>
        <v/>
      </c>
      <c r="S612" s="18">
        <f>IF(G612="","",IF(OR(M612&lt;&gt;"",L612="Closed",L612="Written off",I612="Kept with approval"),IF(COUNTIFS(Inventory!$D$3:$D$1002,G612,Inventory!$L$3:$L$1002,"Pending return")+COUNTIFS(Inventory!$D$3:$D$1002,G612,Inventory!$L$3:$L$1002,"Assigned")&gt;0,"Update Inventory","OK"),IF(COUNTIFS(Inventory!$D$3:$D$1002,G612,Inventory!$L$3:$L$1002,"Assigned")&gt;0,"Set Pending return","OK")))</f>
        <v/>
      </c>
    </row>
    <row r="613">
      <c r="C613" s="14" t="n"/>
      <c r="D613" s="15" t="n"/>
      <c r="E613" s="15" t="n"/>
      <c r="H613" s="18">
        <f>IF(G613="","",IF(COUNTIF(Inventory!$D$3:$D$1002,G613)&gt;0,"Yes","Not found"))</f>
        <v/>
      </c>
      <c r="I613" s="14" t="n"/>
      <c r="J613" s="15" t="n"/>
      <c r="K613" s="15" t="n"/>
      <c r="L613" s="14" t="n"/>
      <c r="M613" s="15" t="n"/>
      <c r="N613" s="14" t="n"/>
      <c r="O613" s="14" t="n"/>
      <c r="P613" s="14" t="n"/>
      <c r="Q613" s="19">
        <f>IF(OR(E613="",M613&lt;&gt;"",L613="Closed",L613="Written off",I613="Kept with approval"),"",TODAY()-E613)</f>
        <v/>
      </c>
      <c r="R613" s="18">
        <f>IF(Q613="","",IF(Q613&gt;Summary!$B$6,"Late",IF(Q613&gt;Summary!$B$5,"Chase","On time")))</f>
        <v/>
      </c>
      <c r="S613" s="18">
        <f>IF(G613="","",IF(OR(M613&lt;&gt;"",L613="Closed",L613="Written off",I613="Kept with approval"),IF(COUNTIFS(Inventory!$D$3:$D$1002,G613,Inventory!$L$3:$L$1002,"Pending return")+COUNTIFS(Inventory!$D$3:$D$1002,G613,Inventory!$L$3:$L$1002,"Assigned")&gt;0,"Update Inventory","OK"),IF(COUNTIFS(Inventory!$D$3:$D$1002,G613,Inventory!$L$3:$L$1002,"Assigned")&gt;0,"Set Pending return","OK")))</f>
        <v/>
      </c>
    </row>
    <row r="614">
      <c r="C614" s="14" t="n"/>
      <c r="D614" s="15" t="n"/>
      <c r="E614" s="15" t="n"/>
      <c r="H614" s="18">
        <f>IF(G614="","",IF(COUNTIF(Inventory!$D$3:$D$1002,G614)&gt;0,"Yes","Not found"))</f>
        <v/>
      </c>
      <c r="I614" s="14" t="n"/>
      <c r="J614" s="15" t="n"/>
      <c r="K614" s="15" t="n"/>
      <c r="L614" s="14" t="n"/>
      <c r="M614" s="15" t="n"/>
      <c r="N614" s="14" t="n"/>
      <c r="O614" s="14" t="n"/>
      <c r="P614" s="14" t="n"/>
      <c r="Q614" s="19">
        <f>IF(OR(E614="",M614&lt;&gt;"",L614="Closed",L614="Written off",I614="Kept with approval"),"",TODAY()-E614)</f>
        <v/>
      </c>
      <c r="R614" s="18">
        <f>IF(Q614="","",IF(Q614&gt;Summary!$B$6,"Late",IF(Q614&gt;Summary!$B$5,"Chase","On time")))</f>
        <v/>
      </c>
      <c r="S614" s="18">
        <f>IF(G614="","",IF(OR(M614&lt;&gt;"",L614="Closed",L614="Written off",I614="Kept with approval"),IF(COUNTIFS(Inventory!$D$3:$D$1002,G614,Inventory!$L$3:$L$1002,"Pending return")+COUNTIFS(Inventory!$D$3:$D$1002,G614,Inventory!$L$3:$L$1002,"Assigned")&gt;0,"Update Inventory","OK"),IF(COUNTIFS(Inventory!$D$3:$D$1002,G614,Inventory!$L$3:$L$1002,"Assigned")&gt;0,"Set Pending return","OK")))</f>
        <v/>
      </c>
    </row>
    <row r="615">
      <c r="C615" s="14" t="n"/>
      <c r="D615" s="15" t="n"/>
      <c r="E615" s="15" t="n"/>
      <c r="H615" s="18">
        <f>IF(G615="","",IF(COUNTIF(Inventory!$D$3:$D$1002,G615)&gt;0,"Yes","Not found"))</f>
        <v/>
      </c>
      <c r="I615" s="14" t="n"/>
      <c r="J615" s="15" t="n"/>
      <c r="K615" s="15" t="n"/>
      <c r="L615" s="14" t="n"/>
      <c r="M615" s="15" t="n"/>
      <c r="N615" s="14" t="n"/>
      <c r="O615" s="14" t="n"/>
      <c r="P615" s="14" t="n"/>
      <c r="Q615" s="19">
        <f>IF(OR(E615="",M615&lt;&gt;"",L615="Closed",L615="Written off",I615="Kept with approval"),"",TODAY()-E615)</f>
        <v/>
      </c>
      <c r="R615" s="18">
        <f>IF(Q615="","",IF(Q615&gt;Summary!$B$6,"Late",IF(Q615&gt;Summary!$B$5,"Chase","On time")))</f>
        <v/>
      </c>
      <c r="S615" s="18">
        <f>IF(G615="","",IF(OR(M615&lt;&gt;"",L615="Closed",L615="Written off",I615="Kept with approval"),IF(COUNTIFS(Inventory!$D$3:$D$1002,G615,Inventory!$L$3:$L$1002,"Pending return")+COUNTIFS(Inventory!$D$3:$D$1002,G615,Inventory!$L$3:$L$1002,"Assigned")&gt;0,"Update Inventory","OK"),IF(COUNTIFS(Inventory!$D$3:$D$1002,G615,Inventory!$L$3:$L$1002,"Assigned")&gt;0,"Set Pending return","OK")))</f>
        <v/>
      </c>
    </row>
    <row r="616">
      <c r="C616" s="14" t="n"/>
      <c r="D616" s="15" t="n"/>
      <c r="E616" s="15" t="n"/>
      <c r="H616" s="18">
        <f>IF(G616="","",IF(COUNTIF(Inventory!$D$3:$D$1002,G616)&gt;0,"Yes","Not found"))</f>
        <v/>
      </c>
      <c r="I616" s="14" t="n"/>
      <c r="J616" s="15" t="n"/>
      <c r="K616" s="15" t="n"/>
      <c r="L616" s="14" t="n"/>
      <c r="M616" s="15" t="n"/>
      <c r="N616" s="14" t="n"/>
      <c r="O616" s="14" t="n"/>
      <c r="P616" s="14" t="n"/>
      <c r="Q616" s="19">
        <f>IF(OR(E616="",M616&lt;&gt;"",L616="Closed",L616="Written off",I616="Kept with approval"),"",TODAY()-E616)</f>
        <v/>
      </c>
      <c r="R616" s="18">
        <f>IF(Q616="","",IF(Q616&gt;Summary!$B$6,"Late",IF(Q616&gt;Summary!$B$5,"Chase","On time")))</f>
        <v/>
      </c>
      <c r="S616" s="18">
        <f>IF(G616="","",IF(OR(M616&lt;&gt;"",L616="Closed",L616="Written off",I616="Kept with approval"),IF(COUNTIFS(Inventory!$D$3:$D$1002,G616,Inventory!$L$3:$L$1002,"Pending return")+COUNTIFS(Inventory!$D$3:$D$1002,G616,Inventory!$L$3:$L$1002,"Assigned")&gt;0,"Update Inventory","OK"),IF(COUNTIFS(Inventory!$D$3:$D$1002,G616,Inventory!$L$3:$L$1002,"Assigned")&gt;0,"Set Pending return","OK")))</f>
        <v/>
      </c>
    </row>
    <row r="617">
      <c r="C617" s="14" t="n"/>
      <c r="D617" s="15" t="n"/>
      <c r="E617" s="15" t="n"/>
      <c r="H617" s="18">
        <f>IF(G617="","",IF(COUNTIF(Inventory!$D$3:$D$1002,G617)&gt;0,"Yes","Not found"))</f>
        <v/>
      </c>
      <c r="I617" s="14" t="n"/>
      <c r="J617" s="15" t="n"/>
      <c r="K617" s="15" t="n"/>
      <c r="L617" s="14" t="n"/>
      <c r="M617" s="15" t="n"/>
      <c r="N617" s="14" t="n"/>
      <c r="O617" s="14" t="n"/>
      <c r="P617" s="14" t="n"/>
      <c r="Q617" s="19">
        <f>IF(OR(E617="",M617&lt;&gt;"",L617="Closed",L617="Written off",I617="Kept with approval"),"",TODAY()-E617)</f>
        <v/>
      </c>
      <c r="R617" s="18">
        <f>IF(Q617="","",IF(Q617&gt;Summary!$B$6,"Late",IF(Q617&gt;Summary!$B$5,"Chase","On time")))</f>
        <v/>
      </c>
      <c r="S617" s="18">
        <f>IF(G617="","",IF(OR(M617&lt;&gt;"",L617="Closed",L617="Written off",I617="Kept with approval"),IF(COUNTIFS(Inventory!$D$3:$D$1002,G617,Inventory!$L$3:$L$1002,"Pending return")+COUNTIFS(Inventory!$D$3:$D$1002,G617,Inventory!$L$3:$L$1002,"Assigned")&gt;0,"Update Inventory","OK"),IF(COUNTIFS(Inventory!$D$3:$D$1002,G617,Inventory!$L$3:$L$1002,"Assigned")&gt;0,"Set Pending return","OK")))</f>
        <v/>
      </c>
    </row>
    <row r="618">
      <c r="C618" s="14" t="n"/>
      <c r="D618" s="15" t="n"/>
      <c r="E618" s="15" t="n"/>
      <c r="H618" s="18">
        <f>IF(G618="","",IF(COUNTIF(Inventory!$D$3:$D$1002,G618)&gt;0,"Yes","Not found"))</f>
        <v/>
      </c>
      <c r="I618" s="14" t="n"/>
      <c r="J618" s="15" t="n"/>
      <c r="K618" s="15" t="n"/>
      <c r="L618" s="14" t="n"/>
      <c r="M618" s="15" t="n"/>
      <c r="N618" s="14" t="n"/>
      <c r="O618" s="14" t="n"/>
      <c r="P618" s="14" t="n"/>
      <c r="Q618" s="19">
        <f>IF(OR(E618="",M618&lt;&gt;"",L618="Closed",L618="Written off",I618="Kept with approval"),"",TODAY()-E618)</f>
        <v/>
      </c>
      <c r="R618" s="18">
        <f>IF(Q618="","",IF(Q618&gt;Summary!$B$6,"Late",IF(Q618&gt;Summary!$B$5,"Chase","On time")))</f>
        <v/>
      </c>
      <c r="S618" s="18">
        <f>IF(G618="","",IF(OR(M618&lt;&gt;"",L618="Closed",L618="Written off",I618="Kept with approval"),IF(COUNTIFS(Inventory!$D$3:$D$1002,G618,Inventory!$L$3:$L$1002,"Pending return")+COUNTIFS(Inventory!$D$3:$D$1002,G618,Inventory!$L$3:$L$1002,"Assigned")&gt;0,"Update Inventory","OK"),IF(COUNTIFS(Inventory!$D$3:$D$1002,G618,Inventory!$L$3:$L$1002,"Assigned")&gt;0,"Set Pending return","OK")))</f>
        <v/>
      </c>
    </row>
    <row r="619">
      <c r="C619" s="14" t="n"/>
      <c r="D619" s="15" t="n"/>
      <c r="E619" s="15" t="n"/>
      <c r="H619" s="18">
        <f>IF(G619="","",IF(COUNTIF(Inventory!$D$3:$D$1002,G619)&gt;0,"Yes","Not found"))</f>
        <v/>
      </c>
      <c r="I619" s="14" t="n"/>
      <c r="J619" s="15" t="n"/>
      <c r="K619" s="15" t="n"/>
      <c r="L619" s="14" t="n"/>
      <c r="M619" s="15" t="n"/>
      <c r="N619" s="14" t="n"/>
      <c r="O619" s="14" t="n"/>
      <c r="P619" s="14" t="n"/>
      <c r="Q619" s="19">
        <f>IF(OR(E619="",M619&lt;&gt;"",L619="Closed",L619="Written off",I619="Kept with approval"),"",TODAY()-E619)</f>
        <v/>
      </c>
      <c r="R619" s="18">
        <f>IF(Q619="","",IF(Q619&gt;Summary!$B$6,"Late",IF(Q619&gt;Summary!$B$5,"Chase","On time")))</f>
        <v/>
      </c>
      <c r="S619" s="18">
        <f>IF(G619="","",IF(OR(M619&lt;&gt;"",L619="Closed",L619="Written off",I619="Kept with approval"),IF(COUNTIFS(Inventory!$D$3:$D$1002,G619,Inventory!$L$3:$L$1002,"Pending return")+COUNTIFS(Inventory!$D$3:$D$1002,G619,Inventory!$L$3:$L$1002,"Assigned")&gt;0,"Update Inventory","OK"),IF(COUNTIFS(Inventory!$D$3:$D$1002,G619,Inventory!$L$3:$L$1002,"Assigned")&gt;0,"Set Pending return","OK")))</f>
        <v/>
      </c>
    </row>
    <row r="620">
      <c r="C620" s="14" t="n"/>
      <c r="D620" s="15" t="n"/>
      <c r="E620" s="15" t="n"/>
      <c r="H620" s="18">
        <f>IF(G620="","",IF(COUNTIF(Inventory!$D$3:$D$1002,G620)&gt;0,"Yes","Not found"))</f>
        <v/>
      </c>
      <c r="I620" s="14" t="n"/>
      <c r="J620" s="15" t="n"/>
      <c r="K620" s="15" t="n"/>
      <c r="L620" s="14" t="n"/>
      <c r="M620" s="15" t="n"/>
      <c r="N620" s="14" t="n"/>
      <c r="O620" s="14" t="n"/>
      <c r="P620" s="14" t="n"/>
      <c r="Q620" s="19">
        <f>IF(OR(E620="",M620&lt;&gt;"",L620="Closed",L620="Written off",I620="Kept with approval"),"",TODAY()-E620)</f>
        <v/>
      </c>
      <c r="R620" s="18">
        <f>IF(Q620="","",IF(Q620&gt;Summary!$B$6,"Late",IF(Q620&gt;Summary!$B$5,"Chase","On time")))</f>
        <v/>
      </c>
      <c r="S620" s="18">
        <f>IF(G620="","",IF(OR(M620&lt;&gt;"",L620="Closed",L620="Written off",I620="Kept with approval"),IF(COUNTIFS(Inventory!$D$3:$D$1002,G620,Inventory!$L$3:$L$1002,"Pending return")+COUNTIFS(Inventory!$D$3:$D$1002,G620,Inventory!$L$3:$L$1002,"Assigned")&gt;0,"Update Inventory","OK"),IF(COUNTIFS(Inventory!$D$3:$D$1002,G620,Inventory!$L$3:$L$1002,"Assigned")&gt;0,"Set Pending return","OK")))</f>
        <v/>
      </c>
    </row>
    <row r="621">
      <c r="C621" s="14" t="n"/>
      <c r="D621" s="15" t="n"/>
      <c r="E621" s="15" t="n"/>
      <c r="H621" s="18">
        <f>IF(G621="","",IF(COUNTIF(Inventory!$D$3:$D$1002,G621)&gt;0,"Yes","Not found"))</f>
        <v/>
      </c>
      <c r="I621" s="14" t="n"/>
      <c r="J621" s="15" t="n"/>
      <c r="K621" s="15" t="n"/>
      <c r="L621" s="14" t="n"/>
      <c r="M621" s="15" t="n"/>
      <c r="N621" s="14" t="n"/>
      <c r="O621" s="14" t="n"/>
      <c r="P621" s="14" t="n"/>
      <c r="Q621" s="19">
        <f>IF(OR(E621="",M621&lt;&gt;"",L621="Closed",L621="Written off",I621="Kept with approval"),"",TODAY()-E621)</f>
        <v/>
      </c>
      <c r="R621" s="18">
        <f>IF(Q621="","",IF(Q621&gt;Summary!$B$6,"Late",IF(Q621&gt;Summary!$B$5,"Chase","On time")))</f>
        <v/>
      </c>
      <c r="S621" s="18">
        <f>IF(G621="","",IF(OR(M621&lt;&gt;"",L621="Closed",L621="Written off",I621="Kept with approval"),IF(COUNTIFS(Inventory!$D$3:$D$1002,G621,Inventory!$L$3:$L$1002,"Pending return")+COUNTIFS(Inventory!$D$3:$D$1002,G621,Inventory!$L$3:$L$1002,"Assigned")&gt;0,"Update Inventory","OK"),IF(COUNTIFS(Inventory!$D$3:$D$1002,G621,Inventory!$L$3:$L$1002,"Assigned")&gt;0,"Set Pending return","OK")))</f>
        <v/>
      </c>
    </row>
    <row r="622">
      <c r="C622" s="14" t="n"/>
      <c r="D622" s="15" t="n"/>
      <c r="E622" s="15" t="n"/>
      <c r="H622" s="18">
        <f>IF(G622="","",IF(COUNTIF(Inventory!$D$3:$D$1002,G622)&gt;0,"Yes","Not found"))</f>
        <v/>
      </c>
      <c r="I622" s="14" t="n"/>
      <c r="J622" s="15" t="n"/>
      <c r="K622" s="15" t="n"/>
      <c r="L622" s="14" t="n"/>
      <c r="M622" s="15" t="n"/>
      <c r="N622" s="14" t="n"/>
      <c r="O622" s="14" t="n"/>
      <c r="P622" s="14" t="n"/>
      <c r="Q622" s="19">
        <f>IF(OR(E622="",M622&lt;&gt;"",L622="Closed",L622="Written off",I622="Kept with approval"),"",TODAY()-E622)</f>
        <v/>
      </c>
      <c r="R622" s="18">
        <f>IF(Q622="","",IF(Q622&gt;Summary!$B$6,"Late",IF(Q622&gt;Summary!$B$5,"Chase","On time")))</f>
        <v/>
      </c>
      <c r="S622" s="18">
        <f>IF(G622="","",IF(OR(M622&lt;&gt;"",L622="Closed",L622="Written off",I622="Kept with approval"),IF(COUNTIFS(Inventory!$D$3:$D$1002,G622,Inventory!$L$3:$L$1002,"Pending return")+COUNTIFS(Inventory!$D$3:$D$1002,G622,Inventory!$L$3:$L$1002,"Assigned")&gt;0,"Update Inventory","OK"),IF(COUNTIFS(Inventory!$D$3:$D$1002,G622,Inventory!$L$3:$L$1002,"Assigned")&gt;0,"Set Pending return","OK")))</f>
        <v/>
      </c>
    </row>
    <row r="623">
      <c r="C623" s="14" t="n"/>
      <c r="D623" s="15" t="n"/>
      <c r="E623" s="15" t="n"/>
      <c r="H623" s="18">
        <f>IF(G623="","",IF(COUNTIF(Inventory!$D$3:$D$1002,G623)&gt;0,"Yes","Not found"))</f>
        <v/>
      </c>
      <c r="I623" s="14" t="n"/>
      <c r="J623" s="15" t="n"/>
      <c r="K623" s="15" t="n"/>
      <c r="L623" s="14" t="n"/>
      <c r="M623" s="15" t="n"/>
      <c r="N623" s="14" t="n"/>
      <c r="O623" s="14" t="n"/>
      <c r="P623" s="14" t="n"/>
      <c r="Q623" s="19">
        <f>IF(OR(E623="",M623&lt;&gt;"",L623="Closed",L623="Written off",I623="Kept with approval"),"",TODAY()-E623)</f>
        <v/>
      </c>
      <c r="R623" s="18">
        <f>IF(Q623="","",IF(Q623&gt;Summary!$B$6,"Late",IF(Q623&gt;Summary!$B$5,"Chase","On time")))</f>
        <v/>
      </c>
      <c r="S623" s="18">
        <f>IF(G623="","",IF(OR(M623&lt;&gt;"",L623="Closed",L623="Written off",I623="Kept with approval"),IF(COUNTIFS(Inventory!$D$3:$D$1002,G623,Inventory!$L$3:$L$1002,"Pending return")+COUNTIFS(Inventory!$D$3:$D$1002,G623,Inventory!$L$3:$L$1002,"Assigned")&gt;0,"Update Inventory","OK"),IF(COUNTIFS(Inventory!$D$3:$D$1002,G623,Inventory!$L$3:$L$1002,"Assigned")&gt;0,"Set Pending return","OK")))</f>
        <v/>
      </c>
    </row>
    <row r="624">
      <c r="C624" s="14" t="n"/>
      <c r="D624" s="15" t="n"/>
      <c r="E624" s="15" t="n"/>
      <c r="H624" s="18">
        <f>IF(G624="","",IF(COUNTIF(Inventory!$D$3:$D$1002,G624)&gt;0,"Yes","Not found"))</f>
        <v/>
      </c>
      <c r="I624" s="14" t="n"/>
      <c r="J624" s="15" t="n"/>
      <c r="K624" s="15" t="n"/>
      <c r="L624" s="14" t="n"/>
      <c r="M624" s="15" t="n"/>
      <c r="N624" s="14" t="n"/>
      <c r="O624" s="14" t="n"/>
      <c r="P624" s="14" t="n"/>
      <c r="Q624" s="19">
        <f>IF(OR(E624="",M624&lt;&gt;"",L624="Closed",L624="Written off",I624="Kept with approval"),"",TODAY()-E624)</f>
        <v/>
      </c>
      <c r="R624" s="18">
        <f>IF(Q624="","",IF(Q624&gt;Summary!$B$6,"Late",IF(Q624&gt;Summary!$B$5,"Chase","On time")))</f>
        <v/>
      </c>
      <c r="S624" s="18">
        <f>IF(G624="","",IF(OR(M624&lt;&gt;"",L624="Closed",L624="Written off",I624="Kept with approval"),IF(COUNTIFS(Inventory!$D$3:$D$1002,G624,Inventory!$L$3:$L$1002,"Pending return")+COUNTIFS(Inventory!$D$3:$D$1002,G624,Inventory!$L$3:$L$1002,"Assigned")&gt;0,"Update Inventory","OK"),IF(COUNTIFS(Inventory!$D$3:$D$1002,G624,Inventory!$L$3:$L$1002,"Assigned")&gt;0,"Set Pending return","OK")))</f>
        <v/>
      </c>
    </row>
    <row r="625">
      <c r="C625" s="14" t="n"/>
      <c r="D625" s="15" t="n"/>
      <c r="E625" s="15" t="n"/>
      <c r="H625" s="18">
        <f>IF(G625="","",IF(COUNTIF(Inventory!$D$3:$D$1002,G625)&gt;0,"Yes","Not found"))</f>
        <v/>
      </c>
      <c r="I625" s="14" t="n"/>
      <c r="J625" s="15" t="n"/>
      <c r="K625" s="15" t="n"/>
      <c r="L625" s="14" t="n"/>
      <c r="M625" s="15" t="n"/>
      <c r="N625" s="14" t="n"/>
      <c r="O625" s="14" t="n"/>
      <c r="P625" s="14" t="n"/>
      <c r="Q625" s="19">
        <f>IF(OR(E625="",M625&lt;&gt;"",L625="Closed",L625="Written off",I625="Kept with approval"),"",TODAY()-E625)</f>
        <v/>
      </c>
      <c r="R625" s="18">
        <f>IF(Q625="","",IF(Q625&gt;Summary!$B$6,"Late",IF(Q625&gt;Summary!$B$5,"Chase","On time")))</f>
        <v/>
      </c>
      <c r="S625" s="18">
        <f>IF(G625="","",IF(OR(M625&lt;&gt;"",L625="Closed",L625="Written off",I625="Kept with approval"),IF(COUNTIFS(Inventory!$D$3:$D$1002,G625,Inventory!$L$3:$L$1002,"Pending return")+COUNTIFS(Inventory!$D$3:$D$1002,G625,Inventory!$L$3:$L$1002,"Assigned")&gt;0,"Update Inventory","OK"),IF(COUNTIFS(Inventory!$D$3:$D$1002,G625,Inventory!$L$3:$L$1002,"Assigned")&gt;0,"Set Pending return","OK")))</f>
        <v/>
      </c>
    </row>
    <row r="626">
      <c r="C626" s="14" t="n"/>
      <c r="D626" s="15" t="n"/>
      <c r="E626" s="15" t="n"/>
      <c r="H626" s="18">
        <f>IF(G626="","",IF(COUNTIF(Inventory!$D$3:$D$1002,G626)&gt;0,"Yes","Not found"))</f>
        <v/>
      </c>
      <c r="I626" s="14" t="n"/>
      <c r="J626" s="15" t="n"/>
      <c r="K626" s="15" t="n"/>
      <c r="L626" s="14" t="n"/>
      <c r="M626" s="15" t="n"/>
      <c r="N626" s="14" t="n"/>
      <c r="O626" s="14" t="n"/>
      <c r="P626" s="14" t="n"/>
      <c r="Q626" s="19">
        <f>IF(OR(E626="",M626&lt;&gt;"",L626="Closed",L626="Written off",I626="Kept with approval"),"",TODAY()-E626)</f>
        <v/>
      </c>
      <c r="R626" s="18">
        <f>IF(Q626="","",IF(Q626&gt;Summary!$B$6,"Late",IF(Q626&gt;Summary!$B$5,"Chase","On time")))</f>
        <v/>
      </c>
      <c r="S626" s="18">
        <f>IF(G626="","",IF(OR(M626&lt;&gt;"",L626="Closed",L626="Written off",I626="Kept with approval"),IF(COUNTIFS(Inventory!$D$3:$D$1002,G626,Inventory!$L$3:$L$1002,"Pending return")+COUNTIFS(Inventory!$D$3:$D$1002,G626,Inventory!$L$3:$L$1002,"Assigned")&gt;0,"Update Inventory","OK"),IF(COUNTIFS(Inventory!$D$3:$D$1002,G626,Inventory!$L$3:$L$1002,"Assigned")&gt;0,"Set Pending return","OK")))</f>
        <v/>
      </c>
    </row>
    <row r="627">
      <c r="C627" s="14" t="n"/>
      <c r="D627" s="15" t="n"/>
      <c r="E627" s="15" t="n"/>
      <c r="H627" s="18">
        <f>IF(G627="","",IF(COUNTIF(Inventory!$D$3:$D$1002,G627)&gt;0,"Yes","Not found"))</f>
        <v/>
      </c>
      <c r="I627" s="14" t="n"/>
      <c r="J627" s="15" t="n"/>
      <c r="K627" s="15" t="n"/>
      <c r="L627" s="14" t="n"/>
      <c r="M627" s="15" t="n"/>
      <c r="N627" s="14" t="n"/>
      <c r="O627" s="14" t="n"/>
      <c r="P627" s="14" t="n"/>
      <c r="Q627" s="19">
        <f>IF(OR(E627="",M627&lt;&gt;"",L627="Closed",L627="Written off",I627="Kept with approval"),"",TODAY()-E627)</f>
        <v/>
      </c>
      <c r="R627" s="18">
        <f>IF(Q627="","",IF(Q627&gt;Summary!$B$6,"Late",IF(Q627&gt;Summary!$B$5,"Chase","On time")))</f>
        <v/>
      </c>
      <c r="S627" s="18">
        <f>IF(G627="","",IF(OR(M627&lt;&gt;"",L627="Closed",L627="Written off",I627="Kept with approval"),IF(COUNTIFS(Inventory!$D$3:$D$1002,G627,Inventory!$L$3:$L$1002,"Pending return")+COUNTIFS(Inventory!$D$3:$D$1002,G627,Inventory!$L$3:$L$1002,"Assigned")&gt;0,"Update Inventory","OK"),IF(COUNTIFS(Inventory!$D$3:$D$1002,G627,Inventory!$L$3:$L$1002,"Assigned")&gt;0,"Set Pending return","OK")))</f>
        <v/>
      </c>
    </row>
    <row r="628">
      <c r="C628" s="14" t="n"/>
      <c r="D628" s="15" t="n"/>
      <c r="E628" s="15" t="n"/>
      <c r="H628" s="18">
        <f>IF(G628="","",IF(COUNTIF(Inventory!$D$3:$D$1002,G628)&gt;0,"Yes","Not found"))</f>
        <v/>
      </c>
      <c r="I628" s="14" t="n"/>
      <c r="J628" s="15" t="n"/>
      <c r="K628" s="15" t="n"/>
      <c r="L628" s="14" t="n"/>
      <c r="M628" s="15" t="n"/>
      <c r="N628" s="14" t="n"/>
      <c r="O628" s="14" t="n"/>
      <c r="P628" s="14" t="n"/>
      <c r="Q628" s="19">
        <f>IF(OR(E628="",M628&lt;&gt;"",L628="Closed",L628="Written off",I628="Kept with approval"),"",TODAY()-E628)</f>
        <v/>
      </c>
      <c r="R628" s="18">
        <f>IF(Q628="","",IF(Q628&gt;Summary!$B$6,"Late",IF(Q628&gt;Summary!$B$5,"Chase","On time")))</f>
        <v/>
      </c>
      <c r="S628" s="18">
        <f>IF(G628="","",IF(OR(M628&lt;&gt;"",L628="Closed",L628="Written off",I628="Kept with approval"),IF(COUNTIFS(Inventory!$D$3:$D$1002,G628,Inventory!$L$3:$L$1002,"Pending return")+COUNTIFS(Inventory!$D$3:$D$1002,G628,Inventory!$L$3:$L$1002,"Assigned")&gt;0,"Update Inventory","OK"),IF(COUNTIFS(Inventory!$D$3:$D$1002,G628,Inventory!$L$3:$L$1002,"Assigned")&gt;0,"Set Pending return","OK")))</f>
        <v/>
      </c>
    </row>
    <row r="629">
      <c r="C629" s="14" t="n"/>
      <c r="D629" s="15" t="n"/>
      <c r="E629" s="15" t="n"/>
      <c r="H629" s="18">
        <f>IF(G629="","",IF(COUNTIF(Inventory!$D$3:$D$1002,G629)&gt;0,"Yes","Not found"))</f>
        <v/>
      </c>
      <c r="I629" s="14" t="n"/>
      <c r="J629" s="15" t="n"/>
      <c r="K629" s="15" t="n"/>
      <c r="L629" s="14" t="n"/>
      <c r="M629" s="15" t="n"/>
      <c r="N629" s="14" t="n"/>
      <c r="O629" s="14" t="n"/>
      <c r="P629" s="14" t="n"/>
      <c r="Q629" s="19">
        <f>IF(OR(E629="",M629&lt;&gt;"",L629="Closed",L629="Written off",I629="Kept with approval"),"",TODAY()-E629)</f>
        <v/>
      </c>
      <c r="R629" s="18">
        <f>IF(Q629="","",IF(Q629&gt;Summary!$B$6,"Late",IF(Q629&gt;Summary!$B$5,"Chase","On time")))</f>
        <v/>
      </c>
      <c r="S629" s="18">
        <f>IF(G629="","",IF(OR(M629&lt;&gt;"",L629="Closed",L629="Written off",I629="Kept with approval"),IF(COUNTIFS(Inventory!$D$3:$D$1002,G629,Inventory!$L$3:$L$1002,"Pending return")+COUNTIFS(Inventory!$D$3:$D$1002,G629,Inventory!$L$3:$L$1002,"Assigned")&gt;0,"Update Inventory","OK"),IF(COUNTIFS(Inventory!$D$3:$D$1002,G629,Inventory!$L$3:$L$1002,"Assigned")&gt;0,"Set Pending return","OK")))</f>
        <v/>
      </c>
    </row>
    <row r="630">
      <c r="C630" s="14" t="n"/>
      <c r="D630" s="15" t="n"/>
      <c r="E630" s="15" t="n"/>
      <c r="H630" s="18">
        <f>IF(G630="","",IF(COUNTIF(Inventory!$D$3:$D$1002,G630)&gt;0,"Yes","Not found"))</f>
        <v/>
      </c>
      <c r="I630" s="14" t="n"/>
      <c r="J630" s="15" t="n"/>
      <c r="K630" s="15" t="n"/>
      <c r="L630" s="14" t="n"/>
      <c r="M630" s="15" t="n"/>
      <c r="N630" s="14" t="n"/>
      <c r="O630" s="14" t="n"/>
      <c r="P630" s="14" t="n"/>
      <c r="Q630" s="19">
        <f>IF(OR(E630="",M630&lt;&gt;"",L630="Closed",L630="Written off",I630="Kept with approval"),"",TODAY()-E630)</f>
        <v/>
      </c>
      <c r="R630" s="18">
        <f>IF(Q630="","",IF(Q630&gt;Summary!$B$6,"Late",IF(Q630&gt;Summary!$B$5,"Chase","On time")))</f>
        <v/>
      </c>
      <c r="S630" s="18">
        <f>IF(G630="","",IF(OR(M630&lt;&gt;"",L630="Closed",L630="Written off",I630="Kept with approval"),IF(COUNTIFS(Inventory!$D$3:$D$1002,G630,Inventory!$L$3:$L$1002,"Pending return")+COUNTIFS(Inventory!$D$3:$D$1002,G630,Inventory!$L$3:$L$1002,"Assigned")&gt;0,"Update Inventory","OK"),IF(COUNTIFS(Inventory!$D$3:$D$1002,G630,Inventory!$L$3:$L$1002,"Assigned")&gt;0,"Set Pending return","OK")))</f>
        <v/>
      </c>
    </row>
    <row r="631">
      <c r="C631" s="14" t="n"/>
      <c r="D631" s="15" t="n"/>
      <c r="E631" s="15" t="n"/>
      <c r="H631" s="18">
        <f>IF(G631="","",IF(COUNTIF(Inventory!$D$3:$D$1002,G631)&gt;0,"Yes","Not found"))</f>
        <v/>
      </c>
      <c r="I631" s="14" t="n"/>
      <c r="J631" s="15" t="n"/>
      <c r="K631" s="15" t="n"/>
      <c r="L631" s="14" t="n"/>
      <c r="M631" s="15" t="n"/>
      <c r="N631" s="14" t="n"/>
      <c r="O631" s="14" t="n"/>
      <c r="P631" s="14" t="n"/>
      <c r="Q631" s="19">
        <f>IF(OR(E631="",M631&lt;&gt;"",L631="Closed",L631="Written off",I631="Kept with approval"),"",TODAY()-E631)</f>
        <v/>
      </c>
      <c r="R631" s="18">
        <f>IF(Q631="","",IF(Q631&gt;Summary!$B$6,"Late",IF(Q631&gt;Summary!$B$5,"Chase","On time")))</f>
        <v/>
      </c>
      <c r="S631" s="18">
        <f>IF(G631="","",IF(OR(M631&lt;&gt;"",L631="Closed",L631="Written off",I631="Kept with approval"),IF(COUNTIFS(Inventory!$D$3:$D$1002,G631,Inventory!$L$3:$L$1002,"Pending return")+COUNTIFS(Inventory!$D$3:$D$1002,G631,Inventory!$L$3:$L$1002,"Assigned")&gt;0,"Update Inventory","OK"),IF(COUNTIFS(Inventory!$D$3:$D$1002,G631,Inventory!$L$3:$L$1002,"Assigned")&gt;0,"Set Pending return","OK")))</f>
        <v/>
      </c>
    </row>
    <row r="632">
      <c r="C632" s="14" t="n"/>
      <c r="D632" s="15" t="n"/>
      <c r="E632" s="15" t="n"/>
      <c r="H632" s="18">
        <f>IF(G632="","",IF(COUNTIF(Inventory!$D$3:$D$1002,G632)&gt;0,"Yes","Not found"))</f>
        <v/>
      </c>
      <c r="I632" s="14" t="n"/>
      <c r="J632" s="15" t="n"/>
      <c r="K632" s="15" t="n"/>
      <c r="L632" s="14" t="n"/>
      <c r="M632" s="15" t="n"/>
      <c r="N632" s="14" t="n"/>
      <c r="O632" s="14" t="n"/>
      <c r="P632" s="14" t="n"/>
      <c r="Q632" s="19">
        <f>IF(OR(E632="",M632&lt;&gt;"",L632="Closed",L632="Written off",I632="Kept with approval"),"",TODAY()-E632)</f>
        <v/>
      </c>
      <c r="R632" s="18">
        <f>IF(Q632="","",IF(Q632&gt;Summary!$B$6,"Late",IF(Q632&gt;Summary!$B$5,"Chase","On time")))</f>
        <v/>
      </c>
      <c r="S632" s="18">
        <f>IF(G632="","",IF(OR(M632&lt;&gt;"",L632="Closed",L632="Written off",I632="Kept with approval"),IF(COUNTIFS(Inventory!$D$3:$D$1002,G632,Inventory!$L$3:$L$1002,"Pending return")+COUNTIFS(Inventory!$D$3:$D$1002,G632,Inventory!$L$3:$L$1002,"Assigned")&gt;0,"Update Inventory","OK"),IF(COUNTIFS(Inventory!$D$3:$D$1002,G632,Inventory!$L$3:$L$1002,"Assigned")&gt;0,"Set Pending return","OK")))</f>
        <v/>
      </c>
    </row>
    <row r="633">
      <c r="C633" s="14" t="n"/>
      <c r="D633" s="15" t="n"/>
      <c r="E633" s="15" t="n"/>
      <c r="H633" s="18">
        <f>IF(G633="","",IF(COUNTIF(Inventory!$D$3:$D$1002,G633)&gt;0,"Yes","Not found"))</f>
        <v/>
      </c>
      <c r="I633" s="14" t="n"/>
      <c r="J633" s="15" t="n"/>
      <c r="K633" s="15" t="n"/>
      <c r="L633" s="14" t="n"/>
      <c r="M633" s="15" t="n"/>
      <c r="N633" s="14" t="n"/>
      <c r="O633" s="14" t="n"/>
      <c r="P633" s="14" t="n"/>
      <c r="Q633" s="19">
        <f>IF(OR(E633="",M633&lt;&gt;"",L633="Closed",L633="Written off",I633="Kept with approval"),"",TODAY()-E633)</f>
        <v/>
      </c>
      <c r="R633" s="18">
        <f>IF(Q633="","",IF(Q633&gt;Summary!$B$6,"Late",IF(Q633&gt;Summary!$B$5,"Chase","On time")))</f>
        <v/>
      </c>
      <c r="S633" s="18">
        <f>IF(G633="","",IF(OR(M633&lt;&gt;"",L633="Closed",L633="Written off",I633="Kept with approval"),IF(COUNTIFS(Inventory!$D$3:$D$1002,G633,Inventory!$L$3:$L$1002,"Pending return")+COUNTIFS(Inventory!$D$3:$D$1002,G633,Inventory!$L$3:$L$1002,"Assigned")&gt;0,"Update Inventory","OK"),IF(COUNTIFS(Inventory!$D$3:$D$1002,G633,Inventory!$L$3:$L$1002,"Assigned")&gt;0,"Set Pending return","OK")))</f>
        <v/>
      </c>
    </row>
    <row r="634">
      <c r="C634" s="14" t="n"/>
      <c r="D634" s="15" t="n"/>
      <c r="E634" s="15" t="n"/>
      <c r="H634" s="18">
        <f>IF(G634="","",IF(COUNTIF(Inventory!$D$3:$D$1002,G634)&gt;0,"Yes","Not found"))</f>
        <v/>
      </c>
      <c r="I634" s="14" t="n"/>
      <c r="J634" s="15" t="n"/>
      <c r="K634" s="15" t="n"/>
      <c r="L634" s="14" t="n"/>
      <c r="M634" s="15" t="n"/>
      <c r="N634" s="14" t="n"/>
      <c r="O634" s="14" t="n"/>
      <c r="P634" s="14" t="n"/>
      <c r="Q634" s="19">
        <f>IF(OR(E634="",M634&lt;&gt;"",L634="Closed",L634="Written off",I634="Kept with approval"),"",TODAY()-E634)</f>
        <v/>
      </c>
      <c r="R634" s="18">
        <f>IF(Q634="","",IF(Q634&gt;Summary!$B$6,"Late",IF(Q634&gt;Summary!$B$5,"Chase","On time")))</f>
        <v/>
      </c>
      <c r="S634" s="18">
        <f>IF(G634="","",IF(OR(M634&lt;&gt;"",L634="Closed",L634="Written off",I634="Kept with approval"),IF(COUNTIFS(Inventory!$D$3:$D$1002,G634,Inventory!$L$3:$L$1002,"Pending return")+COUNTIFS(Inventory!$D$3:$D$1002,G634,Inventory!$L$3:$L$1002,"Assigned")&gt;0,"Update Inventory","OK"),IF(COUNTIFS(Inventory!$D$3:$D$1002,G634,Inventory!$L$3:$L$1002,"Assigned")&gt;0,"Set Pending return","OK")))</f>
        <v/>
      </c>
    </row>
    <row r="635">
      <c r="C635" s="14" t="n"/>
      <c r="D635" s="15" t="n"/>
      <c r="E635" s="15" t="n"/>
      <c r="H635" s="18">
        <f>IF(G635="","",IF(COUNTIF(Inventory!$D$3:$D$1002,G635)&gt;0,"Yes","Not found"))</f>
        <v/>
      </c>
      <c r="I635" s="14" t="n"/>
      <c r="J635" s="15" t="n"/>
      <c r="K635" s="15" t="n"/>
      <c r="L635" s="14" t="n"/>
      <c r="M635" s="15" t="n"/>
      <c r="N635" s="14" t="n"/>
      <c r="O635" s="14" t="n"/>
      <c r="P635" s="14" t="n"/>
      <c r="Q635" s="19">
        <f>IF(OR(E635="",M635&lt;&gt;"",L635="Closed",L635="Written off",I635="Kept with approval"),"",TODAY()-E635)</f>
        <v/>
      </c>
      <c r="R635" s="18">
        <f>IF(Q635="","",IF(Q635&gt;Summary!$B$6,"Late",IF(Q635&gt;Summary!$B$5,"Chase","On time")))</f>
        <v/>
      </c>
      <c r="S635" s="18">
        <f>IF(G635="","",IF(OR(M635&lt;&gt;"",L635="Closed",L635="Written off",I635="Kept with approval"),IF(COUNTIFS(Inventory!$D$3:$D$1002,G635,Inventory!$L$3:$L$1002,"Pending return")+COUNTIFS(Inventory!$D$3:$D$1002,G635,Inventory!$L$3:$L$1002,"Assigned")&gt;0,"Update Inventory","OK"),IF(COUNTIFS(Inventory!$D$3:$D$1002,G635,Inventory!$L$3:$L$1002,"Assigned")&gt;0,"Set Pending return","OK")))</f>
        <v/>
      </c>
    </row>
    <row r="636">
      <c r="C636" s="14" t="n"/>
      <c r="D636" s="15" t="n"/>
      <c r="E636" s="15" t="n"/>
      <c r="H636" s="18">
        <f>IF(G636="","",IF(COUNTIF(Inventory!$D$3:$D$1002,G636)&gt;0,"Yes","Not found"))</f>
        <v/>
      </c>
      <c r="I636" s="14" t="n"/>
      <c r="J636" s="15" t="n"/>
      <c r="K636" s="15" t="n"/>
      <c r="L636" s="14" t="n"/>
      <c r="M636" s="15" t="n"/>
      <c r="N636" s="14" t="n"/>
      <c r="O636" s="14" t="n"/>
      <c r="P636" s="14" t="n"/>
      <c r="Q636" s="19">
        <f>IF(OR(E636="",M636&lt;&gt;"",L636="Closed",L636="Written off",I636="Kept with approval"),"",TODAY()-E636)</f>
        <v/>
      </c>
      <c r="R636" s="18">
        <f>IF(Q636="","",IF(Q636&gt;Summary!$B$6,"Late",IF(Q636&gt;Summary!$B$5,"Chase","On time")))</f>
        <v/>
      </c>
      <c r="S636" s="18">
        <f>IF(G636="","",IF(OR(M636&lt;&gt;"",L636="Closed",L636="Written off",I636="Kept with approval"),IF(COUNTIFS(Inventory!$D$3:$D$1002,G636,Inventory!$L$3:$L$1002,"Pending return")+COUNTIFS(Inventory!$D$3:$D$1002,G636,Inventory!$L$3:$L$1002,"Assigned")&gt;0,"Update Inventory","OK"),IF(COUNTIFS(Inventory!$D$3:$D$1002,G636,Inventory!$L$3:$L$1002,"Assigned")&gt;0,"Set Pending return","OK")))</f>
        <v/>
      </c>
    </row>
    <row r="637">
      <c r="C637" s="14" t="n"/>
      <c r="D637" s="15" t="n"/>
      <c r="E637" s="15" t="n"/>
      <c r="H637" s="18">
        <f>IF(G637="","",IF(COUNTIF(Inventory!$D$3:$D$1002,G637)&gt;0,"Yes","Not found"))</f>
        <v/>
      </c>
      <c r="I637" s="14" t="n"/>
      <c r="J637" s="15" t="n"/>
      <c r="K637" s="15" t="n"/>
      <c r="L637" s="14" t="n"/>
      <c r="M637" s="15" t="n"/>
      <c r="N637" s="14" t="n"/>
      <c r="O637" s="14" t="n"/>
      <c r="P637" s="14" t="n"/>
      <c r="Q637" s="19">
        <f>IF(OR(E637="",M637&lt;&gt;"",L637="Closed",L637="Written off",I637="Kept with approval"),"",TODAY()-E637)</f>
        <v/>
      </c>
      <c r="R637" s="18">
        <f>IF(Q637="","",IF(Q637&gt;Summary!$B$6,"Late",IF(Q637&gt;Summary!$B$5,"Chase","On time")))</f>
        <v/>
      </c>
      <c r="S637" s="18">
        <f>IF(G637="","",IF(OR(M637&lt;&gt;"",L637="Closed",L637="Written off",I637="Kept with approval"),IF(COUNTIFS(Inventory!$D$3:$D$1002,G637,Inventory!$L$3:$L$1002,"Pending return")+COUNTIFS(Inventory!$D$3:$D$1002,G637,Inventory!$L$3:$L$1002,"Assigned")&gt;0,"Update Inventory","OK"),IF(COUNTIFS(Inventory!$D$3:$D$1002,G637,Inventory!$L$3:$L$1002,"Assigned")&gt;0,"Set Pending return","OK")))</f>
        <v/>
      </c>
    </row>
    <row r="638">
      <c r="C638" s="14" t="n"/>
      <c r="D638" s="15" t="n"/>
      <c r="E638" s="15" t="n"/>
      <c r="H638" s="18">
        <f>IF(G638="","",IF(COUNTIF(Inventory!$D$3:$D$1002,G638)&gt;0,"Yes","Not found"))</f>
        <v/>
      </c>
      <c r="I638" s="14" t="n"/>
      <c r="J638" s="15" t="n"/>
      <c r="K638" s="15" t="n"/>
      <c r="L638" s="14" t="n"/>
      <c r="M638" s="15" t="n"/>
      <c r="N638" s="14" t="n"/>
      <c r="O638" s="14" t="n"/>
      <c r="P638" s="14" t="n"/>
      <c r="Q638" s="19">
        <f>IF(OR(E638="",M638&lt;&gt;"",L638="Closed",L638="Written off",I638="Kept with approval"),"",TODAY()-E638)</f>
        <v/>
      </c>
      <c r="R638" s="18">
        <f>IF(Q638="","",IF(Q638&gt;Summary!$B$6,"Late",IF(Q638&gt;Summary!$B$5,"Chase","On time")))</f>
        <v/>
      </c>
      <c r="S638" s="18">
        <f>IF(G638="","",IF(OR(M638&lt;&gt;"",L638="Closed",L638="Written off",I638="Kept with approval"),IF(COUNTIFS(Inventory!$D$3:$D$1002,G638,Inventory!$L$3:$L$1002,"Pending return")+COUNTIFS(Inventory!$D$3:$D$1002,G638,Inventory!$L$3:$L$1002,"Assigned")&gt;0,"Update Inventory","OK"),IF(COUNTIFS(Inventory!$D$3:$D$1002,G638,Inventory!$L$3:$L$1002,"Assigned")&gt;0,"Set Pending return","OK")))</f>
        <v/>
      </c>
    </row>
    <row r="639">
      <c r="C639" s="14" t="n"/>
      <c r="D639" s="15" t="n"/>
      <c r="E639" s="15" t="n"/>
      <c r="H639" s="18">
        <f>IF(G639="","",IF(COUNTIF(Inventory!$D$3:$D$1002,G639)&gt;0,"Yes","Not found"))</f>
        <v/>
      </c>
      <c r="I639" s="14" t="n"/>
      <c r="J639" s="15" t="n"/>
      <c r="K639" s="15" t="n"/>
      <c r="L639" s="14" t="n"/>
      <c r="M639" s="15" t="n"/>
      <c r="N639" s="14" t="n"/>
      <c r="O639" s="14" t="n"/>
      <c r="P639" s="14" t="n"/>
      <c r="Q639" s="19">
        <f>IF(OR(E639="",M639&lt;&gt;"",L639="Closed",L639="Written off",I639="Kept with approval"),"",TODAY()-E639)</f>
        <v/>
      </c>
      <c r="R639" s="18">
        <f>IF(Q639="","",IF(Q639&gt;Summary!$B$6,"Late",IF(Q639&gt;Summary!$B$5,"Chase","On time")))</f>
        <v/>
      </c>
      <c r="S639" s="18">
        <f>IF(G639="","",IF(OR(M639&lt;&gt;"",L639="Closed",L639="Written off",I639="Kept with approval"),IF(COUNTIFS(Inventory!$D$3:$D$1002,G639,Inventory!$L$3:$L$1002,"Pending return")+COUNTIFS(Inventory!$D$3:$D$1002,G639,Inventory!$L$3:$L$1002,"Assigned")&gt;0,"Update Inventory","OK"),IF(COUNTIFS(Inventory!$D$3:$D$1002,G639,Inventory!$L$3:$L$1002,"Assigned")&gt;0,"Set Pending return","OK")))</f>
        <v/>
      </c>
    </row>
    <row r="640">
      <c r="C640" s="14" t="n"/>
      <c r="D640" s="15" t="n"/>
      <c r="E640" s="15" t="n"/>
      <c r="H640" s="18">
        <f>IF(G640="","",IF(COUNTIF(Inventory!$D$3:$D$1002,G640)&gt;0,"Yes","Not found"))</f>
        <v/>
      </c>
      <c r="I640" s="14" t="n"/>
      <c r="J640" s="15" t="n"/>
      <c r="K640" s="15" t="n"/>
      <c r="L640" s="14" t="n"/>
      <c r="M640" s="15" t="n"/>
      <c r="N640" s="14" t="n"/>
      <c r="O640" s="14" t="n"/>
      <c r="P640" s="14" t="n"/>
      <c r="Q640" s="19">
        <f>IF(OR(E640="",M640&lt;&gt;"",L640="Closed",L640="Written off",I640="Kept with approval"),"",TODAY()-E640)</f>
        <v/>
      </c>
      <c r="R640" s="18">
        <f>IF(Q640="","",IF(Q640&gt;Summary!$B$6,"Late",IF(Q640&gt;Summary!$B$5,"Chase","On time")))</f>
        <v/>
      </c>
      <c r="S640" s="18">
        <f>IF(G640="","",IF(OR(M640&lt;&gt;"",L640="Closed",L640="Written off",I640="Kept with approval"),IF(COUNTIFS(Inventory!$D$3:$D$1002,G640,Inventory!$L$3:$L$1002,"Pending return")+COUNTIFS(Inventory!$D$3:$D$1002,G640,Inventory!$L$3:$L$1002,"Assigned")&gt;0,"Update Inventory","OK"),IF(COUNTIFS(Inventory!$D$3:$D$1002,G640,Inventory!$L$3:$L$1002,"Assigned")&gt;0,"Set Pending return","OK")))</f>
        <v/>
      </c>
    </row>
    <row r="641">
      <c r="C641" s="14" t="n"/>
      <c r="D641" s="15" t="n"/>
      <c r="E641" s="15" t="n"/>
      <c r="H641" s="18">
        <f>IF(G641="","",IF(COUNTIF(Inventory!$D$3:$D$1002,G641)&gt;0,"Yes","Not found"))</f>
        <v/>
      </c>
      <c r="I641" s="14" t="n"/>
      <c r="J641" s="15" t="n"/>
      <c r="K641" s="15" t="n"/>
      <c r="L641" s="14" t="n"/>
      <c r="M641" s="15" t="n"/>
      <c r="N641" s="14" t="n"/>
      <c r="O641" s="14" t="n"/>
      <c r="P641" s="14" t="n"/>
      <c r="Q641" s="19">
        <f>IF(OR(E641="",M641&lt;&gt;"",L641="Closed",L641="Written off",I641="Kept with approval"),"",TODAY()-E641)</f>
        <v/>
      </c>
      <c r="R641" s="18">
        <f>IF(Q641="","",IF(Q641&gt;Summary!$B$6,"Late",IF(Q641&gt;Summary!$B$5,"Chase","On time")))</f>
        <v/>
      </c>
      <c r="S641" s="18">
        <f>IF(G641="","",IF(OR(M641&lt;&gt;"",L641="Closed",L641="Written off",I641="Kept with approval"),IF(COUNTIFS(Inventory!$D$3:$D$1002,G641,Inventory!$L$3:$L$1002,"Pending return")+COUNTIFS(Inventory!$D$3:$D$1002,G641,Inventory!$L$3:$L$1002,"Assigned")&gt;0,"Update Inventory","OK"),IF(COUNTIFS(Inventory!$D$3:$D$1002,G641,Inventory!$L$3:$L$1002,"Assigned")&gt;0,"Set Pending return","OK")))</f>
        <v/>
      </c>
    </row>
    <row r="642">
      <c r="C642" s="14" t="n"/>
      <c r="D642" s="15" t="n"/>
      <c r="E642" s="15" t="n"/>
      <c r="H642" s="18">
        <f>IF(G642="","",IF(COUNTIF(Inventory!$D$3:$D$1002,G642)&gt;0,"Yes","Not found"))</f>
        <v/>
      </c>
      <c r="I642" s="14" t="n"/>
      <c r="J642" s="15" t="n"/>
      <c r="K642" s="15" t="n"/>
      <c r="L642" s="14" t="n"/>
      <c r="M642" s="15" t="n"/>
      <c r="N642" s="14" t="n"/>
      <c r="O642" s="14" t="n"/>
      <c r="P642" s="14" t="n"/>
      <c r="Q642" s="19">
        <f>IF(OR(E642="",M642&lt;&gt;"",L642="Closed",L642="Written off",I642="Kept with approval"),"",TODAY()-E642)</f>
        <v/>
      </c>
      <c r="R642" s="18">
        <f>IF(Q642="","",IF(Q642&gt;Summary!$B$6,"Late",IF(Q642&gt;Summary!$B$5,"Chase","On time")))</f>
        <v/>
      </c>
      <c r="S642" s="18">
        <f>IF(G642="","",IF(OR(M642&lt;&gt;"",L642="Closed",L642="Written off",I642="Kept with approval"),IF(COUNTIFS(Inventory!$D$3:$D$1002,G642,Inventory!$L$3:$L$1002,"Pending return")+COUNTIFS(Inventory!$D$3:$D$1002,G642,Inventory!$L$3:$L$1002,"Assigned")&gt;0,"Update Inventory","OK"),IF(COUNTIFS(Inventory!$D$3:$D$1002,G642,Inventory!$L$3:$L$1002,"Assigned")&gt;0,"Set Pending return","OK")))</f>
        <v/>
      </c>
    </row>
    <row r="643">
      <c r="C643" s="14" t="n"/>
      <c r="D643" s="15" t="n"/>
      <c r="E643" s="15" t="n"/>
      <c r="H643" s="18">
        <f>IF(G643="","",IF(COUNTIF(Inventory!$D$3:$D$1002,G643)&gt;0,"Yes","Not found"))</f>
        <v/>
      </c>
      <c r="I643" s="14" t="n"/>
      <c r="J643" s="15" t="n"/>
      <c r="K643" s="15" t="n"/>
      <c r="L643" s="14" t="n"/>
      <c r="M643" s="15" t="n"/>
      <c r="N643" s="14" t="n"/>
      <c r="O643" s="14" t="n"/>
      <c r="P643" s="14" t="n"/>
      <c r="Q643" s="19">
        <f>IF(OR(E643="",M643&lt;&gt;"",L643="Closed",L643="Written off",I643="Kept with approval"),"",TODAY()-E643)</f>
        <v/>
      </c>
      <c r="R643" s="18">
        <f>IF(Q643="","",IF(Q643&gt;Summary!$B$6,"Late",IF(Q643&gt;Summary!$B$5,"Chase","On time")))</f>
        <v/>
      </c>
      <c r="S643" s="18">
        <f>IF(G643="","",IF(OR(M643&lt;&gt;"",L643="Closed",L643="Written off",I643="Kept with approval"),IF(COUNTIFS(Inventory!$D$3:$D$1002,G643,Inventory!$L$3:$L$1002,"Pending return")+COUNTIFS(Inventory!$D$3:$D$1002,G643,Inventory!$L$3:$L$1002,"Assigned")&gt;0,"Update Inventory","OK"),IF(COUNTIFS(Inventory!$D$3:$D$1002,G643,Inventory!$L$3:$L$1002,"Assigned")&gt;0,"Set Pending return","OK")))</f>
        <v/>
      </c>
    </row>
    <row r="644">
      <c r="C644" s="14" t="n"/>
      <c r="D644" s="15" t="n"/>
      <c r="E644" s="15" t="n"/>
      <c r="H644" s="18">
        <f>IF(G644="","",IF(COUNTIF(Inventory!$D$3:$D$1002,G644)&gt;0,"Yes","Not found"))</f>
        <v/>
      </c>
      <c r="I644" s="14" t="n"/>
      <c r="J644" s="15" t="n"/>
      <c r="K644" s="15" t="n"/>
      <c r="L644" s="14" t="n"/>
      <c r="M644" s="15" t="n"/>
      <c r="N644" s="14" t="n"/>
      <c r="O644" s="14" t="n"/>
      <c r="P644" s="14" t="n"/>
      <c r="Q644" s="19">
        <f>IF(OR(E644="",M644&lt;&gt;"",L644="Closed",L644="Written off",I644="Kept with approval"),"",TODAY()-E644)</f>
        <v/>
      </c>
      <c r="R644" s="18">
        <f>IF(Q644="","",IF(Q644&gt;Summary!$B$6,"Late",IF(Q644&gt;Summary!$B$5,"Chase","On time")))</f>
        <v/>
      </c>
      <c r="S644" s="18">
        <f>IF(G644="","",IF(OR(M644&lt;&gt;"",L644="Closed",L644="Written off",I644="Kept with approval"),IF(COUNTIFS(Inventory!$D$3:$D$1002,G644,Inventory!$L$3:$L$1002,"Pending return")+COUNTIFS(Inventory!$D$3:$D$1002,G644,Inventory!$L$3:$L$1002,"Assigned")&gt;0,"Update Inventory","OK"),IF(COUNTIFS(Inventory!$D$3:$D$1002,G644,Inventory!$L$3:$L$1002,"Assigned")&gt;0,"Set Pending return","OK")))</f>
        <v/>
      </c>
    </row>
    <row r="645">
      <c r="C645" s="14" t="n"/>
      <c r="D645" s="15" t="n"/>
      <c r="E645" s="15" t="n"/>
      <c r="H645" s="18">
        <f>IF(G645="","",IF(COUNTIF(Inventory!$D$3:$D$1002,G645)&gt;0,"Yes","Not found"))</f>
        <v/>
      </c>
      <c r="I645" s="14" t="n"/>
      <c r="J645" s="15" t="n"/>
      <c r="K645" s="15" t="n"/>
      <c r="L645" s="14" t="n"/>
      <c r="M645" s="15" t="n"/>
      <c r="N645" s="14" t="n"/>
      <c r="O645" s="14" t="n"/>
      <c r="P645" s="14" t="n"/>
      <c r="Q645" s="19">
        <f>IF(OR(E645="",M645&lt;&gt;"",L645="Closed",L645="Written off",I645="Kept with approval"),"",TODAY()-E645)</f>
        <v/>
      </c>
      <c r="R645" s="18">
        <f>IF(Q645="","",IF(Q645&gt;Summary!$B$6,"Late",IF(Q645&gt;Summary!$B$5,"Chase","On time")))</f>
        <v/>
      </c>
      <c r="S645" s="18">
        <f>IF(G645="","",IF(OR(M645&lt;&gt;"",L645="Closed",L645="Written off",I645="Kept with approval"),IF(COUNTIFS(Inventory!$D$3:$D$1002,G645,Inventory!$L$3:$L$1002,"Pending return")+COUNTIFS(Inventory!$D$3:$D$1002,G645,Inventory!$L$3:$L$1002,"Assigned")&gt;0,"Update Inventory","OK"),IF(COUNTIFS(Inventory!$D$3:$D$1002,G645,Inventory!$L$3:$L$1002,"Assigned")&gt;0,"Set Pending return","OK")))</f>
        <v/>
      </c>
    </row>
    <row r="646">
      <c r="C646" s="14" t="n"/>
      <c r="D646" s="15" t="n"/>
      <c r="E646" s="15" t="n"/>
      <c r="H646" s="18">
        <f>IF(G646="","",IF(COUNTIF(Inventory!$D$3:$D$1002,G646)&gt;0,"Yes","Not found"))</f>
        <v/>
      </c>
      <c r="I646" s="14" t="n"/>
      <c r="J646" s="15" t="n"/>
      <c r="K646" s="15" t="n"/>
      <c r="L646" s="14" t="n"/>
      <c r="M646" s="15" t="n"/>
      <c r="N646" s="14" t="n"/>
      <c r="O646" s="14" t="n"/>
      <c r="P646" s="14" t="n"/>
      <c r="Q646" s="19">
        <f>IF(OR(E646="",M646&lt;&gt;"",L646="Closed",L646="Written off",I646="Kept with approval"),"",TODAY()-E646)</f>
        <v/>
      </c>
      <c r="R646" s="18">
        <f>IF(Q646="","",IF(Q646&gt;Summary!$B$6,"Late",IF(Q646&gt;Summary!$B$5,"Chase","On time")))</f>
        <v/>
      </c>
      <c r="S646" s="18">
        <f>IF(G646="","",IF(OR(M646&lt;&gt;"",L646="Closed",L646="Written off",I646="Kept with approval"),IF(COUNTIFS(Inventory!$D$3:$D$1002,G646,Inventory!$L$3:$L$1002,"Pending return")+COUNTIFS(Inventory!$D$3:$D$1002,G646,Inventory!$L$3:$L$1002,"Assigned")&gt;0,"Update Inventory","OK"),IF(COUNTIFS(Inventory!$D$3:$D$1002,G646,Inventory!$L$3:$L$1002,"Assigned")&gt;0,"Set Pending return","OK")))</f>
        <v/>
      </c>
    </row>
    <row r="647">
      <c r="C647" s="14" t="n"/>
      <c r="D647" s="15" t="n"/>
      <c r="E647" s="15" t="n"/>
      <c r="H647" s="18">
        <f>IF(G647="","",IF(COUNTIF(Inventory!$D$3:$D$1002,G647)&gt;0,"Yes","Not found"))</f>
        <v/>
      </c>
      <c r="I647" s="14" t="n"/>
      <c r="J647" s="15" t="n"/>
      <c r="K647" s="15" t="n"/>
      <c r="L647" s="14" t="n"/>
      <c r="M647" s="15" t="n"/>
      <c r="N647" s="14" t="n"/>
      <c r="O647" s="14" t="n"/>
      <c r="P647" s="14" t="n"/>
      <c r="Q647" s="19">
        <f>IF(OR(E647="",M647&lt;&gt;"",L647="Closed",L647="Written off",I647="Kept with approval"),"",TODAY()-E647)</f>
        <v/>
      </c>
      <c r="R647" s="18">
        <f>IF(Q647="","",IF(Q647&gt;Summary!$B$6,"Late",IF(Q647&gt;Summary!$B$5,"Chase","On time")))</f>
        <v/>
      </c>
      <c r="S647" s="18">
        <f>IF(G647="","",IF(OR(M647&lt;&gt;"",L647="Closed",L647="Written off",I647="Kept with approval"),IF(COUNTIFS(Inventory!$D$3:$D$1002,G647,Inventory!$L$3:$L$1002,"Pending return")+COUNTIFS(Inventory!$D$3:$D$1002,G647,Inventory!$L$3:$L$1002,"Assigned")&gt;0,"Update Inventory","OK"),IF(COUNTIFS(Inventory!$D$3:$D$1002,G647,Inventory!$L$3:$L$1002,"Assigned")&gt;0,"Set Pending return","OK")))</f>
        <v/>
      </c>
    </row>
    <row r="648">
      <c r="C648" s="14" t="n"/>
      <c r="D648" s="15" t="n"/>
      <c r="E648" s="15" t="n"/>
      <c r="H648" s="18">
        <f>IF(G648="","",IF(COUNTIF(Inventory!$D$3:$D$1002,G648)&gt;0,"Yes","Not found"))</f>
        <v/>
      </c>
      <c r="I648" s="14" t="n"/>
      <c r="J648" s="15" t="n"/>
      <c r="K648" s="15" t="n"/>
      <c r="L648" s="14" t="n"/>
      <c r="M648" s="15" t="n"/>
      <c r="N648" s="14" t="n"/>
      <c r="O648" s="14" t="n"/>
      <c r="P648" s="14" t="n"/>
      <c r="Q648" s="19">
        <f>IF(OR(E648="",M648&lt;&gt;"",L648="Closed",L648="Written off",I648="Kept with approval"),"",TODAY()-E648)</f>
        <v/>
      </c>
      <c r="R648" s="18">
        <f>IF(Q648="","",IF(Q648&gt;Summary!$B$6,"Late",IF(Q648&gt;Summary!$B$5,"Chase","On time")))</f>
        <v/>
      </c>
      <c r="S648" s="18">
        <f>IF(G648="","",IF(OR(M648&lt;&gt;"",L648="Closed",L648="Written off",I648="Kept with approval"),IF(COUNTIFS(Inventory!$D$3:$D$1002,G648,Inventory!$L$3:$L$1002,"Pending return")+COUNTIFS(Inventory!$D$3:$D$1002,G648,Inventory!$L$3:$L$1002,"Assigned")&gt;0,"Update Inventory","OK"),IF(COUNTIFS(Inventory!$D$3:$D$1002,G648,Inventory!$L$3:$L$1002,"Assigned")&gt;0,"Set Pending return","OK")))</f>
        <v/>
      </c>
    </row>
    <row r="649">
      <c r="C649" s="14" t="n"/>
      <c r="D649" s="15" t="n"/>
      <c r="E649" s="15" t="n"/>
      <c r="H649" s="18">
        <f>IF(G649="","",IF(COUNTIF(Inventory!$D$3:$D$1002,G649)&gt;0,"Yes","Not found"))</f>
        <v/>
      </c>
      <c r="I649" s="14" t="n"/>
      <c r="J649" s="15" t="n"/>
      <c r="K649" s="15" t="n"/>
      <c r="L649" s="14" t="n"/>
      <c r="M649" s="15" t="n"/>
      <c r="N649" s="14" t="n"/>
      <c r="O649" s="14" t="n"/>
      <c r="P649" s="14" t="n"/>
      <c r="Q649" s="19">
        <f>IF(OR(E649="",M649&lt;&gt;"",L649="Closed",L649="Written off",I649="Kept with approval"),"",TODAY()-E649)</f>
        <v/>
      </c>
      <c r="R649" s="18">
        <f>IF(Q649="","",IF(Q649&gt;Summary!$B$6,"Late",IF(Q649&gt;Summary!$B$5,"Chase","On time")))</f>
        <v/>
      </c>
      <c r="S649" s="18">
        <f>IF(G649="","",IF(OR(M649&lt;&gt;"",L649="Closed",L649="Written off",I649="Kept with approval"),IF(COUNTIFS(Inventory!$D$3:$D$1002,G649,Inventory!$L$3:$L$1002,"Pending return")+COUNTIFS(Inventory!$D$3:$D$1002,G649,Inventory!$L$3:$L$1002,"Assigned")&gt;0,"Update Inventory","OK"),IF(COUNTIFS(Inventory!$D$3:$D$1002,G649,Inventory!$L$3:$L$1002,"Assigned")&gt;0,"Set Pending return","OK")))</f>
        <v/>
      </c>
    </row>
    <row r="650">
      <c r="C650" s="14" t="n"/>
      <c r="D650" s="15" t="n"/>
      <c r="E650" s="15" t="n"/>
      <c r="H650" s="18">
        <f>IF(G650="","",IF(COUNTIF(Inventory!$D$3:$D$1002,G650)&gt;0,"Yes","Not found"))</f>
        <v/>
      </c>
      <c r="I650" s="14" t="n"/>
      <c r="J650" s="15" t="n"/>
      <c r="K650" s="15" t="n"/>
      <c r="L650" s="14" t="n"/>
      <c r="M650" s="15" t="n"/>
      <c r="N650" s="14" t="n"/>
      <c r="O650" s="14" t="n"/>
      <c r="P650" s="14" t="n"/>
      <c r="Q650" s="19">
        <f>IF(OR(E650="",M650&lt;&gt;"",L650="Closed",L650="Written off",I650="Kept with approval"),"",TODAY()-E650)</f>
        <v/>
      </c>
      <c r="R650" s="18">
        <f>IF(Q650="","",IF(Q650&gt;Summary!$B$6,"Late",IF(Q650&gt;Summary!$B$5,"Chase","On time")))</f>
        <v/>
      </c>
      <c r="S650" s="18">
        <f>IF(G650="","",IF(OR(M650&lt;&gt;"",L650="Closed",L650="Written off",I650="Kept with approval"),IF(COUNTIFS(Inventory!$D$3:$D$1002,G650,Inventory!$L$3:$L$1002,"Pending return")+COUNTIFS(Inventory!$D$3:$D$1002,G650,Inventory!$L$3:$L$1002,"Assigned")&gt;0,"Update Inventory","OK"),IF(COUNTIFS(Inventory!$D$3:$D$1002,G650,Inventory!$L$3:$L$1002,"Assigned")&gt;0,"Set Pending return","OK")))</f>
        <v/>
      </c>
    </row>
    <row r="651">
      <c r="C651" s="14" t="n"/>
      <c r="D651" s="15" t="n"/>
      <c r="E651" s="15" t="n"/>
      <c r="H651" s="18">
        <f>IF(G651="","",IF(COUNTIF(Inventory!$D$3:$D$1002,G651)&gt;0,"Yes","Not found"))</f>
        <v/>
      </c>
      <c r="I651" s="14" t="n"/>
      <c r="J651" s="15" t="n"/>
      <c r="K651" s="15" t="n"/>
      <c r="L651" s="14" t="n"/>
      <c r="M651" s="15" t="n"/>
      <c r="N651" s="14" t="n"/>
      <c r="O651" s="14" t="n"/>
      <c r="P651" s="14" t="n"/>
      <c r="Q651" s="19">
        <f>IF(OR(E651="",M651&lt;&gt;"",L651="Closed",L651="Written off",I651="Kept with approval"),"",TODAY()-E651)</f>
        <v/>
      </c>
      <c r="R651" s="18">
        <f>IF(Q651="","",IF(Q651&gt;Summary!$B$6,"Late",IF(Q651&gt;Summary!$B$5,"Chase","On time")))</f>
        <v/>
      </c>
      <c r="S651" s="18">
        <f>IF(G651="","",IF(OR(M651&lt;&gt;"",L651="Closed",L651="Written off",I651="Kept with approval"),IF(COUNTIFS(Inventory!$D$3:$D$1002,G651,Inventory!$L$3:$L$1002,"Pending return")+COUNTIFS(Inventory!$D$3:$D$1002,G651,Inventory!$L$3:$L$1002,"Assigned")&gt;0,"Update Inventory","OK"),IF(COUNTIFS(Inventory!$D$3:$D$1002,G651,Inventory!$L$3:$L$1002,"Assigned")&gt;0,"Set Pending return","OK")))</f>
        <v/>
      </c>
    </row>
    <row r="652">
      <c r="C652" s="14" t="n"/>
      <c r="D652" s="15" t="n"/>
      <c r="E652" s="15" t="n"/>
      <c r="H652" s="18">
        <f>IF(G652="","",IF(COUNTIF(Inventory!$D$3:$D$1002,G652)&gt;0,"Yes","Not found"))</f>
        <v/>
      </c>
      <c r="I652" s="14" t="n"/>
      <c r="J652" s="15" t="n"/>
      <c r="K652" s="15" t="n"/>
      <c r="L652" s="14" t="n"/>
      <c r="M652" s="15" t="n"/>
      <c r="N652" s="14" t="n"/>
      <c r="O652" s="14" t="n"/>
      <c r="P652" s="14" t="n"/>
      <c r="Q652" s="19">
        <f>IF(OR(E652="",M652&lt;&gt;"",L652="Closed",L652="Written off",I652="Kept with approval"),"",TODAY()-E652)</f>
        <v/>
      </c>
      <c r="R652" s="18">
        <f>IF(Q652="","",IF(Q652&gt;Summary!$B$6,"Late",IF(Q652&gt;Summary!$B$5,"Chase","On time")))</f>
        <v/>
      </c>
      <c r="S652" s="18">
        <f>IF(G652="","",IF(OR(M652&lt;&gt;"",L652="Closed",L652="Written off",I652="Kept with approval"),IF(COUNTIFS(Inventory!$D$3:$D$1002,G652,Inventory!$L$3:$L$1002,"Pending return")+COUNTIFS(Inventory!$D$3:$D$1002,G652,Inventory!$L$3:$L$1002,"Assigned")&gt;0,"Update Inventory","OK"),IF(COUNTIFS(Inventory!$D$3:$D$1002,G652,Inventory!$L$3:$L$1002,"Assigned")&gt;0,"Set Pending return","OK")))</f>
        <v/>
      </c>
    </row>
    <row r="653">
      <c r="C653" s="14" t="n"/>
      <c r="D653" s="15" t="n"/>
      <c r="E653" s="15" t="n"/>
      <c r="H653" s="18">
        <f>IF(G653="","",IF(COUNTIF(Inventory!$D$3:$D$1002,G653)&gt;0,"Yes","Not found"))</f>
        <v/>
      </c>
      <c r="I653" s="14" t="n"/>
      <c r="J653" s="15" t="n"/>
      <c r="K653" s="15" t="n"/>
      <c r="L653" s="14" t="n"/>
      <c r="M653" s="15" t="n"/>
      <c r="N653" s="14" t="n"/>
      <c r="O653" s="14" t="n"/>
      <c r="P653" s="14" t="n"/>
      <c r="Q653" s="19">
        <f>IF(OR(E653="",M653&lt;&gt;"",L653="Closed",L653="Written off",I653="Kept with approval"),"",TODAY()-E653)</f>
        <v/>
      </c>
      <c r="R653" s="18">
        <f>IF(Q653="","",IF(Q653&gt;Summary!$B$6,"Late",IF(Q653&gt;Summary!$B$5,"Chase","On time")))</f>
        <v/>
      </c>
      <c r="S653" s="18">
        <f>IF(G653="","",IF(OR(M653&lt;&gt;"",L653="Closed",L653="Written off",I653="Kept with approval"),IF(COUNTIFS(Inventory!$D$3:$D$1002,G653,Inventory!$L$3:$L$1002,"Pending return")+COUNTIFS(Inventory!$D$3:$D$1002,G653,Inventory!$L$3:$L$1002,"Assigned")&gt;0,"Update Inventory","OK"),IF(COUNTIFS(Inventory!$D$3:$D$1002,G653,Inventory!$L$3:$L$1002,"Assigned")&gt;0,"Set Pending return","OK")))</f>
        <v/>
      </c>
    </row>
    <row r="654">
      <c r="C654" s="14" t="n"/>
      <c r="D654" s="15" t="n"/>
      <c r="E654" s="15" t="n"/>
      <c r="H654" s="18">
        <f>IF(G654="","",IF(COUNTIF(Inventory!$D$3:$D$1002,G654)&gt;0,"Yes","Not found"))</f>
        <v/>
      </c>
      <c r="I654" s="14" t="n"/>
      <c r="J654" s="15" t="n"/>
      <c r="K654" s="15" t="n"/>
      <c r="L654" s="14" t="n"/>
      <c r="M654" s="15" t="n"/>
      <c r="N654" s="14" t="n"/>
      <c r="O654" s="14" t="n"/>
      <c r="P654" s="14" t="n"/>
      <c r="Q654" s="19">
        <f>IF(OR(E654="",M654&lt;&gt;"",L654="Closed",L654="Written off",I654="Kept with approval"),"",TODAY()-E654)</f>
        <v/>
      </c>
      <c r="R654" s="18">
        <f>IF(Q654="","",IF(Q654&gt;Summary!$B$6,"Late",IF(Q654&gt;Summary!$B$5,"Chase","On time")))</f>
        <v/>
      </c>
      <c r="S654" s="18">
        <f>IF(G654="","",IF(OR(M654&lt;&gt;"",L654="Closed",L654="Written off",I654="Kept with approval"),IF(COUNTIFS(Inventory!$D$3:$D$1002,G654,Inventory!$L$3:$L$1002,"Pending return")+COUNTIFS(Inventory!$D$3:$D$1002,G654,Inventory!$L$3:$L$1002,"Assigned")&gt;0,"Update Inventory","OK"),IF(COUNTIFS(Inventory!$D$3:$D$1002,G654,Inventory!$L$3:$L$1002,"Assigned")&gt;0,"Set Pending return","OK")))</f>
        <v/>
      </c>
    </row>
    <row r="655">
      <c r="C655" s="14" t="n"/>
      <c r="D655" s="15" t="n"/>
      <c r="E655" s="15" t="n"/>
      <c r="H655" s="18">
        <f>IF(G655="","",IF(COUNTIF(Inventory!$D$3:$D$1002,G655)&gt;0,"Yes","Not found"))</f>
        <v/>
      </c>
      <c r="I655" s="14" t="n"/>
      <c r="J655" s="15" t="n"/>
      <c r="K655" s="15" t="n"/>
      <c r="L655" s="14" t="n"/>
      <c r="M655" s="15" t="n"/>
      <c r="N655" s="14" t="n"/>
      <c r="O655" s="14" t="n"/>
      <c r="P655" s="14" t="n"/>
      <c r="Q655" s="19">
        <f>IF(OR(E655="",M655&lt;&gt;"",L655="Closed",L655="Written off",I655="Kept with approval"),"",TODAY()-E655)</f>
        <v/>
      </c>
      <c r="R655" s="18">
        <f>IF(Q655="","",IF(Q655&gt;Summary!$B$6,"Late",IF(Q655&gt;Summary!$B$5,"Chase","On time")))</f>
        <v/>
      </c>
      <c r="S655" s="18">
        <f>IF(G655="","",IF(OR(M655&lt;&gt;"",L655="Closed",L655="Written off",I655="Kept with approval"),IF(COUNTIFS(Inventory!$D$3:$D$1002,G655,Inventory!$L$3:$L$1002,"Pending return")+COUNTIFS(Inventory!$D$3:$D$1002,G655,Inventory!$L$3:$L$1002,"Assigned")&gt;0,"Update Inventory","OK"),IF(COUNTIFS(Inventory!$D$3:$D$1002,G655,Inventory!$L$3:$L$1002,"Assigned")&gt;0,"Set Pending return","OK")))</f>
        <v/>
      </c>
    </row>
    <row r="656">
      <c r="C656" s="14" t="n"/>
      <c r="D656" s="15" t="n"/>
      <c r="E656" s="15" t="n"/>
      <c r="H656" s="18">
        <f>IF(G656="","",IF(COUNTIF(Inventory!$D$3:$D$1002,G656)&gt;0,"Yes","Not found"))</f>
        <v/>
      </c>
      <c r="I656" s="14" t="n"/>
      <c r="J656" s="15" t="n"/>
      <c r="K656" s="15" t="n"/>
      <c r="L656" s="14" t="n"/>
      <c r="M656" s="15" t="n"/>
      <c r="N656" s="14" t="n"/>
      <c r="O656" s="14" t="n"/>
      <c r="P656" s="14" t="n"/>
      <c r="Q656" s="19">
        <f>IF(OR(E656="",M656&lt;&gt;"",L656="Closed",L656="Written off",I656="Kept with approval"),"",TODAY()-E656)</f>
        <v/>
      </c>
      <c r="R656" s="18">
        <f>IF(Q656="","",IF(Q656&gt;Summary!$B$6,"Late",IF(Q656&gt;Summary!$B$5,"Chase","On time")))</f>
        <v/>
      </c>
      <c r="S656" s="18">
        <f>IF(G656="","",IF(OR(M656&lt;&gt;"",L656="Closed",L656="Written off",I656="Kept with approval"),IF(COUNTIFS(Inventory!$D$3:$D$1002,G656,Inventory!$L$3:$L$1002,"Pending return")+COUNTIFS(Inventory!$D$3:$D$1002,G656,Inventory!$L$3:$L$1002,"Assigned")&gt;0,"Update Inventory","OK"),IF(COUNTIFS(Inventory!$D$3:$D$1002,G656,Inventory!$L$3:$L$1002,"Assigned")&gt;0,"Set Pending return","OK")))</f>
        <v/>
      </c>
    </row>
    <row r="657">
      <c r="C657" s="14" t="n"/>
      <c r="D657" s="15" t="n"/>
      <c r="E657" s="15" t="n"/>
      <c r="H657" s="18">
        <f>IF(G657="","",IF(COUNTIF(Inventory!$D$3:$D$1002,G657)&gt;0,"Yes","Not found"))</f>
        <v/>
      </c>
      <c r="I657" s="14" t="n"/>
      <c r="J657" s="15" t="n"/>
      <c r="K657" s="15" t="n"/>
      <c r="L657" s="14" t="n"/>
      <c r="M657" s="15" t="n"/>
      <c r="N657" s="14" t="n"/>
      <c r="O657" s="14" t="n"/>
      <c r="P657" s="14" t="n"/>
      <c r="Q657" s="19">
        <f>IF(OR(E657="",M657&lt;&gt;"",L657="Closed",L657="Written off",I657="Kept with approval"),"",TODAY()-E657)</f>
        <v/>
      </c>
      <c r="R657" s="18">
        <f>IF(Q657="","",IF(Q657&gt;Summary!$B$6,"Late",IF(Q657&gt;Summary!$B$5,"Chase","On time")))</f>
        <v/>
      </c>
      <c r="S657" s="18">
        <f>IF(G657="","",IF(OR(M657&lt;&gt;"",L657="Closed",L657="Written off",I657="Kept with approval"),IF(COUNTIFS(Inventory!$D$3:$D$1002,G657,Inventory!$L$3:$L$1002,"Pending return")+COUNTIFS(Inventory!$D$3:$D$1002,G657,Inventory!$L$3:$L$1002,"Assigned")&gt;0,"Update Inventory","OK"),IF(COUNTIFS(Inventory!$D$3:$D$1002,G657,Inventory!$L$3:$L$1002,"Assigned")&gt;0,"Set Pending return","OK")))</f>
        <v/>
      </c>
    </row>
    <row r="658">
      <c r="C658" s="14" t="n"/>
      <c r="D658" s="15" t="n"/>
      <c r="E658" s="15" t="n"/>
      <c r="H658" s="18">
        <f>IF(G658="","",IF(COUNTIF(Inventory!$D$3:$D$1002,G658)&gt;0,"Yes","Not found"))</f>
        <v/>
      </c>
      <c r="I658" s="14" t="n"/>
      <c r="J658" s="15" t="n"/>
      <c r="K658" s="15" t="n"/>
      <c r="L658" s="14" t="n"/>
      <c r="M658" s="15" t="n"/>
      <c r="N658" s="14" t="n"/>
      <c r="O658" s="14" t="n"/>
      <c r="P658" s="14" t="n"/>
      <c r="Q658" s="19">
        <f>IF(OR(E658="",M658&lt;&gt;"",L658="Closed",L658="Written off",I658="Kept with approval"),"",TODAY()-E658)</f>
        <v/>
      </c>
      <c r="R658" s="18">
        <f>IF(Q658="","",IF(Q658&gt;Summary!$B$6,"Late",IF(Q658&gt;Summary!$B$5,"Chase","On time")))</f>
        <v/>
      </c>
      <c r="S658" s="18">
        <f>IF(G658="","",IF(OR(M658&lt;&gt;"",L658="Closed",L658="Written off",I658="Kept with approval"),IF(COUNTIFS(Inventory!$D$3:$D$1002,G658,Inventory!$L$3:$L$1002,"Pending return")+COUNTIFS(Inventory!$D$3:$D$1002,G658,Inventory!$L$3:$L$1002,"Assigned")&gt;0,"Update Inventory","OK"),IF(COUNTIFS(Inventory!$D$3:$D$1002,G658,Inventory!$L$3:$L$1002,"Assigned")&gt;0,"Set Pending return","OK")))</f>
        <v/>
      </c>
    </row>
    <row r="659">
      <c r="C659" s="14" t="n"/>
      <c r="D659" s="15" t="n"/>
      <c r="E659" s="15" t="n"/>
      <c r="H659" s="18">
        <f>IF(G659="","",IF(COUNTIF(Inventory!$D$3:$D$1002,G659)&gt;0,"Yes","Not found"))</f>
        <v/>
      </c>
      <c r="I659" s="14" t="n"/>
      <c r="J659" s="15" t="n"/>
      <c r="K659" s="15" t="n"/>
      <c r="L659" s="14" t="n"/>
      <c r="M659" s="15" t="n"/>
      <c r="N659" s="14" t="n"/>
      <c r="O659" s="14" t="n"/>
      <c r="P659" s="14" t="n"/>
      <c r="Q659" s="19">
        <f>IF(OR(E659="",M659&lt;&gt;"",L659="Closed",L659="Written off",I659="Kept with approval"),"",TODAY()-E659)</f>
        <v/>
      </c>
      <c r="R659" s="18">
        <f>IF(Q659="","",IF(Q659&gt;Summary!$B$6,"Late",IF(Q659&gt;Summary!$B$5,"Chase","On time")))</f>
        <v/>
      </c>
      <c r="S659" s="18">
        <f>IF(G659="","",IF(OR(M659&lt;&gt;"",L659="Closed",L659="Written off",I659="Kept with approval"),IF(COUNTIFS(Inventory!$D$3:$D$1002,G659,Inventory!$L$3:$L$1002,"Pending return")+COUNTIFS(Inventory!$D$3:$D$1002,G659,Inventory!$L$3:$L$1002,"Assigned")&gt;0,"Update Inventory","OK"),IF(COUNTIFS(Inventory!$D$3:$D$1002,G659,Inventory!$L$3:$L$1002,"Assigned")&gt;0,"Set Pending return","OK")))</f>
        <v/>
      </c>
    </row>
    <row r="660">
      <c r="C660" s="14" t="n"/>
      <c r="D660" s="15" t="n"/>
      <c r="E660" s="15" t="n"/>
      <c r="H660" s="18">
        <f>IF(G660="","",IF(COUNTIF(Inventory!$D$3:$D$1002,G660)&gt;0,"Yes","Not found"))</f>
        <v/>
      </c>
      <c r="I660" s="14" t="n"/>
      <c r="J660" s="15" t="n"/>
      <c r="K660" s="15" t="n"/>
      <c r="L660" s="14" t="n"/>
      <c r="M660" s="15" t="n"/>
      <c r="N660" s="14" t="n"/>
      <c r="O660" s="14" t="n"/>
      <c r="P660" s="14" t="n"/>
      <c r="Q660" s="19">
        <f>IF(OR(E660="",M660&lt;&gt;"",L660="Closed",L660="Written off",I660="Kept with approval"),"",TODAY()-E660)</f>
        <v/>
      </c>
      <c r="R660" s="18">
        <f>IF(Q660="","",IF(Q660&gt;Summary!$B$6,"Late",IF(Q660&gt;Summary!$B$5,"Chase","On time")))</f>
        <v/>
      </c>
      <c r="S660" s="18">
        <f>IF(G660="","",IF(OR(M660&lt;&gt;"",L660="Closed",L660="Written off",I660="Kept with approval"),IF(COUNTIFS(Inventory!$D$3:$D$1002,G660,Inventory!$L$3:$L$1002,"Pending return")+COUNTIFS(Inventory!$D$3:$D$1002,G660,Inventory!$L$3:$L$1002,"Assigned")&gt;0,"Update Inventory","OK"),IF(COUNTIFS(Inventory!$D$3:$D$1002,G660,Inventory!$L$3:$L$1002,"Assigned")&gt;0,"Set Pending return","OK")))</f>
        <v/>
      </c>
    </row>
    <row r="661">
      <c r="C661" s="14" t="n"/>
      <c r="D661" s="15" t="n"/>
      <c r="E661" s="15" t="n"/>
      <c r="H661" s="18">
        <f>IF(G661="","",IF(COUNTIF(Inventory!$D$3:$D$1002,G661)&gt;0,"Yes","Not found"))</f>
        <v/>
      </c>
      <c r="I661" s="14" t="n"/>
      <c r="J661" s="15" t="n"/>
      <c r="K661" s="15" t="n"/>
      <c r="L661" s="14" t="n"/>
      <c r="M661" s="15" t="n"/>
      <c r="N661" s="14" t="n"/>
      <c r="O661" s="14" t="n"/>
      <c r="P661" s="14" t="n"/>
      <c r="Q661" s="19">
        <f>IF(OR(E661="",M661&lt;&gt;"",L661="Closed",L661="Written off",I661="Kept with approval"),"",TODAY()-E661)</f>
        <v/>
      </c>
      <c r="R661" s="18">
        <f>IF(Q661="","",IF(Q661&gt;Summary!$B$6,"Late",IF(Q661&gt;Summary!$B$5,"Chase","On time")))</f>
        <v/>
      </c>
      <c r="S661" s="18">
        <f>IF(G661="","",IF(OR(M661&lt;&gt;"",L661="Closed",L661="Written off",I661="Kept with approval"),IF(COUNTIFS(Inventory!$D$3:$D$1002,G661,Inventory!$L$3:$L$1002,"Pending return")+COUNTIFS(Inventory!$D$3:$D$1002,G661,Inventory!$L$3:$L$1002,"Assigned")&gt;0,"Update Inventory","OK"),IF(COUNTIFS(Inventory!$D$3:$D$1002,G661,Inventory!$L$3:$L$1002,"Assigned")&gt;0,"Set Pending return","OK")))</f>
        <v/>
      </c>
    </row>
    <row r="662">
      <c r="C662" s="14" t="n"/>
      <c r="D662" s="15" t="n"/>
      <c r="E662" s="15" t="n"/>
      <c r="H662" s="18">
        <f>IF(G662="","",IF(COUNTIF(Inventory!$D$3:$D$1002,G662)&gt;0,"Yes","Not found"))</f>
        <v/>
      </c>
      <c r="I662" s="14" t="n"/>
      <c r="J662" s="15" t="n"/>
      <c r="K662" s="15" t="n"/>
      <c r="L662" s="14" t="n"/>
      <c r="M662" s="15" t="n"/>
      <c r="N662" s="14" t="n"/>
      <c r="O662" s="14" t="n"/>
      <c r="P662" s="14" t="n"/>
      <c r="Q662" s="19">
        <f>IF(OR(E662="",M662&lt;&gt;"",L662="Closed",L662="Written off",I662="Kept with approval"),"",TODAY()-E662)</f>
        <v/>
      </c>
      <c r="R662" s="18">
        <f>IF(Q662="","",IF(Q662&gt;Summary!$B$6,"Late",IF(Q662&gt;Summary!$B$5,"Chase","On time")))</f>
        <v/>
      </c>
      <c r="S662" s="18">
        <f>IF(G662="","",IF(OR(M662&lt;&gt;"",L662="Closed",L662="Written off",I662="Kept with approval"),IF(COUNTIFS(Inventory!$D$3:$D$1002,G662,Inventory!$L$3:$L$1002,"Pending return")+COUNTIFS(Inventory!$D$3:$D$1002,G662,Inventory!$L$3:$L$1002,"Assigned")&gt;0,"Update Inventory","OK"),IF(COUNTIFS(Inventory!$D$3:$D$1002,G662,Inventory!$L$3:$L$1002,"Assigned")&gt;0,"Set Pending return","OK")))</f>
        <v/>
      </c>
    </row>
    <row r="663">
      <c r="C663" s="14" t="n"/>
      <c r="D663" s="15" t="n"/>
      <c r="E663" s="15" t="n"/>
      <c r="H663" s="18">
        <f>IF(G663="","",IF(COUNTIF(Inventory!$D$3:$D$1002,G663)&gt;0,"Yes","Not found"))</f>
        <v/>
      </c>
      <c r="I663" s="14" t="n"/>
      <c r="J663" s="15" t="n"/>
      <c r="K663" s="15" t="n"/>
      <c r="L663" s="14" t="n"/>
      <c r="M663" s="15" t="n"/>
      <c r="N663" s="14" t="n"/>
      <c r="O663" s="14" t="n"/>
      <c r="P663" s="14" t="n"/>
      <c r="Q663" s="19">
        <f>IF(OR(E663="",M663&lt;&gt;"",L663="Closed",L663="Written off",I663="Kept with approval"),"",TODAY()-E663)</f>
        <v/>
      </c>
      <c r="R663" s="18">
        <f>IF(Q663="","",IF(Q663&gt;Summary!$B$6,"Late",IF(Q663&gt;Summary!$B$5,"Chase","On time")))</f>
        <v/>
      </c>
      <c r="S663" s="18">
        <f>IF(G663="","",IF(OR(M663&lt;&gt;"",L663="Closed",L663="Written off",I663="Kept with approval"),IF(COUNTIFS(Inventory!$D$3:$D$1002,G663,Inventory!$L$3:$L$1002,"Pending return")+COUNTIFS(Inventory!$D$3:$D$1002,G663,Inventory!$L$3:$L$1002,"Assigned")&gt;0,"Update Inventory","OK"),IF(COUNTIFS(Inventory!$D$3:$D$1002,G663,Inventory!$L$3:$L$1002,"Assigned")&gt;0,"Set Pending return","OK")))</f>
        <v/>
      </c>
    </row>
    <row r="664">
      <c r="C664" s="14" t="n"/>
      <c r="D664" s="15" t="n"/>
      <c r="E664" s="15" t="n"/>
      <c r="H664" s="18">
        <f>IF(G664="","",IF(COUNTIF(Inventory!$D$3:$D$1002,G664)&gt;0,"Yes","Not found"))</f>
        <v/>
      </c>
      <c r="I664" s="14" t="n"/>
      <c r="J664" s="15" t="n"/>
      <c r="K664" s="15" t="n"/>
      <c r="L664" s="14" t="n"/>
      <c r="M664" s="15" t="n"/>
      <c r="N664" s="14" t="n"/>
      <c r="O664" s="14" t="n"/>
      <c r="P664" s="14" t="n"/>
      <c r="Q664" s="19">
        <f>IF(OR(E664="",M664&lt;&gt;"",L664="Closed",L664="Written off",I664="Kept with approval"),"",TODAY()-E664)</f>
        <v/>
      </c>
      <c r="R664" s="18">
        <f>IF(Q664="","",IF(Q664&gt;Summary!$B$6,"Late",IF(Q664&gt;Summary!$B$5,"Chase","On time")))</f>
        <v/>
      </c>
      <c r="S664" s="18">
        <f>IF(G664="","",IF(OR(M664&lt;&gt;"",L664="Closed",L664="Written off",I664="Kept with approval"),IF(COUNTIFS(Inventory!$D$3:$D$1002,G664,Inventory!$L$3:$L$1002,"Pending return")+COUNTIFS(Inventory!$D$3:$D$1002,G664,Inventory!$L$3:$L$1002,"Assigned")&gt;0,"Update Inventory","OK"),IF(COUNTIFS(Inventory!$D$3:$D$1002,G664,Inventory!$L$3:$L$1002,"Assigned")&gt;0,"Set Pending return","OK")))</f>
        <v/>
      </c>
    </row>
    <row r="665">
      <c r="C665" s="14" t="n"/>
      <c r="D665" s="15" t="n"/>
      <c r="E665" s="15" t="n"/>
      <c r="H665" s="18">
        <f>IF(G665="","",IF(COUNTIF(Inventory!$D$3:$D$1002,G665)&gt;0,"Yes","Not found"))</f>
        <v/>
      </c>
      <c r="I665" s="14" t="n"/>
      <c r="J665" s="15" t="n"/>
      <c r="K665" s="15" t="n"/>
      <c r="L665" s="14" t="n"/>
      <c r="M665" s="15" t="n"/>
      <c r="N665" s="14" t="n"/>
      <c r="O665" s="14" t="n"/>
      <c r="P665" s="14" t="n"/>
      <c r="Q665" s="19">
        <f>IF(OR(E665="",M665&lt;&gt;"",L665="Closed",L665="Written off",I665="Kept with approval"),"",TODAY()-E665)</f>
        <v/>
      </c>
      <c r="R665" s="18">
        <f>IF(Q665="","",IF(Q665&gt;Summary!$B$6,"Late",IF(Q665&gt;Summary!$B$5,"Chase","On time")))</f>
        <v/>
      </c>
      <c r="S665" s="18">
        <f>IF(G665="","",IF(OR(M665&lt;&gt;"",L665="Closed",L665="Written off",I665="Kept with approval"),IF(COUNTIFS(Inventory!$D$3:$D$1002,G665,Inventory!$L$3:$L$1002,"Pending return")+COUNTIFS(Inventory!$D$3:$D$1002,G665,Inventory!$L$3:$L$1002,"Assigned")&gt;0,"Update Inventory","OK"),IF(COUNTIFS(Inventory!$D$3:$D$1002,G665,Inventory!$L$3:$L$1002,"Assigned")&gt;0,"Set Pending return","OK")))</f>
        <v/>
      </c>
    </row>
    <row r="666">
      <c r="C666" s="14" t="n"/>
      <c r="D666" s="15" t="n"/>
      <c r="E666" s="15" t="n"/>
      <c r="H666" s="18">
        <f>IF(G666="","",IF(COUNTIF(Inventory!$D$3:$D$1002,G666)&gt;0,"Yes","Not found"))</f>
        <v/>
      </c>
      <c r="I666" s="14" t="n"/>
      <c r="J666" s="15" t="n"/>
      <c r="K666" s="15" t="n"/>
      <c r="L666" s="14" t="n"/>
      <c r="M666" s="15" t="n"/>
      <c r="N666" s="14" t="n"/>
      <c r="O666" s="14" t="n"/>
      <c r="P666" s="14" t="n"/>
      <c r="Q666" s="19">
        <f>IF(OR(E666="",M666&lt;&gt;"",L666="Closed",L666="Written off",I666="Kept with approval"),"",TODAY()-E666)</f>
        <v/>
      </c>
      <c r="R666" s="18">
        <f>IF(Q666="","",IF(Q666&gt;Summary!$B$6,"Late",IF(Q666&gt;Summary!$B$5,"Chase","On time")))</f>
        <v/>
      </c>
      <c r="S666" s="18">
        <f>IF(G666="","",IF(OR(M666&lt;&gt;"",L666="Closed",L666="Written off",I666="Kept with approval"),IF(COUNTIFS(Inventory!$D$3:$D$1002,G666,Inventory!$L$3:$L$1002,"Pending return")+COUNTIFS(Inventory!$D$3:$D$1002,G666,Inventory!$L$3:$L$1002,"Assigned")&gt;0,"Update Inventory","OK"),IF(COUNTIFS(Inventory!$D$3:$D$1002,G666,Inventory!$L$3:$L$1002,"Assigned")&gt;0,"Set Pending return","OK")))</f>
        <v/>
      </c>
    </row>
    <row r="667">
      <c r="C667" s="14" t="n"/>
      <c r="D667" s="15" t="n"/>
      <c r="E667" s="15" t="n"/>
      <c r="H667" s="18">
        <f>IF(G667="","",IF(COUNTIF(Inventory!$D$3:$D$1002,G667)&gt;0,"Yes","Not found"))</f>
        <v/>
      </c>
      <c r="I667" s="14" t="n"/>
      <c r="J667" s="15" t="n"/>
      <c r="K667" s="15" t="n"/>
      <c r="L667" s="14" t="n"/>
      <c r="M667" s="15" t="n"/>
      <c r="N667" s="14" t="n"/>
      <c r="O667" s="14" t="n"/>
      <c r="P667" s="14" t="n"/>
      <c r="Q667" s="19">
        <f>IF(OR(E667="",M667&lt;&gt;"",L667="Closed",L667="Written off",I667="Kept with approval"),"",TODAY()-E667)</f>
        <v/>
      </c>
      <c r="R667" s="18">
        <f>IF(Q667="","",IF(Q667&gt;Summary!$B$6,"Late",IF(Q667&gt;Summary!$B$5,"Chase","On time")))</f>
        <v/>
      </c>
      <c r="S667" s="18">
        <f>IF(G667="","",IF(OR(M667&lt;&gt;"",L667="Closed",L667="Written off",I667="Kept with approval"),IF(COUNTIFS(Inventory!$D$3:$D$1002,G667,Inventory!$L$3:$L$1002,"Pending return")+COUNTIFS(Inventory!$D$3:$D$1002,G667,Inventory!$L$3:$L$1002,"Assigned")&gt;0,"Update Inventory","OK"),IF(COUNTIFS(Inventory!$D$3:$D$1002,G667,Inventory!$L$3:$L$1002,"Assigned")&gt;0,"Set Pending return","OK")))</f>
        <v/>
      </c>
    </row>
    <row r="668">
      <c r="C668" s="14" t="n"/>
      <c r="D668" s="15" t="n"/>
      <c r="E668" s="15" t="n"/>
      <c r="H668" s="18">
        <f>IF(G668="","",IF(COUNTIF(Inventory!$D$3:$D$1002,G668)&gt;0,"Yes","Not found"))</f>
        <v/>
      </c>
      <c r="I668" s="14" t="n"/>
      <c r="J668" s="15" t="n"/>
      <c r="K668" s="15" t="n"/>
      <c r="L668" s="14" t="n"/>
      <c r="M668" s="15" t="n"/>
      <c r="N668" s="14" t="n"/>
      <c r="O668" s="14" t="n"/>
      <c r="P668" s="14" t="n"/>
      <c r="Q668" s="19">
        <f>IF(OR(E668="",M668&lt;&gt;"",L668="Closed",L668="Written off",I668="Kept with approval"),"",TODAY()-E668)</f>
        <v/>
      </c>
      <c r="R668" s="18">
        <f>IF(Q668="","",IF(Q668&gt;Summary!$B$6,"Late",IF(Q668&gt;Summary!$B$5,"Chase","On time")))</f>
        <v/>
      </c>
      <c r="S668" s="18">
        <f>IF(G668="","",IF(OR(M668&lt;&gt;"",L668="Closed",L668="Written off",I668="Kept with approval"),IF(COUNTIFS(Inventory!$D$3:$D$1002,G668,Inventory!$L$3:$L$1002,"Pending return")+COUNTIFS(Inventory!$D$3:$D$1002,G668,Inventory!$L$3:$L$1002,"Assigned")&gt;0,"Update Inventory","OK"),IF(COUNTIFS(Inventory!$D$3:$D$1002,G668,Inventory!$L$3:$L$1002,"Assigned")&gt;0,"Set Pending return","OK")))</f>
        <v/>
      </c>
    </row>
    <row r="669">
      <c r="C669" s="14" t="n"/>
      <c r="D669" s="15" t="n"/>
      <c r="E669" s="15" t="n"/>
      <c r="H669" s="18">
        <f>IF(G669="","",IF(COUNTIF(Inventory!$D$3:$D$1002,G669)&gt;0,"Yes","Not found"))</f>
        <v/>
      </c>
      <c r="I669" s="14" t="n"/>
      <c r="J669" s="15" t="n"/>
      <c r="K669" s="15" t="n"/>
      <c r="L669" s="14" t="n"/>
      <c r="M669" s="15" t="n"/>
      <c r="N669" s="14" t="n"/>
      <c r="O669" s="14" t="n"/>
      <c r="P669" s="14" t="n"/>
      <c r="Q669" s="19">
        <f>IF(OR(E669="",M669&lt;&gt;"",L669="Closed",L669="Written off",I669="Kept with approval"),"",TODAY()-E669)</f>
        <v/>
      </c>
      <c r="R669" s="18">
        <f>IF(Q669="","",IF(Q669&gt;Summary!$B$6,"Late",IF(Q669&gt;Summary!$B$5,"Chase","On time")))</f>
        <v/>
      </c>
      <c r="S669" s="18">
        <f>IF(G669="","",IF(OR(M669&lt;&gt;"",L669="Closed",L669="Written off",I669="Kept with approval"),IF(COUNTIFS(Inventory!$D$3:$D$1002,G669,Inventory!$L$3:$L$1002,"Pending return")+COUNTIFS(Inventory!$D$3:$D$1002,G669,Inventory!$L$3:$L$1002,"Assigned")&gt;0,"Update Inventory","OK"),IF(COUNTIFS(Inventory!$D$3:$D$1002,G669,Inventory!$L$3:$L$1002,"Assigned")&gt;0,"Set Pending return","OK")))</f>
        <v/>
      </c>
    </row>
    <row r="670">
      <c r="C670" s="14" t="n"/>
      <c r="D670" s="15" t="n"/>
      <c r="E670" s="15" t="n"/>
      <c r="H670" s="18">
        <f>IF(G670="","",IF(COUNTIF(Inventory!$D$3:$D$1002,G670)&gt;0,"Yes","Not found"))</f>
        <v/>
      </c>
      <c r="I670" s="14" t="n"/>
      <c r="J670" s="15" t="n"/>
      <c r="K670" s="15" t="n"/>
      <c r="L670" s="14" t="n"/>
      <c r="M670" s="15" t="n"/>
      <c r="N670" s="14" t="n"/>
      <c r="O670" s="14" t="n"/>
      <c r="P670" s="14" t="n"/>
      <c r="Q670" s="19">
        <f>IF(OR(E670="",M670&lt;&gt;"",L670="Closed",L670="Written off",I670="Kept with approval"),"",TODAY()-E670)</f>
        <v/>
      </c>
      <c r="R670" s="18">
        <f>IF(Q670="","",IF(Q670&gt;Summary!$B$6,"Late",IF(Q670&gt;Summary!$B$5,"Chase","On time")))</f>
        <v/>
      </c>
      <c r="S670" s="18">
        <f>IF(G670="","",IF(OR(M670&lt;&gt;"",L670="Closed",L670="Written off",I670="Kept with approval"),IF(COUNTIFS(Inventory!$D$3:$D$1002,G670,Inventory!$L$3:$L$1002,"Pending return")+COUNTIFS(Inventory!$D$3:$D$1002,G670,Inventory!$L$3:$L$1002,"Assigned")&gt;0,"Update Inventory","OK"),IF(COUNTIFS(Inventory!$D$3:$D$1002,G670,Inventory!$L$3:$L$1002,"Assigned")&gt;0,"Set Pending return","OK")))</f>
        <v/>
      </c>
    </row>
    <row r="671">
      <c r="C671" s="14" t="n"/>
      <c r="D671" s="15" t="n"/>
      <c r="E671" s="15" t="n"/>
      <c r="H671" s="18">
        <f>IF(G671="","",IF(COUNTIF(Inventory!$D$3:$D$1002,G671)&gt;0,"Yes","Not found"))</f>
        <v/>
      </c>
      <c r="I671" s="14" t="n"/>
      <c r="J671" s="15" t="n"/>
      <c r="K671" s="15" t="n"/>
      <c r="L671" s="14" t="n"/>
      <c r="M671" s="15" t="n"/>
      <c r="N671" s="14" t="n"/>
      <c r="O671" s="14" t="n"/>
      <c r="P671" s="14" t="n"/>
      <c r="Q671" s="19">
        <f>IF(OR(E671="",M671&lt;&gt;"",L671="Closed",L671="Written off",I671="Kept with approval"),"",TODAY()-E671)</f>
        <v/>
      </c>
      <c r="R671" s="18">
        <f>IF(Q671="","",IF(Q671&gt;Summary!$B$6,"Late",IF(Q671&gt;Summary!$B$5,"Chase","On time")))</f>
        <v/>
      </c>
      <c r="S671" s="18">
        <f>IF(G671="","",IF(OR(M671&lt;&gt;"",L671="Closed",L671="Written off",I671="Kept with approval"),IF(COUNTIFS(Inventory!$D$3:$D$1002,G671,Inventory!$L$3:$L$1002,"Pending return")+COUNTIFS(Inventory!$D$3:$D$1002,G671,Inventory!$L$3:$L$1002,"Assigned")&gt;0,"Update Inventory","OK"),IF(COUNTIFS(Inventory!$D$3:$D$1002,G671,Inventory!$L$3:$L$1002,"Assigned")&gt;0,"Set Pending return","OK")))</f>
        <v/>
      </c>
    </row>
    <row r="672">
      <c r="C672" s="14" t="n"/>
      <c r="D672" s="15" t="n"/>
      <c r="E672" s="15" t="n"/>
      <c r="H672" s="18">
        <f>IF(G672="","",IF(COUNTIF(Inventory!$D$3:$D$1002,G672)&gt;0,"Yes","Not found"))</f>
        <v/>
      </c>
      <c r="I672" s="14" t="n"/>
      <c r="J672" s="15" t="n"/>
      <c r="K672" s="15" t="n"/>
      <c r="L672" s="14" t="n"/>
      <c r="M672" s="15" t="n"/>
      <c r="N672" s="14" t="n"/>
      <c r="O672" s="14" t="n"/>
      <c r="P672" s="14" t="n"/>
      <c r="Q672" s="19">
        <f>IF(OR(E672="",M672&lt;&gt;"",L672="Closed",L672="Written off",I672="Kept with approval"),"",TODAY()-E672)</f>
        <v/>
      </c>
      <c r="R672" s="18">
        <f>IF(Q672="","",IF(Q672&gt;Summary!$B$6,"Late",IF(Q672&gt;Summary!$B$5,"Chase","On time")))</f>
        <v/>
      </c>
      <c r="S672" s="18">
        <f>IF(G672="","",IF(OR(M672&lt;&gt;"",L672="Closed",L672="Written off",I672="Kept with approval"),IF(COUNTIFS(Inventory!$D$3:$D$1002,G672,Inventory!$L$3:$L$1002,"Pending return")+COUNTIFS(Inventory!$D$3:$D$1002,G672,Inventory!$L$3:$L$1002,"Assigned")&gt;0,"Update Inventory","OK"),IF(COUNTIFS(Inventory!$D$3:$D$1002,G672,Inventory!$L$3:$L$1002,"Assigned")&gt;0,"Set Pending return","OK")))</f>
        <v/>
      </c>
    </row>
    <row r="673">
      <c r="C673" s="14" t="n"/>
      <c r="D673" s="15" t="n"/>
      <c r="E673" s="15" t="n"/>
      <c r="H673" s="18">
        <f>IF(G673="","",IF(COUNTIF(Inventory!$D$3:$D$1002,G673)&gt;0,"Yes","Not found"))</f>
        <v/>
      </c>
      <c r="I673" s="14" t="n"/>
      <c r="J673" s="15" t="n"/>
      <c r="K673" s="15" t="n"/>
      <c r="L673" s="14" t="n"/>
      <c r="M673" s="15" t="n"/>
      <c r="N673" s="14" t="n"/>
      <c r="O673" s="14" t="n"/>
      <c r="P673" s="14" t="n"/>
      <c r="Q673" s="19">
        <f>IF(OR(E673="",M673&lt;&gt;"",L673="Closed",L673="Written off",I673="Kept with approval"),"",TODAY()-E673)</f>
        <v/>
      </c>
      <c r="R673" s="18">
        <f>IF(Q673="","",IF(Q673&gt;Summary!$B$6,"Late",IF(Q673&gt;Summary!$B$5,"Chase","On time")))</f>
        <v/>
      </c>
      <c r="S673" s="18">
        <f>IF(G673="","",IF(OR(M673&lt;&gt;"",L673="Closed",L673="Written off",I673="Kept with approval"),IF(COUNTIFS(Inventory!$D$3:$D$1002,G673,Inventory!$L$3:$L$1002,"Pending return")+COUNTIFS(Inventory!$D$3:$D$1002,G673,Inventory!$L$3:$L$1002,"Assigned")&gt;0,"Update Inventory","OK"),IF(COUNTIFS(Inventory!$D$3:$D$1002,G673,Inventory!$L$3:$L$1002,"Assigned")&gt;0,"Set Pending return","OK")))</f>
        <v/>
      </c>
    </row>
    <row r="674">
      <c r="C674" s="14" t="n"/>
      <c r="D674" s="15" t="n"/>
      <c r="E674" s="15" t="n"/>
      <c r="H674" s="18">
        <f>IF(G674="","",IF(COUNTIF(Inventory!$D$3:$D$1002,G674)&gt;0,"Yes","Not found"))</f>
        <v/>
      </c>
      <c r="I674" s="14" t="n"/>
      <c r="J674" s="15" t="n"/>
      <c r="K674" s="15" t="n"/>
      <c r="L674" s="14" t="n"/>
      <c r="M674" s="15" t="n"/>
      <c r="N674" s="14" t="n"/>
      <c r="O674" s="14" t="n"/>
      <c r="P674" s="14" t="n"/>
      <c r="Q674" s="19">
        <f>IF(OR(E674="",M674&lt;&gt;"",L674="Closed",L674="Written off",I674="Kept with approval"),"",TODAY()-E674)</f>
        <v/>
      </c>
      <c r="R674" s="18">
        <f>IF(Q674="","",IF(Q674&gt;Summary!$B$6,"Late",IF(Q674&gt;Summary!$B$5,"Chase","On time")))</f>
        <v/>
      </c>
      <c r="S674" s="18">
        <f>IF(G674="","",IF(OR(M674&lt;&gt;"",L674="Closed",L674="Written off",I674="Kept with approval"),IF(COUNTIFS(Inventory!$D$3:$D$1002,G674,Inventory!$L$3:$L$1002,"Pending return")+COUNTIFS(Inventory!$D$3:$D$1002,G674,Inventory!$L$3:$L$1002,"Assigned")&gt;0,"Update Inventory","OK"),IF(COUNTIFS(Inventory!$D$3:$D$1002,G674,Inventory!$L$3:$L$1002,"Assigned")&gt;0,"Set Pending return","OK")))</f>
        <v/>
      </c>
    </row>
    <row r="675">
      <c r="C675" s="14" t="n"/>
      <c r="D675" s="15" t="n"/>
      <c r="E675" s="15" t="n"/>
      <c r="H675" s="18">
        <f>IF(G675="","",IF(COUNTIF(Inventory!$D$3:$D$1002,G675)&gt;0,"Yes","Not found"))</f>
        <v/>
      </c>
      <c r="I675" s="14" t="n"/>
      <c r="J675" s="15" t="n"/>
      <c r="K675" s="15" t="n"/>
      <c r="L675" s="14" t="n"/>
      <c r="M675" s="15" t="n"/>
      <c r="N675" s="14" t="n"/>
      <c r="O675" s="14" t="n"/>
      <c r="P675" s="14" t="n"/>
      <c r="Q675" s="19">
        <f>IF(OR(E675="",M675&lt;&gt;"",L675="Closed",L675="Written off",I675="Kept with approval"),"",TODAY()-E675)</f>
        <v/>
      </c>
      <c r="R675" s="18">
        <f>IF(Q675="","",IF(Q675&gt;Summary!$B$6,"Late",IF(Q675&gt;Summary!$B$5,"Chase","On time")))</f>
        <v/>
      </c>
      <c r="S675" s="18">
        <f>IF(G675="","",IF(OR(M675&lt;&gt;"",L675="Closed",L675="Written off",I675="Kept with approval"),IF(COUNTIFS(Inventory!$D$3:$D$1002,G675,Inventory!$L$3:$L$1002,"Pending return")+COUNTIFS(Inventory!$D$3:$D$1002,G675,Inventory!$L$3:$L$1002,"Assigned")&gt;0,"Update Inventory","OK"),IF(COUNTIFS(Inventory!$D$3:$D$1002,G675,Inventory!$L$3:$L$1002,"Assigned")&gt;0,"Set Pending return","OK")))</f>
        <v/>
      </c>
    </row>
    <row r="676">
      <c r="C676" s="14" t="n"/>
      <c r="D676" s="15" t="n"/>
      <c r="E676" s="15" t="n"/>
      <c r="H676" s="18">
        <f>IF(G676="","",IF(COUNTIF(Inventory!$D$3:$D$1002,G676)&gt;0,"Yes","Not found"))</f>
        <v/>
      </c>
      <c r="I676" s="14" t="n"/>
      <c r="J676" s="15" t="n"/>
      <c r="K676" s="15" t="n"/>
      <c r="L676" s="14" t="n"/>
      <c r="M676" s="15" t="n"/>
      <c r="N676" s="14" t="n"/>
      <c r="O676" s="14" t="n"/>
      <c r="P676" s="14" t="n"/>
      <c r="Q676" s="19">
        <f>IF(OR(E676="",M676&lt;&gt;"",L676="Closed",L676="Written off",I676="Kept with approval"),"",TODAY()-E676)</f>
        <v/>
      </c>
      <c r="R676" s="18">
        <f>IF(Q676="","",IF(Q676&gt;Summary!$B$6,"Late",IF(Q676&gt;Summary!$B$5,"Chase","On time")))</f>
        <v/>
      </c>
      <c r="S676" s="18">
        <f>IF(G676="","",IF(OR(M676&lt;&gt;"",L676="Closed",L676="Written off",I676="Kept with approval"),IF(COUNTIFS(Inventory!$D$3:$D$1002,G676,Inventory!$L$3:$L$1002,"Pending return")+COUNTIFS(Inventory!$D$3:$D$1002,G676,Inventory!$L$3:$L$1002,"Assigned")&gt;0,"Update Inventory","OK"),IF(COUNTIFS(Inventory!$D$3:$D$1002,G676,Inventory!$L$3:$L$1002,"Assigned")&gt;0,"Set Pending return","OK")))</f>
        <v/>
      </c>
    </row>
    <row r="677">
      <c r="C677" s="14" t="n"/>
      <c r="D677" s="15" t="n"/>
      <c r="E677" s="15" t="n"/>
      <c r="H677" s="18">
        <f>IF(G677="","",IF(COUNTIF(Inventory!$D$3:$D$1002,G677)&gt;0,"Yes","Not found"))</f>
        <v/>
      </c>
      <c r="I677" s="14" t="n"/>
      <c r="J677" s="15" t="n"/>
      <c r="K677" s="15" t="n"/>
      <c r="L677" s="14" t="n"/>
      <c r="M677" s="15" t="n"/>
      <c r="N677" s="14" t="n"/>
      <c r="O677" s="14" t="n"/>
      <c r="P677" s="14" t="n"/>
      <c r="Q677" s="19">
        <f>IF(OR(E677="",M677&lt;&gt;"",L677="Closed",L677="Written off",I677="Kept with approval"),"",TODAY()-E677)</f>
        <v/>
      </c>
      <c r="R677" s="18">
        <f>IF(Q677="","",IF(Q677&gt;Summary!$B$6,"Late",IF(Q677&gt;Summary!$B$5,"Chase","On time")))</f>
        <v/>
      </c>
      <c r="S677" s="18">
        <f>IF(G677="","",IF(OR(M677&lt;&gt;"",L677="Closed",L677="Written off",I677="Kept with approval"),IF(COUNTIFS(Inventory!$D$3:$D$1002,G677,Inventory!$L$3:$L$1002,"Pending return")+COUNTIFS(Inventory!$D$3:$D$1002,G677,Inventory!$L$3:$L$1002,"Assigned")&gt;0,"Update Inventory","OK"),IF(COUNTIFS(Inventory!$D$3:$D$1002,G677,Inventory!$L$3:$L$1002,"Assigned")&gt;0,"Set Pending return","OK")))</f>
        <v/>
      </c>
    </row>
    <row r="678">
      <c r="C678" s="14" t="n"/>
      <c r="D678" s="15" t="n"/>
      <c r="E678" s="15" t="n"/>
      <c r="H678" s="18">
        <f>IF(G678="","",IF(COUNTIF(Inventory!$D$3:$D$1002,G678)&gt;0,"Yes","Not found"))</f>
        <v/>
      </c>
      <c r="I678" s="14" t="n"/>
      <c r="J678" s="15" t="n"/>
      <c r="K678" s="15" t="n"/>
      <c r="L678" s="14" t="n"/>
      <c r="M678" s="15" t="n"/>
      <c r="N678" s="14" t="n"/>
      <c r="O678" s="14" t="n"/>
      <c r="P678" s="14" t="n"/>
      <c r="Q678" s="19">
        <f>IF(OR(E678="",M678&lt;&gt;"",L678="Closed",L678="Written off",I678="Kept with approval"),"",TODAY()-E678)</f>
        <v/>
      </c>
      <c r="R678" s="18">
        <f>IF(Q678="","",IF(Q678&gt;Summary!$B$6,"Late",IF(Q678&gt;Summary!$B$5,"Chase","On time")))</f>
        <v/>
      </c>
      <c r="S678" s="18">
        <f>IF(G678="","",IF(OR(M678&lt;&gt;"",L678="Closed",L678="Written off",I678="Kept with approval"),IF(COUNTIFS(Inventory!$D$3:$D$1002,G678,Inventory!$L$3:$L$1002,"Pending return")+COUNTIFS(Inventory!$D$3:$D$1002,G678,Inventory!$L$3:$L$1002,"Assigned")&gt;0,"Update Inventory","OK"),IF(COUNTIFS(Inventory!$D$3:$D$1002,G678,Inventory!$L$3:$L$1002,"Assigned")&gt;0,"Set Pending return","OK")))</f>
        <v/>
      </c>
    </row>
    <row r="679">
      <c r="C679" s="14" t="n"/>
      <c r="D679" s="15" t="n"/>
      <c r="E679" s="15" t="n"/>
      <c r="H679" s="18">
        <f>IF(G679="","",IF(COUNTIF(Inventory!$D$3:$D$1002,G679)&gt;0,"Yes","Not found"))</f>
        <v/>
      </c>
      <c r="I679" s="14" t="n"/>
      <c r="J679" s="15" t="n"/>
      <c r="K679" s="15" t="n"/>
      <c r="L679" s="14" t="n"/>
      <c r="M679" s="15" t="n"/>
      <c r="N679" s="14" t="n"/>
      <c r="O679" s="14" t="n"/>
      <c r="P679" s="14" t="n"/>
      <c r="Q679" s="19">
        <f>IF(OR(E679="",M679&lt;&gt;"",L679="Closed",L679="Written off",I679="Kept with approval"),"",TODAY()-E679)</f>
        <v/>
      </c>
      <c r="R679" s="18">
        <f>IF(Q679="","",IF(Q679&gt;Summary!$B$6,"Late",IF(Q679&gt;Summary!$B$5,"Chase","On time")))</f>
        <v/>
      </c>
      <c r="S679" s="18">
        <f>IF(G679="","",IF(OR(M679&lt;&gt;"",L679="Closed",L679="Written off",I679="Kept with approval"),IF(COUNTIFS(Inventory!$D$3:$D$1002,G679,Inventory!$L$3:$L$1002,"Pending return")+COUNTIFS(Inventory!$D$3:$D$1002,G679,Inventory!$L$3:$L$1002,"Assigned")&gt;0,"Update Inventory","OK"),IF(COUNTIFS(Inventory!$D$3:$D$1002,G679,Inventory!$L$3:$L$1002,"Assigned")&gt;0,"Set Pending return","OK")))</f>
        <v/>
      </c>
    </row>
    <row r="680">
      <c r="C680" s="14" t="n"/>
      <c r="D680" s="15" t="n"/>
      <c r="E680" s="15" t="n"/>
      <c r="H680" s="18">
        <f>IF(G680="","",IF(COUNTIF(Inventory!$D$3:$D$1002,G680)&gt;0,"Yes","Not found"))</f>
        <v/>
      </c>
      <c r="I680" s="14" t="n"/>
      <c r="J680" s="15" t="n"/>
      <c r="K680" s="15" t="n"/>
      <c r="L680" s="14" t="n"/>
      <c r="M680" s="15" t="n"/>
      <c r="N680" s="14" t="n"/>
      <c r="O680" s="14" t="n"/>
      <c r="P680" s="14" t="n"/>
      <c r="Q680" s="19">
        <f>IF(OR(E680="",M680&lt;&gt;"",L680="Closed",L680="Written off",I680="Kept with approval"),"",TODAY()-E680)</f>
        <v/>
      </c>
      <c r="R680" s="18">
        <f>IF(Q680="","",IF(Q680&gt;Summary!$B$6,"Late",IF(Q680&gt;Summary!$B$5,"Chase","On time")))</f>
        <v/>
      </c>
      <c r="S680" s="18">
        <f>IF(G680="","",IF(OR(M680&lt;&gt;"",L680="Closed",L680="Written off",I680="Kept with approval"),IF(COUNTIFS(Inventory!$D$3:$D$1002,G680,Inventory!$L$3:$L$1002,"Pending return")+COUNTIFS(Inventory!$D$3:$D$1002,G680,Inventory!$L$3:$L$1002,"Assigned")&gt;0,"Update Inventory","OK"),IF(COUNTIFS(Inventory!$D$3:$D$1002,G680,Inventory!$L$3:$L$1002,"Assigned")&gt;0,"Set Pending return","OK")))</f>
        <v/>
      </c>
    </row>
    <row r="681">
      <c r="C681" s="14" t="n"/>
      <c r="D681" s="15" t="n"/>
      <c r="E681" s="15" t="n"/>
      <c r="H681" s="18">
        <f>IF(G681="","",IF(COUNTIF(Inventory!$D$3:$D$1002,G681)&gt;0,"Yes","Not found"))</f>
        <v/>
      </c>
      <c r="I681" s="14" t="n"/>
      <c r="J681" s="15" t="n"/>
      <c r="K681" s="15" t="n"/>
      <c r="L681" s="14" t="n"/>
      <c r="M681" s="15" t="n"/>
      <c r="N681" s="14" t="n"/>
      <c r="O681" s="14" t="n"/>
      <c r="P681" s="14" t="n"/>
      <c r="Q681" s="19">
        <f>IF(OR(E681="",M681&lt;&gt;"",L681="Closed",L681="Written off",I681="Kept with approval"),"",TODAY()-E681)</f>
        <v/>
      </c>
      <c r="R681" s="18">
        <f>IF(Q681="","",IF(Q681&gt;Summary!$B$6,"Late",IF(Q681&gt;Summary!$B$5,"Chase","On time")))</f>
        <v/>
      </c>
      <c r="S681" s="18">
        <f>IF(G681="","",IF(OR(M681&lt;&gt;"",L681="Closed",L681="Written off",I681="Kept with approval"),IF(COUNTIFS(Inventory!$D$3:$D$1002,G681,Inventory!$L$3:$L$1002,"Pending return")+COUNTIFS(Inventory!$D$3:$D$1002,G681,Inventory!$L$3:$L$1002,"Assigned")&gt;0,"Update Inventory","OK"),IF(COUNTIFS(Inventory!$D$3:$D$1002,G681,Inventory!$L$3:$L$1002,"Assigned")&gt;0,"Set Pending return","OK")))</f>
        <v/>
      </c>
    </row>
    <row r="682">
      <c r="C682" s="14" t="n"/>
      <c r="D682" s="15" t="n"/>
      <c r="E682" s="15" t="n"/>
      <c r="H682" s="18">
        <f>IF(G682="","",IF(COUNTIF(Inventory!$D$3:$D$1002,G682)&gt;0,"Yes","Not found"))</f>
        <v/>
      </c>
      <c r="I682" s="14" t="n"/>
      <c r="J682" s="15" t="n"/>
      <c r="K682" s="15" t="n"/>
      <c r="L682" s="14" t="n"/>
      <c r="M682" s="15" t="n"/>
      <c r="N682" s="14" t="n"/>
      <c r="O682" s="14" t="n"/>
      <c r="P682" s="14" t="n"/>
      <c r="Q682" s="19">
        <f>IF(OR(E682="",M682&lt;&gt;"",L682="Closed",L682="Written off",I682="Kept with approval"),"",TODAY()-E682)</f>
        <v/>
      </c>
      <c r="R682" s="18">
        <f>IF(Q682="","",IF(Q682&gt;Summary!$B$6,"Late",IF(Q682&gt;Summary!$B$5,"Chase","On time")))</f>
        <v/>
      </c>
      <c r="S682" s="18">
        <f>IF(G682="","",IF(OR(M682&lt;&gt;"",L682="Closed",L682="Written off",I682="Kept with approval"),IF(COUNTIFS(Inventory!$D$3:$D$1002,G682,Inventory!$L$3:$L$1002,"Pending return")+COUNTIFS(Inventory!$D$3:$D$1002,G682,Inventory!$L$3:$L$1002,"Assigned")&gt;0,"Update Inventory","OK"),IF(COUNTIFS(Inventory!$D$3:$D$1002,G682,Inventory!$L$3:$L$1002,"Assigned")&gt;0,"Set Pending return","OK")))</f>
        <v/>
      </c>
    </row>
    <row r="683">
      <c r="C683" s="14" t="n"/>
      <c r="D683" s="15" t="n"/>
      <c r="E683" s="15" t="n"/>
      <c r="H683" s="18">
        <f>IF(G683="","",IF(COUNTIF(Inventory!$D$3:$D$1002,G683)&gt;0,"Yes","Not found"))</f>
        <v/>
      </c>
      <c r="I683" s="14" t="n"/>
      <c r="J683" s="15" t="n"/>
      <c r="K683" s="15" t="n"/>
      <c r="L683" s="14" t="n"/>
      <c r="M683" s="15" t="n"/>
      <c r="N683" s="14" t="n"/>
      <c r="O683" s="14" t="n"/>
      <c r="P683" s="14" t="n"/>
      <c r="Q683" s="19">
        <f>IF(OR(E683="",M683&lt;&gt;"",L683="Closed",L683="Written off",I683="Kept with approval"),"",TODAY()-E683)</f>
        <v/>
      </c>
      <c r="R683" s="18">
        <f>IF(Q683="","",IF(Q683&gt;Summary!$B$6,"Late",IF(Q683&gt;Summary!$B$5,"Chase","On time")))</f>
        <v/>
      </c>
      <c r="S683" s="18">
        <f>IF(G683="","",IF(OR(M683&lt;&gt;"",L683="Closed",L683="Written off",I683="Kept with approval"),IF(COUNTIFS(Inventory!$D$3:$D$1002,G683,Inventory!$L$3:$L$1002,"Pending return")+COUNTIFS(Inventory!$D$3:$D$1002,G683,Inventory!$L$3:$L$1002,"Assigned")&gt;0,"Update Inventory","OK"),IF(COUNTIFS(Inventory!$D$3:$D$1002,G683,Inventory!$L$3:$L$1002,"Assigned")&gt;0,"Set Pending return","OK")))</f>
        <v/>
      </c>
    </row>
    <row r="684">
      <c r="C684" s="14" t="n"/>
      <c r="D684" s="15" t="n"/>
      <c r="E684" s="15" t="n"/>
      <c r="H684" s="18">
        <f>IF(G684="","",IF(COUNTIF(Inventory!$D$3:$D$1002,G684)&gt;0,"Yes","Not found"))</f>
        <v/>
      </c>
      <c r="I684" s="14" t="n"/>
      <c r="J684" s="15" t="n"/>
      <c r="K684" s="15" t="n"/>
      <c r="L684" s="14" t="n"/>
      <c r="M684" s="15" t="n"/>
      <c r="N684" s="14" t="n"/>
      <c r="O684" s="14" t="n"/>
      <c r="P684" s="14" t="n"/>
      <c r="Q684" s="19">
        <f>IF(OR(E684="",M684&lt;&gt;"",L684="Closed",L684="Written off",I684="Kept with approval"),"",TODAY()-E684)</f>
        <v/>
      </c>
      <c r="R684" s="18">
        <f>IF(Q684="","",IF(Q684&gt;Summary!$B$6,"Late",IF(Q684&gt;Summary!$B$5,"Chase","On time")))</f>
        <v/>
      </c>
      <c r="S684" s="18">
        <f>IF(G684="","",IF(OR(M684&lt;&gt;"",L684="Closed",L684="Written off",I684="Kept with approval"),IF(COUNTIFS(Inventory!$D$3:$D$1002,G684,Inventory!$L$3:$L$1002,"Pending return")+COUNTIFS(Inventory!$D$3:$D$1002,G684,Inventory!$L$3:$L$1002,"Assigned")&gt;0,"Update Inventory","OK"),IF(COUNTIFS(Inventory!$D$3:$D$1002,G684,Inventory!$L$3:$L$1002,"Assigned")&gt;0,"Set Pending return","OK")))</f>
        <v/>
      </c>
    </row>
    <row r="685">
      <c r="C685" s="14" t="n"/>
      <c r="D685" s="15" t="n"/>
      <c r="E685" s="15" t="n"/>
      <c r="H685" s="18">
        <f>IF(G685="","",IF(COUNTIF(Inventory!$D$3:$D$1002,G685)&gt;0,"Yes","Not found"))</f>
        <v/>
      </c>
      <c r="I685" s="14" t="n"/>
      <c r="J685" s="15" t="n"/>
      <c r="K685" s="15" t="n"/>
      <c r="L685" s="14" t="n"/>
      <c r="M685" s="15" t="n"/>
      <c r="N685" s="14" t="n"/>
      <c r="O685" s="14" t="n"/>
      <c r="P685" s="14" t="n"/>
      <c r="Q685" s="19">
        <f>IF(OR(E685="",M685&lt;&gt;"",L685="Closed",L685="Written off",I685="Kept with approval"),"",TODAY()-E685)</f>
        <v/>
      </c>
      <c r="R685" s="18">
        <f>IF(Q685="","",IF(Q685&gt;Summary!$B$6,"Late",IF(Q685&gt;Summary!$B$5,"Chase","On time")))</f>
        <v/>
      </c>
      <c r="S685" s="18">
        <f>IF(G685="","",IF(OR(M685&lt;&gt;"",L685="Closed",L685="Written off",I685="Kept with approval"),IF(COUNTIFS(Inventory!$D$3:$D$1002,G685,Inventory!$L$3:$L$1002,"Pending return")+COUNTIFS(Inventory!$D$3:$D$1002,G685,Inventory!$L$3:$L$1002,"Assigned")&gt;0,"Update Inventory","OK"),IF(COUNTIFS(Inventory!$D$3:$D$1002,G685,Inventory!$L$3:$L$1002,"Assigned")&gt;0,"Set Pending return","OK")))</f>
        <v/>
      </c>
    </row>
    <row r="686">
      <c r="C686" s="14" t="n"/>
      <c r="D686" s="15" t="n"/>
      <c r="E686" s="15" t="n"/>
      <c r="H686" s="18">
        <f>IF(G686="","",IF(COUNTIF(Inventory!$D$3:$D$1002,G686)&gt;0,"Yes","Not found"))</f>
        <v/>
      </c>
      <c r="I686" s="14" t="n"/>
      <c r="J686" s="15" t="n"/>
      <c r="K686" s="15" t="n"/>
      <c r="L686" s="14" t="n"/>
      <c r="M686" s="15" t="n"/>
      <c r="N686" s="14" t="n"/>
      <c r="O686" s="14" t="n"/>
      <c r="P686" s="14" t="n"/>
      <c r="Q686" s="19">
        <f>IF(OR(E686="",M686&lt;&gt;"",L686="Closed",L686="Written off",I686="Kept with approval"),"",TODAY()-E686)</f>
        <v/>
      </c>
      <c r="R686" s="18">
        <f>IF(Q686="","",IF(Q686&gt;Summary!$B$6,"Late",IF(Q686&gt;Summary!$B$5,"Chase","On time")))</f>
        <v/>
      </c>
      <c r="S686" s="18">
        <f>IF(G686="","",IF(OR(M686&lt;&gt;"",L686="Closed",L686="Written off",I686="Kept with approval"),IF(COUNTIFS(Inventory!$D$3:$D$1002,G686,Inventory!$L$3:$L$1002,"Pending return")+COUNTIFS(Inventory!$D$3:$D$1002,G686,Inventory!$L$3:$L$1002,"Assigned")&gt;0,"Update Inventory","OK"),IF(COUNTIFS(Inventory!$D$3:$D$1002,G686,Inventory!$L$3:$L$1002,"Assigned")&gt;0,"Set Pending return","OK")))</f>
        <v/>
      </c>
    </row>
    <row r="687">
      <c r="C687" s="14" t="n"/>
      <c r="D687" s="15" t="n"/>
      <c r="E687" s="15" t="n"/>
      <c r="H687" s="18">
        <f>IF(G687="","",IF(COUNTIF(Inventory!$D$3:$D$1002,G687)&gt;0,"Yes","Not found"))</f>
        <v/>
      </c>
      <c r="I687" s="14" t="n"/>
      <c r="J687" s="15" t="n"/>
      <c r="K687" s="15" t="n"/>
      <c r="L687" s="14" t="n"/>
      <c r="M687" s="15" t="n"/>
      <c r="N687" s="14" t="n"/>
      <c r="O687" s="14" t="n"/>
      <c r="P687" s="14" t="n"/>
      <c r="Q687" s="19">
        <f>IF(OR(E687="",M687&lt;&gt;"",L687="Closed",L687="Written off",I687="Kept with approval"),"",TODAY()-E687)</f>
        <v/>
      </c>
      <c r="R687" s="18">
        <f>IF(Q687="","",IF(Q687&gt;Summary!$B$6,"Late",IF(Q687&gt;Summary!$B$5,"Chase","On time")))</f>
        <v/>
      </c>
      <c r="S687" s="18">
        <f>IF(G687="","",IF(OR(M687&lt;&gt;"",L687="Closed",L687="Written off",I687="Kept with approval"),IF(COUNTIFS(Inventory!$D$3:$D$1002,G687,Inventory!$L$3:$L$1002,"Pending return")+COUNTIFS(Inventory!$D$3:$D$1002,G687,Inventory!$L$3:$L$1002,"Assigned")&gt;0,"Update Inventory","OK"),IF(COUNTIFS(Inventory!$D$3:$D$1002,G687,Inventory!$L$3:$L$1002,"Assigned")&gt;0,"Set Pending return","OK")))</f>
        <v/>
      </c>
    </row>
    <row r="688">
      <c r="C688" s="14" t="n"/>
      <c r="D688" s="15" t="n"/>
      <c r="E688" s="15" t="n"/>
      <c r="H688" s="18">
        <f>IF(G688="","",IF(COUNTIF(Inventory!$D$3:$D$1002,G688)&gt;0,"Yes","Not found"))</f>
        <v/>
      </c>
      <c r="I688" s="14" t="n"/>
      <c r="J688" s="15" t="n"/>
      <c r="K688" s="15" t="n"/>
      <c r="L688" s="14" t="n"/>
      <c r="M688" s="15" t="n"/>
      <c r="N688" s="14" t="n"/>
      <c r="O688" s="14" t="n"/>
      <c r="P688" s="14" t="n"/>
      <c r="Q688" s="19">
        <f>IF(OR(E688="",M688&lt;&gt;"",L688="Closed",L688="Written off",I688="Kept with approval"),"",TODAY()-E688)</f>
        <v/>
      </c>
      <c r="R688" s="18">
        <f>IF(Q688="","",IF(Q688&gt;Summary!$B$6,"Late",IF(Q688&gt;Summary!$B$5,"Chase","On time")))</f>
        <v/>
      </c>
      <c r="S688" s="18">
        <f>IF(G688="","",IF(OR(M688&lt;&gt;"",L688="Closed",L688="Written off",I688="Kept with approval"),IF(COUNTIFS(Inventory!$D$3:$D$1002,G688,Inventory!$L$3:$L$1002,"Pending return")+COUNTIFS(Inventory!$D$3:$D$1002,G688,Inventory!$L$3:$L$1002,"Assigned")&gt;0,"Update Inventory","OK"),IF(COUNTIFS(Inventory!$D$3:$D$1002,G688,Inventory!$L$3:$L$1002,"Assigned")&gt;0,"Set Pending return","OK")))</f>
        <v/>
      </c>
    </row>
    <row r="689">
      <c r="C689" s="14" t="n"/>
      <c r="D689" s="15" t="n"/>
      <c r="E689" s="15" t="n"/>
      <c r="H689" s="18">
        <f>IF(G689="","",IF(COUNTIF(Inventory!$D$3:$D$1002,G689)&gt;0,"Yes","Not found"))</f>
        <v/>
      </c>
      <c r="I689" s="14" t="n"/>
      <c r="J689" s="15" t="n"/>
      <c r="K689" s="15" t="n"/>
      <c r="L689" s="14" t="n"/>
      <c r="M689" s="15" t="n"/>
      <c r="N689" s="14" t="n"/>
      <c r="O689" s="14" t="n"/>
      <c r="P689" s="14" t="n"/>
      <c r="Q689" s="19">
        <f>IF(OR(E689="",M689&lt;&gt;"",L689="Closed",L689="Written off",I689="Kept with approval"),"",TODAY()-E689)</f>
        <v/>
      </c>
      <c r="R689" s="18">
        <f>IF(Q689="","",IF(Q689&gt;Summary!$B$6,"Late",IF(Q689&gt;Summary!$B$5,"Chase","On time")))</f>
        <v/>
      </c>
      <c r="S689" s="18">
        <f>IF(G689="","",IF(OR(M689&lt;&gt;"",L689="Closed",L689="Written off",I689="Kept with approval"),IF(COUNTIFS(Inventory!$D$3:$D$1002,G689,Inventory!$L$3:$L$1002,"Pending return")+COUNTIFS(Inventory!$D$3:$D$1002,G689,Inventory!$L$3:$L$1002,"Assigned")&gt;0,"Update Inventory","OK"),IF(COUNTIFS(Inventory!$D$3:$D$1002,G689,Inventory!$L$3:$L$1002,"Assigned")&gt;0,"Set Pending return","OK")))</f>
        <v/>
      </c>
    </row>
    <row r="690">
      <c r="C690" s="14" t="n"/>
      <c r="D690" s="15" t="n"/>
      <c r="E690" s="15" t="n"/>
      <c r="H690" s="18">
        <f>IF(G690="","",IF(COUNTIF(Inventory!$D$3:$D$1002,G690)&gt;0,"Yes","Not found"))</f>
        <v/>
      </c>
      <c r="I690" s="14" t="n"/>
      <c r="J690" s="15" t="n"/>
      <c r="K690" s="15" t="n"/>
      <c r="L690" s="14" t="n"/>
      <c r="M690" s="15" t="n"/>
      <c r="N690" s="14" t="n"/>
      <c r="O690" s="14" t="n"/>
      <c r="P690" s="14" t="n"/>
      <c r="Q690" s="19">
        <f>IF(OR(E690="",M690&lt;&gt;"",L690="Closed",L690="Written off",I690="Kept with approval"),"",TODAY()-E690)</f>
        <v/>
      </c>
      <c r="R690" s="18">
        <f>IF(Q690="","",IF(Q690&gt;Summary!$B$6,"Late",IF(Q690&gt;Summary!$B$5,"Chase","On time")))</f>
        <v/>
      </c>
      <c r="S690" s="18">
        <f>IF(G690="","",IF(OR(M690&lt;&gt;"",L690="Closed",L690="Written off",I690="Kept with approval"),IF(COUNTIFS(Inventory!$D$3:$D$1002,G690,Inventory!$L$3:$L$1002,"Pending return")+COUNTIFS(Inventory!$D$3:$D$1002,G690,Inventory!$L$3:$L$1002,"Assigned")&gt;0,"Update Inventory","OK"),IF(COUNTIFS(Inventory!$D$3:$D$1002,G690,Inventory!$L$3:$L$1002,"Assigned")&gt;0,"Set Pending return","OK")))</f>
        <v/>
      </c>
    </row>
    <row r="691">
      <c r="C691" s="14" t="n"/>
      <c r="D691" s="15" t="n"/>
      <c r="E691" s="15" t="n"/>
      <c r="H691" s="18">
        <f>IF(G691="","",IF(COUNTIF(Inventory!$D$3:$D$1002,G691)&gt;0,"Yes","Not found"))</f>
        <v/>
      </c>
      <c r="I691" s="14" t="n"/>
      <c r="J691" s="15" t="n"/>
      <c r="K691" s="15" t="n"/>
      <c r="L691" s="14" t="n"/>
      <c r="M691" s="15" t="n"/>
      <c r="N691" s="14" t="n"/>
      <c r="O691" s="14" t="n"/>
      <c r="P691" s="14" t="n"/>
      <c r="Q691" s="19">
        <f>IF(OR(E691="",M691&lt;&gt;"",L691="Closed",L691="Written off",I691="Kept with approval"),"",TODAY()-E691)</f>
        <v/>
      </c>
      <c r="R691" s="18">
        <f>IF(Q691="","",IF(Q691&gt;Summary!$B$6,"Late",IF(Q691&gt;Summary!$B$5,"Chase","On time")))</f>
        <v/>
      </c>
      <c r="S691" s="18">
        <f>IF(G691="","",IF(OR(M691&lt;&gt;"",L691="Closed",L691="Written off",I691="Kept with approval"),IF(COUNTIFS(Inventory!$D$3:$D$1002,G691,Inventory!$L$3:$L$1002,"Pending return")+COUNTIFS(Inventory!$D$3:$D$1002,G691,Inventory!$L$3:$L$1002,"Assigned")&gt;0,"Update Inventory","OK"),IF(COUNTIFS(Inventory!$D$3:$D$1002,G691,Inventory!$L$3:$L$1002,"Assigned")&gt;0,"Set Pending return","OK")))</f>
        <v/>
      </c>
    </row>
    <row r="692">
      <c r="C692" s="14" t="n"/>
      <c r="D692" s="15" t="n"/>
      <c r="E692" s="15" t="n"/>
      <c r="H692" s="18">
        <f>IF(G692="","",IF(COUNTIF(Inventory!$D$3:$D$1002,G692)&gt;0,"Yes","Not found"))</f>
        <v/>
      </c>
      <c r="I692" s="14" t="n"/>
      <c r="J692" s="15" t="n"/>
      <c r="K692" s="15" t="n"/>
      <c r="L692" s="14" t="n"/>
      <c r="M692" s="15" t="n"/>
      <c r="N692" s="14" t="n"/>
      <c r="O692" s="14" t="n"/>
      <c r="P692" s="14" t="n"/>
      <c r="Q692" s="19">
        <f>IF(OR(E692="",M692&lt;&gt;"",L692="Closed",L692="Written off",I692="Kept with approval"),"",TODAY()-E692)</f>
        <v/>
      </c>
      <c r="R692" s="18">
        <f>IF(Q692="","",IF(Q692&gt;Summary!$B$6,"Late",IF(Q692&gt;Summary!$B$5,"Chase","On time")))</f>
        <v/>
      </c>
      <c r="S692" s="18">
        <f>IF(G692="","",IF(OR(M692&lt;&gt;"",L692="Closed",L692="Written off",I692="Kept with approval"),IF(COUNTIFS(Inventory!$D$3:$D$1002,G692,Inventory!$L$3:$L$1002,"Pending return")+COUNTIFS(Inventory!$D$3:$D$1002,G692,Inventory!$L$3:$L$1002,"Assigned")&gt;0,"Update Inventory","OK"),IF(COUNTIFS(Inventory!$D$3:$D$1002,G692,Inventory!$L$3:$L$1002,"Assigned")&gt;0,"Set Pending return","OK")))</f>
        <v/>
      </c>
    </row>
    <row r="693">
      <c r="C693" s="14" t="n"/>
      <c r="D693" s="15" t="n"/>
      <c r="E693" s="15" t="n"/>
      <c r="H693" s="18">
        <f>IF(G693="","",IF(COUNTIF(Inventory!$D$3:$D$1002,G693)&gt;0,"Yes","Not found"))</f>
        <v/>
      </c>
      <c r="I693" s="14" t="n"/>
      <c r="J693" s="15" t="n"/>
      <c r="K693" s="15" t="n"/>
      <c r="L693" s="14" t="n"/>
      <c r="M693" s="15" t="n"/>
      <c r="N693" s="14" t="n"/>
      <c r="O693" s="14" t="n"/>
      <c r="P693" s="14" t="n"/>
      <c r="Q693" s="19">
        <f>IF(OR(E693="",M693&lt;&gt;"",L693="Closed",L693="Written off",I693="Kept with approval"),"",TODAY()-E693)</f>
        <v/>
      </c>
      <c r="R693" s="18">
        <f>IF(Q693="","",IF(Q693&gt;Summary!$B$6,"Late",IF(Q693&gt;Summary!$B$5,"Chase","On time")))</f>
        <v/>
      </c>
      <c r="S693" s="18">
        <f>IF(G693="","",IF(OR(M693&lt;&gt;"",L693="Closed",L693="Written off",I693="Kept with approval"),IF(COUNTIFS(Inventory!$D$3:$D$1002,G693,Inventory!$L$3:$L$1002,"Pending return")+COUNTIFS(Inventory!$D$3:$D$1002,G693,Inventory!$L$3:$L$1002,"Assigned")&gt;0,"Update Inventory","OK"),IF(COUNTIFS(Inventory!$D$3:$D$1002,G693,Inventory!$L$3:$L$1002,"Assigned")&gt;0,"Set Pending return","OK")))</f>
        <v/>
      </c>
    </row>
    <row r="694">
      <c r="C694" s="14" t="n"/>
      <c r="D694" s="15" t="n"/>
      <c r="E694" s="15" t="n"/>
      <c r="H694" s="18">
        <f>IF(G694="","",IF(COUNTIF(Inventory!$D$3:$D$1002,G694)&gt;0,"Yes","Not found"))</f>
        <v/>
      </c>
      <c r="I694" s="14" t="n"/>
      <c r="J694" s="15" t="n"/>
      <c r="K694" s="15" t="n"/>
      <c r="L694" s="14" t="n"/>
      <c r="M694" s="15" t="n"/>
      <c r="N694" s="14" t="n"/>
      <c r="O694" s="14" t="n"/>
      <c r="P694" s="14" t="n"/>
      <c r="Q694" s="19">
        <f>IF(OR(E694="",M694&lt;&gt;"",L694="Closed",L694="Written off",I694="Kept with approval"),"",TODAY()-E694)</f>
        <v/>
      </c>
      <c r="R694" s="18">
        <f>IF(Q694="","",IF(Q694&gt;Summary!$B$6,"Late",IF(Q694&gt;Summary!$B$5,"Chase","On time")))</f>
        <v/>
      </c>
      <c r="S694" s="18">
        <f>IF(G694="","",IF(OR(M694&lt;&gt;"",L694="Closed",L694="Written off",I694="Kept with approval"),IF(COUNTIFS(Inventory!$D$3:$D$1002,G694,Inventory!$L$3:$L$1002,"Pending return")+COUNTIFS(Inventory!$D$3:$D$1002,G694,Inventory!$L$3:$L$1002,"Assigned")&gt;0,"Update Inventory","OK"),IF(COUNTIFS(Inventory!$D$3:$D$1002,G694,Inventory!$L$3:$L$1002,"Assigned")&gt;0,"Set Pending return","OK")))</f>
        <v/>
      </c>
    </row>
    <row r="695">
      <c r="C695" s="14" t="n"/>
      <c r="D695" s="15" t="n"/>
      <c r="E695" s="15" t="n"/>
      <c r="H695" s="18">
        <f>IF(G695="","",IF(COUNTIF(Inventory!$D$3:$D$1002,G695)&gt;0,"Yes","Not found"))</f>
        <v/>
      </c>
      <c r="I695" s="14" t="n"/>
      <c r="J695" s="15" t="n"/>
      <c r="K695" s="15" t="n"/>
      <c r="L695" s="14" t="n"/>
      <c r="M695" s="15" t="n"/>
      <c r="N695" s="14" t="n"/>
      <c r="O695" s="14" t="n"/>
      <c r="P695" s="14" t="n"/>
      <c r="Q695" s="19">
        <f>IF(OR(E695="",M695&lt;&gt;"",L695="Closed",L695="Written off",I695="Kept with approval"),"",TODAY()-E695)</f>
        <v/>
      </c>
      <c r="R695" s="18">
        <f>IF(Q695="","",IF(Q695&gt;Summary!$B$6,"Late",IF(Q695&gt;Summary!$B$5,"Chase","On time")))</f>
        <v/>
      </c>
      <c r="S695" s="18">
        <f>IF(G695="","",IF(OR(M695&lt;&gt;"",L695="Closed",L695="Written off",I695="Kept with approval"),IF(COUNTIFS(Inventory!$D$3:$D$1002,G695,Inventory!$L$3:$L$1002,"Pending return")+COUNTIFS(Inventory!$D$3:$D$1002,G695,Inventory!$L$3:$L$1002,"Assigned")&gt;0,"Update Inventory","OK"),IF(COUNTIFS(Inventory!$D$3:$D$1002,G695,Inventory!$L$3:$L$1002,"Assigned")&gt;0,"Set Pending return","OK")))</f>
        <v/>
      </c>
    </row>
    <row r="696">
      <c r="C696" s="14" t="n"/>
      <c r="D696" s="15" t="n"/>
      <c r="E696" s="15" t="n"/>
      <c r="H696" s="18">
        <f>IF(G696="","",IF(COUNTIF(Inventory!$D$3:$D$1002,G696)&gt;0,"Yes","Not found"))</f>
        <v/>
      </c>
      <c r="I696" s="14" t="n"/>
      <c r="J696" s="15" t="n"/>
      <c r="K696" s="15" t="n"/>
      <c r="L696" s="14" t="n"/>
      <c r="M696" s="15" t="n"/>
      <c r="N696" s="14" t="n"/>
      <c r="O696" s="14" t="n"/>
      <c r="P696" s="14" t="n"/>
      <c r="Q696" s="19">
        <f>IF(OR(E696="",M696&lt;&gt;"",L696="Closed",L696="Written off",I696="Kept with approval"),"",TODAY()-E696)</f>
        <v/>
      </c>
      <c r="R696" s="18">
        <f>IF(Q696="","",IF(Q696&gt;Summary!$B$6,"Late",IF(Q696&gt;Summary!$B$5,"Chase","On time")))</f>
        <v/>
      </c>
      <c r="S696" s="18">
        <f>IF(G696="","",IF(OR(M696&lt;&gt;"",L696="Closed",L696="Written off",I696="Kept with approval"),IF(COUNTIFS(Inventory!$D$3:$D$1002,G696,Inventory!$L$3:$L$1002,"Pending return")+COUNTIFS(Inventory!$D$3:$D$1002,G696,Inventory!$L$3:$L$1002,"Assigned")&gt;0,"Update Inventory","OK"),IF(COUNTIFS(Inventory!$D$3:$D$1002,G696,Inventory!$L$3:$L$1002,"Assigned")&gt;0,"Set Pending return","OK")))</f>
        <v/>
      </c>
    </row>
    <row r="697">
      <c r="C697" s="14" t="n"/>
      <c r="D697" s="15" t="n"/>
      <c r="E697" s="15" t="n"/>
      <c r="H697" s="18">
        <f>IF(G697="","",IF(COUNTIF(Inventory!$D$3:$D$1002,G697)&gt;0,"Yes","Not found"))</f>
        <v/>
      </c>
      <c r="I697" s="14" t="n"/>
      <c r="J697" s="15" t="n"/>
      <c r="K697" s="15" t="n"/>
      <c r="L697" s="14" t="n"/>
      <c r="M697" s="15" t="n"/>
      <c r="N697" s="14" t="n"/>
      <c r="O697" s="14" t="n"/>
      <c r="P697" s="14" t="n"/>
      <c r="Q697" s="19">
        <f>IF(OR(E697="",M697&lt;&gt;"",L697="Closed",L697="Written off",I697="Kept with approval"),"",TODAY()-E697)</f>
        <v/>
      </c>
      <c r="R697" s="18">
        <f>IF(Q697="","",IF(Q697&gt;Summary!$B$6,"Late",IF(Q697&gt;Summary!$B$5,"Chase","On time")))</f>
        <v/>
      </c>
      <c r="S697" s="18">
        <f>IF(G697="","",IF(OR(M697&lt;&gt;"",L697="Closed",L697="Written off",I697="Kept with approval"),IF(COUNTIFS(Inventory!$D$3:$D$1002,G697,Inventory!$L$3:$L$1002,"Pending return")+COUNTIFS(Inventory!$D$3:$D$1002,G697,Inventory!$L$3:$L$1002,"Assigned")&gt;0,"Update Inventory","OK"),IF(COUNTIFS(Inventory!$D$3:$D$1002,G697,Inventory!$L$3:$L$1002,"Assigned")&gt;0,"Set Pending return","OK")))</f>
        <v/>
      </c>
    </row>
    <row r="698">
      <c r="C698" s="14" t="n"/>
      <c r="D698" s="15" t="n"/>
      <c r="E698" s="15" t="n"/>
      <c r="H698" s="18">
        <f>IF(G698="","",IF(COUNTIF(Inventory!$D$3:$D$1002,G698)&gt;0,"Yes","Not found"))</f>
        <v/>
      </c>
      <c r="I698" s="14" t="n"/>
      <c r="J698" s="15" t="n"/>
      <c r="K698" s="15" t="n"/>
      <c r="L698" s="14" t="n"/>
      <c r="M698" s="15" t="n"/>
      <c r="N698" s="14" t="n"/>
      <c r="O698" s="14" t="n"/>
      <c r="P698" s="14" t="n"/>
      <c r="Q698" s="19">
        <f>IF(OR(E698="",M698&lt;&gt;"",L698="Closed",L698="Written off",I698="Kept with approval"),"",TODAY()-E698)</f>
        <v/>
      </c>
      <c r="R698" s="18">
        <f>IF(Q698="","",IF(Q698&gt;Summary!$B$6,"Late",IF(Q698&gt;Summary!$B$5,"Chase","On time")))</f>
        <v/>
      </c>
      <c r="S698" s="18">
        <f>IF(G698="","",IF(OR(M698&lt;&gt;"",L698="Closed",L698="Written off",I698="Kept with approval"),IF(COUNTIFS(Inventory!$D$3:$D$1002,G698,Inventory!$L$3:$L$1002,"Pending return")+COUNTIFS(Inventory!$D$3:$D$1002,G698,Inventory!$L$3:$L$1002,"Assigned")&gt;0,"Update Inventory","OK"),IF(COUNTIFS(Inventory!$D$3:$D$1002,G698,Inventory!$L$3:$L$1002,"Assigned")&gt;0,"Set Pending return","OK")))</f>
        <v/>
      </c>
    </row>
    <row r="699">
      <c r="C699" s="14" t="n"/>
      <c r="D699" s="15" t="n"/>
      <c r="E699" s="15" t="n"/>
      <c r="H699" s="18">
        <f>IF(G699="","",IF(COUNTIF(Inventory!$D$3:$D$1002,G699)&gt;0,"Yes","Not found"))</f>
        <v/>
      </c>
      <c r="I699" s="14" t="n"/>
      <c r="J699" s="15" t="n"/>
      <c r="K699" s="15" t="n"/>
      <c r="L699" s="14" t="n"/>
      <c r="M699" s="15" t="n"/>
      <c r="N699" s="14" t="n"/>
      <c r="O699" s="14" t="n"/>
      <c r="P699" s="14" t="n"/>
      <c r="Q699" s="19">
        <f>IF(OR(E699="",M699&lt;&gt;"",L699="Closed",L699="Written off",I699="Kept with approval"),"",TODAY()-E699)</f>
        <v/>
      </c>
      <c r="R699" s="18">
        <f>IF(Q699="","",IF(Q699&gt;Summary!$B$6,"Late",IF(Q699&gt;Summary!$B$5,"Chase","On time")))</f>
        <v/>
      </c>
      <c r="S699" s="18">
        <f>IF(G699="","",IF(OR(M699&lt;&gt;"",L699="Closed",L699="Written off",I699="Kept with approval"),IF(COUNTIFS(Inventory!$D$3:$D$1002,G699,Inventory!$L$3:$L$1002,"Pending return")+COUNTIFS(Inventory!$D$3:$D$1002,G699,Inventory!$L$3:$L$1002,"Assigned")&gt;0,"Update Inventory","OK"),IF(COUNTIFS(Inventory!$D$3:$D$1002,G699,Inventory!$L$3:$L$1002,"Assigned")&gt;0,"Set Pending return","OK")))</f>
        <v/>
      </c>
    </row>
    <row r="700">
      <c r="C700" s="14" t="n"/>
      <c r="D700" s="15" t="n"/>
      <c r="E700" s="15" t="n"/>
      <c r="H700" s="18">
        <f>IF(G700="","",IF(COUNTIF(Inventory!$D$3:$D$1002,G700)&gt;0,"Yes","Not found"))</f>
        <v/>
      </c>
      <c r="I700" s="14" t="n"/>
      <c r="J700" s="15" t="n"/>
      <c r="K700" s="15" t="n"/>
      <c r="L700" s="14" t="n"/>
      <c r="M700" s="15" t="n"/>
      <c r="N700" s="14" t="n"/>
      <c r="O700" s="14" t="n"/>
      <c r="P700" s="14" t="n"/>
      <c r="Q700" s="19">
        <f>IF(OR(E700="",M700&lt;&gt;"",L700="Closed",L700="Written off",I700="Kept with approval"),"",TODAY()-E700)</f>
        <v/>
      </c>
      <c r="R700" s="18">
        <f>IF(Q700="","",IF(Q700&gt;Summary!$B$6,"Late",IF(Q700&gt;Summary!$B$5,"Chase","On time")))</f>
        <v/>
      </c>
      <c r="S700" s="18">
        <f>IF(G700="","",IF(OR(M700&lt;&gt;"",L700="Closed",L700="Written off",I700="Kept with approval"),IF(COUNTIFS(Inventory!$D$3:$D$1002,G700,Inventory!$L$3:$L$1002,"Pending return")+COUNTIFS(Inventory!$D$3:$D$1002,G700,Inventory!$L$3:$L$1002,"Assigned")&gt;0,"Update Inventory","OK"),IF(COUNTIFS(Inventory!$D$3:$D$1002,G700,Inventory!$L$3:$L$1002,"Assigned")&gt;0,"Set Pending return","OK")))</f>
        <v/>
      </c>
    </row>
    <row r="701">
      <c r="C701" s="14" t="n"/>
      <c r="D701" s="15" t="n"/>
      <c r="E701" s="15" t="n"/>
      <c r="H701" s="18">
        <f>IF(G701="","",IF(COUNTIF(Inventory!$D$3:$D$1002,G701)&gt;0,"Yes","Not found"))</f>
        <v/>
      </c>
      <c r="I701" s="14" t="n"/>
      <c r="J701" s="15" t="n"/>
      <c r="K701" s="15" t="n"/>
      <c r="L701" s="14" t="n"/>
      <c r="M701" s="15" t="n"/>
      <c r="N701" s="14" t="n"/>
      <c r="O701" s="14" t="n"/>
      <c r="P701" s="14" t="n"/>
      <c r="Q701" s="19">
        <f>IF(OR(E701="",M701&lt;&gt;"",L701="Closed",L701="Written off",I701="Kept with approval"),"",TODAY()-E701)</f>
        <v/>
      </c>
      <c r="R701" s="18">
        <f>IF(Q701="","",IF(Q701&gt;Summary!$B$6,"Late",IF(Q701&gt;Summary!$B$5,"Chase","On time")))</f>
        <v/>
      </c>
      <c r="S701" s="18">
        <f>IF(G701="","",IF(OR(M701&lt;&gt;"",L701="Closed",L701="Written off",I701="Kept with approval"),IF(COUNTIFS(Inventory!$D$3:$D$1002,G701,Inventory!$L$3:$L$1002,"Pending return")+COUNTIFS(Inventory!$D$3:$D$1002,G701,Inventory!$L$3:$L$1002,"Assigned")&gt;0,"Update Inventory","OK"),IF(COUNTIFS(Inventory!$D$3:$D$1002,G701,Inventory!$L$3:$L$1002,"Assigned")&gt;0,"Set Pending return","OK")))</f>
        <v/>
      </c>
    </row>
    <row r="702">
      <c r="C702" s="14" t="n"/>
      <c r="D702" s="15" t="n"/>
      <c r="E702" s="15" t="n"/>
      <c r="H702" s="18">
        <f>IF(G702="","",IF(COUNTIF(Inventory!$D$3:$D$1002,G702)&gt;0,"Yes","Not found"))</f>
        <v/>
      </c>
      <c r="I702" s="14" t="n"/>
      <c r="J702" s="15" t="n"/>
      <c r="K702" s="15" t="n"/>
      <c r="L702" s="14" t="n"/>
      <c r="M702" s="15" t="n"/>
      <c r="N702" s="14" t="n"/>
      <c r="O702" s="14" t="n"/>
      <c r="P702" s="14" t="n"/>
      <c r="Q702" s="19">
        <f>IF(OR(E702="",M702&lt;&gt;"",L702="Closed",L702="Written off",I702="Kept with approval"),"",TODAY()-E702)</f>
        <v/>
      </c>
      <c r="R702" s="18">
        <f>IF(Q702="","",IF(Q702&gt;Summary!$B$6,"Late",IF(Q702&gt;Summary!$B$5,"Chase","On time")))</f>
        <v/>
      </c>
      <c r="S702" s="18">
        <f>IF(G702="","",IF(OR(M702&lt;&gt;"",L702="Closed",L702="Written off",I702="Kept with approval"),IF(COUNTIFS(Inventory!$D$3:$D$1002,G702,Inventory!$L$3:$L$1002,"Pending return")+COUNTIFS(Inventory!$D$3:$D$1002,G702,Inventory!$L$3:$L$1002,"Assigned")&gt;0,"Update Inventory","OK"),IF(COUNTIFS(Inventory!$D$3:$D$1002,G702,Inventory!$L$3:$L$1002,"Assigned")&gt;0,"Set Pending return","OK")))</f>
        <v/>
      </c>
    </row>
    <row r="703">
      <c r="C703" s="14" t="n"/>
      <c r="D703" s="15" t="n"/>
      <c r="E703" s="15" t="n"/>
      <c r="H703" s="18">
        <f>IF(G703="","",IF(COUNTIF(Inventory!$D$3:$D$1002,G703)&gt;0,"Yes","Not found"))</f>
        <v/>
      </c>
      <c r="I703" s="14" t="n"/>
      <c r="J703" s="15" t="n"/>
      <c r="K703" s="15" t="n"/>
      <c r="L703" s="14" t="n"/>
      <c r="M703" s="15" t="n"/>
      <c r="N703" s="14" t="n"/>
      <c r="O703" s="14" t="n"/>
      <c r="P703" s="14" t="n"/>
      <c r="Q703" s="19">
        <f>IF(OR(E703="",M703&lt;&gt;"",L703="Closed",L703="Written off",I703="Kept with approval"),"",TODAY()-E703)</f>
        <v/>
      </c>
      <c r="R703" s="18">
        <f>IF(Q703="","",IF(Q703&gt;Summary!$B$6,"Late",IF(Q703&gt;Summary!$B$5,"Chase","On time")))</f>
        <v/>
      </c>
      <c r="S703" s="18">
        <f>IF(G703="","",IF(OR(M703&lt;&gt;"",L703="Closed",L703="Written off",I703="Kept with approval"),IF(COUNTIFS(Inventory!$D$3:$D$1002,G703,Inventory!$L$3:$L$1002,"Pending return")+COUNTIFS(Inventory!$D$3:$D$1002,G703,Inventory!$L$3:$L$1002,"Assigned")&gt;0,"Update Inventory","OK"),IF(COUNTIFS(Inventory!$D$3:$D$1002,G703,Inventory!$L$3:$L$1002,"Assigned")&gt;0,"Set Pending return","OK")))</f>
        <v/>
      </c>
    </row>
    <row r="704">
      <c r="C704" s="14" t="n"/>
      <c r="D704" s="15" t="n"/>
      <c r="E704" s="15" t="n"/>
      <c r="H704" s="18">
        <f>IF(G704="","",IF(COUNTIF(Inventory!$D$3:$D$1002,G704)&gt;0,"Yes","Not found"))</f>
        <v/>
      </c>
      <c r="I704" s="14" t="n"/>
      <c r="J704" s="15" t="n"/>
      <c r="K704" s="15" t="n"/>
      <c r="L704" s="14" t="n"/>
      <c r="M704" s="15" t="n"/>
      <c r="N704" s="14" t="n"/>
      <c r="O704" s="14" t="n"/>
      <c r="P704" s="14" t="n"/>
      <c r="Q704" s="19">
        <f>IF(OR(E704="",M704&lt;&gt;"",L704="Closed",L704="Written off",I704="Kept with approval"),"",TODAY()-E704)</f>
        <v/>
      </c>
      <c r="R704" s="18">
        <f>IF(Q704="","",IF(Q704&gt;Summary!$B$6,"Late",IF(Q704&gt;Summary!$B$5,"Chase","On time")))</f>
        <v/>
      </c>
      <c r="S704" s="18">
        <f>IF(G704="","",IF(OR(M704&lt;&gt;"",L704="Closed",L704="Written off",I704="Kept with approval"),IF(COUNTIFS(Inventory!$D$3:$D$1002,G704,Inventory!$L$3:$L$1002,"Pending return")+COUNTIFS(Inventory!$D$3:$D$1002,G704,Inventory!$L$3:$L$1002,"Assigned")&gt;0,"Update Inventory","OK"),IF(COUNTIFS(Inventory!$D$3:$D$1002,G704,Inventory!$L$3:$L$1002,"Assigned")&gt;0,"Set Pending return","OK")))</f>
        <v/>
      </c>
    </row>
    <row r="705">
      <c r="C705" s="14" t="n"/>
      <c r="D705" s="15" t="n"/>
      <c r="E705" s="15" t="n"/>
      <c r="H705" s="18">
        <f>IF(G705="","",IF(COUNTIF(Inventory!$D$3:$D$1002,G705)&gt;0,"Yes","Not found"))</f>
        <v/>
      </c>
      <c r="I705" s="14" t="n"/>
      <c r="J705" s="15" t="n"/>
      <c r="K705" s="15" t="n"/>
      <c r="L705" s="14" t="n"/>
      <c r="M705" s="15" t="n"/>
      <c r="N705" s="14" t="n"/>
      <c r="O705" s="14" t="n"/>
      <c r="P705" s="14" t="n"/>
      <c r="Q705" s="19">
        <f>IF(OR(E705="",M705&lt;&gt;"",L705="Closed",L705="Written off",I705="Kept with approval"),"",TODAY()-E705)</f>
        <v/>
      </c>
      <c r="R705" s="18">
        <f>IF(Q705="","",IF(Q705&gt;Summary!$B$6,"Late",IF(Q705&gt;Summary!$B$5,"Chase","On time")))</f>
        <v/>
      </c>
      <c r="S705" s="18">
        <f>IF(G705="","",IF(OR(M705&lt;&gt;"",L705="Closed",L705="Written off",I705="Kept with approval"),IF(COUNTIFS(Inventory!$D$3:$D$1002,G705,Inventory!$L$3:$L$1002,"Pending return")+COUNTIFS(Inventory!$D$3:$D$1002,G705,Inventory!$L$3:$L$1002,"Assigned")&gt;0,"Update Inventory","OK"),IF(COUNTIFS(Inventory!$D$3:$D$1002,G705,Inventory!$L$3:$L$1002,"Assigned")&gt;0,"Set Pending return","OK")))</f>
        <v/>
      </c>
    </row>
    <row r="706">
      <c r="C706" s="14" t="n"/>
      <c r="D706" s="15" t="n"/>
      <c r="E706" s="15" t="n"/>
      <c r="H706" s="18">
        <f>IF(G706="","",IF(COUNTIF(Inventory!$D$3:$D$1002,G706)&gt;0,"Yes","Not found"))</f>
        <v/>
      </c>
      <c r="I706" s="14" t="n"/>
      <c r="J706" s="15" t="n"/>
      <c r="K706" s="15" t="n"/>
      <c r="L706" s="14" t="n"/>
      <c r="M706" s="15" t="n"/>
      <c r="N706" s="14" t="n"/>
      <c r="O706" s="14" t="n"/>
      <c r="P706" s="14" t="n"/>
      <c r="Q706" s="19">
        <f>IF(OR(E706="",M706&lt;&gt;"",L706="Closed",L706="Written off",I706="Kept with approval"),"",TODAY()-E706)</f>
        <v/>
      </c>
      <c r="R706" s="18">
        <f>IF(Q706="","",IF(Q706&gt;Summary!$B$6,"Late",IF(Q706&gt;Summary!$B$5,"Chase","On time")))</f>
        <v/>
      </c>
      <c r="S706" s="18">
        <f>IF(G706="","",IF(OR(M706&lt;&gt;"",L706="Closed",L706="Written off",I706="Kept with approval"),IF(COUNTIFS(Inventory!$D$3:$D$1002,G706,Inventory!$L$3:$L$1002,"Pending return")+COUNTIFS(Inventory!$D$3:$D$1002,G706,Inventory!$L$3:$L$1002,"Assigned")&gt;0,"Update Inventory","OK"),IF(COUNTIFS(Inventory!$D$3:$D$1002,G706,Inventory!$L$3:$L$1002,"Assigned")&gt;0,"Set Pending return","OK")))</f>
        <v/>
      </c>
    </row>
    <row r="707">
      <c r="C707" s="14" t="n"/>
      <c r="D707" s="15" t="n"/>
      <c r="E707" s="15" t="n"/>
      <c r="H707" s="18">
        <f>IF(G707="","",IF(COUNTIF(Inventory!$D$3:$D$1002,G707)&gt;0,"Yes","Not found"))</f>
        <v/>
      </c>
      <c r="I707" s="14" t="n"/>
      <c r="J707" s="15" t="n"/>
      <c r="K707" s="15" t="n"/>
      <c r="L707" s="14" t="n"/>
      <c r="M707" s="15" t="n"/>
      <c r="N707" s="14" t="n"/>
      <c r="O707" s="14" t="n"/>
      <c r="P707" s="14" t="n"/>
      <c r="Q707" s="19">
        <f>IF(OR(E707="",M707&lt;&gt;"",L707="Closed",L707="Written off",I707="Kept with approval"),"",TODAY()-E707)</f>
        <v/>
      </c>
      <c r="R707" s="18">
        <f>IF(Q707="","",IF(Q707&gt;Summary!$B$6,"Late",IF(Q707&gt;Summary!$B$5,"Chase","On time")))</f>
        <v/>
      </c>
      <c r="S707" s="18">
        <f>IF(G707="","",IF(OR(M707&lt;&gt;"",L707="Closed",L707="Written off",I707="Kept with approval"),IF(COUNTIFS(Inventory!$D$3:$D$1002,G707,Inventory!$L$3:$L$1002,"Pending return")+COUNTIFS(Inventory!$D$3:$D$1002,G707,Inventory!$L$3:$L$1002,"Assigned")&gt;0,"Update Inventory","OK"),IF(COUNTIFS(Inventory!$D$3:$D$1002,G707,Inventory!$L$3:$L$1002,"Assigned")&gt;0,"Set Pending return","OK")))</f>
        <v/>
      </c>
    </row>
    <row r="708">
      <c r="C708" s="14" t="n"/>
      <c r="D708" s="15" t="n"/>
      <c r="E708" s="15" t="n"/>
      <c r="H708" s="18">
        <f>IF(G708="","",IF(COUNTIF(Inventory!$D$3:$D$1002,G708)&gt;0,"Yes","Not found"))</f>
        <v/>
      </c>
      <c r="I708" s="14" t="n"/>
      <c r="J708" s="15" t="n"/>
      <c r="K708" s="15" t="n"/>
      <c r="L708" s="14" t="n"/>
      <c r="M708" s="15" t="n"/>
      <c r="N708" s="14" t="n"/>
      <c r="O708" s="14" t="n"/>
      <c r="P708" s="14" t="n"/>
      <c r="Q708" s="19">
        <f>IF(OR(E708="",M708&lt;&gt;"",L708="Closed",L708="Written off",I708="Kept with approval"),"",TODAY()-E708)</f>
        <v/>
      </c>
      <c r="R708" s="18">
        <f>IF(Q708="","",IF(Q708&gt;Summary!$B$6,"Late",IF(Q708&gt;Summary!$B$5,"Chase","On time")))</f>
        <v/>
      </c>
      <c r="S708" s="18">
        <f>IF(G708="","",IF(OR(M708&lt;&gt;"",L708="Closed",L708="Written off",I708="Kept with approval"),IF(COUNTIFS(Inventory!$D$3:$D$1002,G708,Inventory!$L$3:$L$1002,"Pending return")+COUNTIFS(Inventory!$D$3:$D$1002,G708,Inventory!$L$3:$L$1002,"Assigned")&gt;0,"Update Inventory","OK"),IF(COUNTIFS(Inventory!$D$3:$D$1002,G708,Inventory!$L$3:$L$1002,"Assigned")&gt;0,"Set Pending return","OK")))</f>
        <v/>
      </c>
    </row>
    <row r="709">
      <c r="C709" s="14" t="n"/>
      <c r="D709" s="15" t="n"/>
      <c r="E709" s="15" t="n"/>
      <c r="H709" s="18">
        <f>IF(G709="","",IF(COUNTIF(Inventory!$D$3:$D$1002,G709)&gt;0,"Yes","Not found"))</f>
        <v/>
      </c>
      <c r="I709" s="14" t="n"/>
      <c r="J709" s="15" t="n"/>
      <c r="K709" s="15" t="n"/>
      <c r="L709" s="14" t="n"/>
      <c r="M709" s="15" t="n"/>
      <c r="N709" s="14" t="n"/>
      <c r="O709" s="14" t="n"/>
      <c r="P709" s="14" t="n"/>
      <c r="Q709" s="19">
        <f>IF(OR(E709="",M709&lt;&gt;"",L709="Closed",L709="Written off",I709="Kept with approval"),"",TODAY()-E709)</f>
        <v/>
      </c>
      <c r="R709" s="18">
        <f>IF(Q709="","",IF(Q709&gt;Summary!$B$6,"Late",IF(Q709&gt;Summary!$B$5,"Chase","On time")))</f>
        <v/>
      </c>
      <c r="S709" s="18">
        <f>IF(G709="","",IF(OR(M709&lt;&gt;"",L709="Closed",L709="Written off",I709="Kept with approval"),IF(COUNTIFS(Inventory!$D$3:$D$1002,G709,Inventory!$L$3:$L$1002,"Pending return")+COUNTIFS(Inventory!$D$3:$D$1002,G709,Inventory!$L$3:$L$1002,"Assigned")&gt;0,"Update Inventory","OK"),IF(COUNTIFS(Inventory!$D$3:$D$1002,G709,Inventory!$L$3:$L$1002,"Assigned")&gt;0,"Set Pending return","OK")))</f>
        <v/>
      </c>
    </row>
    <row r="710">
      <c r="C710" s="14" t="n"/>
      <c r="D710" s="15" t="n"/>
      <c r="E710" s="15" t="n"/>
      <c r="H710" s="18">
        <f>IF(G710="","",IF(COUNTIF(Inventory!$D$3:$D$1002,G710)&gt;0,"Yes","Not found"))</f>
        <v/>
      </c>
      <c r="I710" s="14" t="n"/>
      <c r="J710" s="15" t="n"/>
      <c r="K710" s="15" t="n"/>
      <c r="L710" s="14" t="n"/>
      <c r="M710" s="15" t="n"/>
      <c r="N710" s="14" t="n"/>
      <c r="O710" s="14" t="n"/>
      <c r="P710" s="14" t="n"/>
      <c r="Q710" s="19">
        <f>IF(OR(E710="",M710&lt;&gt;"",L710="Closed",L710="Written off",I710="Kept with approval"),"",TODAY()-E710)</f>
        <v/>
      </c>
      <c r="R710" s="18">
        <f>IF(Q710="","",IF(Q710&gt;Summary!$B$6,"Late",IF(Q710&gt;Summary!$B$5,"Chase","On time")))</f>
        <v/>
      </c>
      <c r="S710" s="18">
        <f>IF(G710="","",IF(OR(M710&lt;&gt;"",L710="Closed",L710="Written off",I710="Kept with approval"),IF(COUNTIFS(Inventory!$D$3:$D$1002,G710,Inventory!$L$3:$L$1002,"Pending return")+COUNTIFS(Inventory!$D$3:$D$1002,G710,Inventory!$L$3:$L$1002,"Assigned")&gt;0,"Update Inventory","OK"),IF(COUNTIFS(Inventory!$D$3:$D$1002,G710,Inventory!$L$3:$L$1002,"Assigned")&gt;0,"Set Pending return","OK")))</f>
        <v/>
      </c>
    </row>
    <row r="711">
      <c r="C711" s="14" t="n"/>
      <c r="D711" s="15" t="n"/>
      <c r="E711" s="15" t="n"/>
      <c r="H711" s="18">
        <f>IF(G711="","",IF(COUNTIF(Inventory!$D$3:$D$1002,G711)&gt;0,"Yes","Not found"))</f>
        <v/>
      </c>
      <c r="I711" s="14" t="n"/>
      <c r="J711" s="15" t="n"/>
      <c r="K711" s="15" t="n"/>
      <c r="L711" s="14" t="n"/>
      <c r="M711" s="15" t="n"/>
      <c r="N711" s="14" t="n"/>
      <c r="O711" s="14" t="n"/>
      <c r="P711" s="14" t="n"/>
      <c r="Q711" s="19">
        <f>IF(OR(E711="",M711&lt;&gt;"",L711="Closed",L711="Written off",I711="Kept with approval"),"",TODAY()-E711)</f>
        <v/>
      </c>
      <c r="R711" s="18">
        <f>IF(Q711="","",IF(Q711&gt;Summary!$B$6,"Late",IF(Q711&gt;Summary!$B$5,"Chase","On time")))</f>
        <v/>
      </c>
      <c r="S711" s="18">
        <f>IF(G711="","",IF(OR(M711&lt;&gt;"",L711="Closed",L711="Written off",I711="Kept with approval"),IF(COUNTIFS(Inventory!$D$3:$D$1002,G711,Inventory!$L$3:$L$1002,"Pending return")+COUNTIFS(Inventory!$D$3:$D$1002,G711,Inventory!$L$3:$L$1002,"Assigned")&gt;0,"Update Inventory","OK"),IF(COUNTIFS(Inventory!$D$3:$D$1002,G711,Inventory!$L$3:$L$1002,"Assigned")&gt;0,"Set Pending return","OK")))</f>
        <v/>
      </c>
    </row>
    <row r="712">
      <c r="C712" s="14" t="n"/>
      <c r="D712" s="15" t="n"/>
      <c r="E712" s="15" t="n"/>
      <c r="H712" s="18">
        <f>IF(G712="","",IF(COUNTIF(Inventory!$D$3:$D$1002,G712)&gt;0,"Yes","Not found"))</f>
        <v/>
      </c>
      <c r="I712" s="14" t="n"/>
      <c r="J712" s="15" t="n"/>
      <c r="K712" s="15" t="n"/>
      <c r="L712" s="14" t="n"/>
      <c r="M712" s="15" t="n"/>
      <c r="N712" s="14" t="n"/>
      <c r="O712" s="14" t="n"/>
      <c r="P712" s="14" t="n"/>
      <c r="Q712" s="19">
        <f>IF(OR(E712="",M712&lt;&gt;"",L712="Closed",L712="Written off",I712="Kept with approval"),"",TODAY()-E712)</f>
        <v/>
      </c>
      <c r="R712" s="18">
        <f>IF(Q712="","",IF(Q712&gt;Summary!$B$6,"Late",IF(Q712&gt;Summary!$B$5,"Chase","On time")))</f>
        <v/>
      </c>
      <c r="S712" s="18">
        <f>IF(G712="","",IF(OR(M712&lt;&gt;"",L712="Closed",L712="Written off",I712="Kept with approval"),IF(COUNTIFS(Inventory!$D$3:$D$1002,G712,Inventory!$L$3:$L$1002,"Pending return")+COUNTIFS(Inventory!$D$3:$D$1002,G712,Inventory!$L$3:$L$1002,"Assigned")&gt;0,"Update Inventory","OK"),IF(COUNTIFS(Inventory!$D$3:$D$1002,G712,Inventory!$L$3:$L$1002,"Assigned")&gt;0,"Set Pending return","OK")))</f>
        <v/>
      </c>
    </row>
    <row r="713">
      <c r="C713" s="14" t="n"/>
      <c r="D713" s="15" t="n"/>
      <c r="E713" s="15" t="n"/>
      <c r="H713" s="18">
        <f>IF(G713="","",IF(COUNTIF(Inventory!$D$3:$D$1002,G713)&gt;0,"Yes","Not found"))</f>
        <v/>
      </c>
      <c r="I713" s="14" t="n"/>
      <c r="J713" s="15" t="n"/>
      <c r="K713" s="15" t="n"/>
      <c r="L713" s="14" t="n"/>
      <c r="M713" s="15" t="n"/>
      <c r="N713" s="14" t="n"/>
      <c r="O713" s="14" t="n"/>
      <c r="P713" s="14" t="n"/>
      <c r="Q713" s="19">
        <f>IF(OR(E713="",M713&lt;&gt;"",L713="Closed",L713="Written off",I713="Kept with approval"),"",TODAY()-E713)</f>
        <v/>
      </c>
      <c r="R713" s="18">
        <f>IF(Q713="","",IF(Q713&gt;Summary!$B$6,"Late",IF(Q713&gt;Summary!$B$5,"Chase","On time")))</f>
        <v/>
      </c>
      <c r="S713" s="18">
        <f>IF(G713="","",IF(OR(M713&lt;&gt;"",L713="Closed",L713="Written off",I713="Kept with approval"),IF(COUNTIFS(Inventory!$D$3:$D$1002,G713,Inventory!$L$3:$L$1002,"Pending return")+COUNTIFS(Inventory!$D$3:$D$1002,G713,Inventory!$L$3:$L$1002,"Assigned")&gt;0,"Update Inventory","OK"),IF(COUNTIFS(Inventory!$D$3:$D$1002,G713,Inventory!$L$3:$L$1002,"Assigned")&gt;0,"Set Pending return","OK")))</f>
        <v/>
      </c>
    </row>
    <row r="714">
      <c r="C714" s="14" t="n"/>
      <c r="D714" s="15" t="n"/>
      <c r="E714" s="15" t="n"/>
      <c r="H714" s="18">
        <f>IF(G714="","",IF(COUNTIF(Inventory!$D$3:$D$1002,G714)&gt;0,"Yes","Not found"))</f>
        <v/>
      </c>
      <c r="I714" s="14" t="n"/>
      <c r="J714" s="15" t="n"/>
      <c r="K714" s="15" t="n"/>
      <c r="L714" s="14" t="n"/>
      <c r="M714" s="15" t="n"/>
      <c r="N714" s="14" t="n"/>
      <c r="O714" s="14" t="n"/>
      <c r="P714" s="14" t="n"/>
      <c r="Q714" s="19">
        <f>IF(OR(E714="",M714&lt;&gt;"",L714="Closed",L714="Written off",I714="Kept with approval"),"",TODAY()-E714)</f>
        <v/>
      </c>
      <c r="R714" s="18">
        <f>IF(Q714="","",IF(Q714&gt;Summary!$B$6,"Late",IF(Q714&gt;Summary!$B$5,"Chase","On time")))</f>
        <v/>
      </c>
      <c r="S714" s="18">
        <f>IF(G714="","",IF(OR(M714&lt;&gt;"",L714="Closed",L714="Written off",I714="Kept with approval"),IF(COUNTIFS(Inventory!$D$3:$D$1002,G714,Inventory!$L$3:$L$1002,"Pending return")+COUNTIFS(Inventory!$D$3:$D$1002,G714,Inventory!$L$3:$L$1002,"Assigned")&gt;0,"Update Inventory","OK"),IF(COUNTIFS(Inventory!$D$3:$D$1002,G714,Inventory!$L$3:$L$1002,"Assigned")&gt;0,"Set Pending return","OK")))</f>
        <v/>
      </c>
    </row>
    <row r="715">
      <c r="C715" s="14" t="n"/>
      <c r="D715" s="15" t="n"/>
      <c r="E715" s="15" t="n"/>
      <c r="H715" s="18">
        <f>IF(G715="","",IF(COUNTIF(Inventory!$D$3:$D$1002,G715)&gt;0,"Yes","Not found"))</f>
        <v/>
      </c>
      <c r="I715" s="14" t="n"/>
      <c r="J715" s="15" t="n"/>
      <c r="K715" s="15" t="n"/>
      <c r="L715" s="14" t="n"/>
      <c r="M715" s="15" t="n"/>
      <c r="N715" s="14" t="n"/>
      <c r="O715" s="14" t="n"/>
      <c r="P715" s="14" t="n"/>
      <c r="Q715" s="19">
        <f>IF(OR(E715="",M715&lt;&gt;"",L715="Closed",L715="Written off",I715="Kept with approval"),"",TODAY()-E715)</f>
        <v/>
      </c>
      <c r="R715" s="18">
        <f>IF(Q715="","",IF(Q715&gt;Summary!$B$6,"Late",IF(Q715&gt;Summary!$B$5,"Chase","On time")))</f>
        <v/>
      </c>
      <c r="S715" s="18">
        <f>IF(G715="","",IF(OR(M715&lt;&gt;"",L715="Closed",L715="Written off",I715="Kept with approval"),IF(COUNTIFS(Inventory!$D$3:$D$1002,G715,Inventory!$L$3:$L$1002,"Pending return")+COUNTIFS(Inventory!$D$3:$D$1002,G715,Inventory!$L$3:$L$1002,"Assigned")&gt;0,"Update Inventory","OK"),IF(COUNTIFS(Inventory!$D$3:$D$1002,G715,Inventory!$L$3:$L$1002,"Assigned")&gt;0,"Set Pending return","OK")))</f>
        <v/>
      </c>
    </row>
    <row r="716">
      <c r="C716" s="14" t="n"/>
      <c r="D716" s="15" t="n"/>
      <c r="E716" s="15" t="n"/>
      <c r="H716" s="18">
        <f>IF(G716="","",IF(COUNTIF(Inventory!$D$3:$D$1002,G716)&gt;0,"Yes","Not found"))</f>
        <v/>
      </c>
      <c r="I716" s="14" t="n"/>
      <c r="J716" s="15" t="n"/>
      <c r="K716" s="15" t="n"/>
      <c r="L716" s="14" t="n"/>
      <c r="M716" s="15" t="n"/>
      <c r="N716" s="14" t="n"/>
      <c r="O716" s="14" t="n"/>
      <c r="P716" s="14" t="n"/>
      <c r="Q716" s="19">
        <f>IF(OR(E716="",M716&lt;&gt;"",L716="Closed",L716="Written off",I716="Kept with approval"),"",TODAY()-E716)</f>
        <v/>
      </c>
      <c r="R716" s="18">
        <f>IF(Q716="","",IF(Q716&gt;Summary!$B$6,"Late",IF(Q716&gt;Summary!$B$5,"Chase","On time")))</f>
        <v/>
      </c>
      <c r="S716" s="18">
        <f>IF(G716="","",IF(OR(M716&lt;&gt;"",L716="Closed",L716="Written off",I716="Kept with approval"),IF(COUNTIFS(Inventory!$D$3:$D$1002,G716,Inventory!$L$3:$L$1002,"Pending return")+COUNTIFS(Inventory!$D$3:$D$1002,G716,Inventory!$L$3:$L$1002,"Assigned")&gt;0,"Update Inventory","OK"),IF(COUNTIFS(Inventory!$D$3:$D$1002,G716,Inventory!$L$3:$L$1002,"Assigned")&gt;0,"Set Pending return","OK")))</f>
        <v/>
      </c>
    </row>
    <row r="717">
      <c r="C717" s="14" t="n"/>
      <c r="D717" s="15" t="n"/>
      <c r="E717" s="15" t="n"/>
      <c r="H717" s="18">
        <f>IF(G717="","",IF(COUNTIF(Inventory!$D$3:$D$1002,G717)&gt;0,"Yes","Not found"))</f>
        <v/>
      </c>
      <c r="I717" s="14" t="n"/>
      <c r="J717" s="15" t="n"/>
      <c r="K717" s="15" t="n"/>
      <c r="L717" s="14" t="n"/>
      <c r="M717" s="15" t="n"/>
      <c r="N717" s="14" t="n"/>
      <c r="O717" s="14" t="n"/>
      <c r="P717" s="14" t="n"/>
      <c r="Q717" s="19">
        <f>IF(OR(E717="",M717&lt;&gt;"",L717="Closed",L717="Written off",I717="Kept with approval"),"",TODAY()-E717)</f>
        <v/>
      </c>
      <c r="R717" s="18">
        <f>IF(Q717="","",IF(Q717&gt;Summary!$B$6,"Late",IF(Q717&gt;Summary!$B$5,"Chase","On time")))</f>
        <v/>
      </c>
      <c r="S717" s="18">
        <f>IF(G717="","",IF(OR(M717&lt;&gt;"",L717="Closed",L717="Written off",I717="Kept with approval"),IF(COUNTIFS(Inventory!$D$3:$D$1002,G717,Inventory!$L$3:$L$1002,"Pending return")+COUNTIFS(Inventory!$D$3:$D$1002,G717,Inventory!$L$3:$L$1002,"Assigned")&gt;0,"Update Inventory","OK"),IF(COUNTIFS(Inventory!$D$3:$D$1002,G717,Inventory!$L$3:$L$1002,"Assigned")&gt;0,"Set Pending return","OK")))</f>
        <v/>
      </c>
    </row>
    <row r="718">
      <c r="C718" s="14" t="n"/>
      <c r="D718" s="15" t="n"/>
      <c r="E718" s="15" t="n"/>
      <c r="H718" s="18">
        <f>IF(G718="","",IF(COUNTIF(Inventory!$D$3:$D$1002,G718)&gt;0,"Yes","Not found"))</f>
        <v/>
      </c>
      <c r="I718" s="14" t="n"/>
      <c r="J718" s="15" t="n"/>
      <c r="K718" s="15" t="n"/>
      <c r="L718" s="14" t="n"/>
      <c r="M718" s="15" t="n"/>
      <c r="N718" s="14" t="n"/>
      <c r="O718" s="14" t="n"/>
      <c r="P718" s="14" t="n"/>
      <c r="Q718" s="19">
        <f>IF(OR(E718="",M718&lt;&gt;"",L718="Closed",L718="Written off",I718="Kept with approval"),"",TODAY()-E718)</f>
        <v/>
      </c>
      <c r="R718" s="18">
        <f>IF(Q718="","",IF(Q718&gt;Summary!$B$6,"Late",IF(Q718&gt;Summary!$B$5,"Chase","On time")))</f>
        <v/>
      </c>
      <c r="S718" s="18">
        <f>IF(G718="","",IF(OR(M718&lt;&gt;"",L718="Closed",L718="Written off",I718="Kept with approval"),IF(COUNTIFS(Inventory!$D$3:$D$1002,G718,Inventory!$L$3:$L$1002,"Pending return")+COUNTIFS(Inventory!$D$3:$D$1002,G718,Inventory!$L$3:$L$1002,"Assigned")&gt;0,"Update Inventory","OK"),IF(COUNTIFS(Inventory!$D$3:$D$1002,G718,Inventory!$L$3:$L$1002,"Assigned")&gt;0,"Set Pending return","OK")))</f>
        <v/>
      </c>
    </row>
    <row r="719">
      <c r="C719" s="14" t="n"/>
      <c r="D719" s="15" t="n"/>
      <c r="E719" s="15" t="n"/>
      <c r="H719" s="18">
        <f>IF(G719="","",IF(COUNTIF(Inventory!$D$3:$D$1002,G719)&gt;0,"Yes","Not found"))</f>
        <v/>
      </c>
      <c r="I719" s="14" t="n"/>
      <c r="J719" s="15" t="n"/>
      <c r="K719" s="15" t="n"/>
      <c r="L719" s="14" t="n"/>
      <c r="M719" s="15" t="n"/>
      <c r="N719" s="14" t="n"/>
      <c r="O719" s="14" t="n"/>
      <c r="P719" s="14" t="n"/>
      <c r="Q719" s="19">
        <f>IF(OR(E719="",M719&lt;&gt;"",L719="Closed",L719="Written off",I719="Kept with approval"),"",TODAY()-E719)</f>
        <v/>
      </c>
      <c r="R719" s="18">
        <f>IF(Q719="","",IF(Q719&gt;Summary!$B$6,"Late",IF(Q719&gt;Summary!$B$5,"Chase","On time")))</f>
        <v/>
      </c>
      <c r="S719" s="18">
        <f>IF(G719="","",IF(OR(M719&lt;&gt;"",L719="Closed",L719="Written off",I719="Kept with approval"),IF(COUNTIFS(Inventory!$D$3:$D$1002,G719,Inventory!$L$3:$L$1002,"Pending return")+COUNTIFS(Inventory!$D$3:$D$1002,G719,Inventory!$L$3:$L$1002,"Assigned")&gt;0,"Update Inventory","OK"),IF(COUNTIFS(Inventory!$D$3:$D$1002,G719,Inventory!$L$3:$L$1002,"Assigned")&gt;0,"Set Pending return","OK")))</f>
        <v/>
      </c>
    </row>
    <row r="720">
      <c r="C720" s="14" t="n"/>
      <c r="D720" s="15" t="n"/>
      <c r="E720" s="15" t="n"/>
      <c r="H720" s="18">
        <f>IF(G720="","",IF(COUNTIF(Inventory!$D$3:$D$1002,G720)&gt;0,"Yes","Not found"))</f>
        <v/>
      </c>
      <c r="I720" s="14" t="n"/>
      <c r="J720" s="15" t="n"/>
      <c r="K720" s="15" t="n"/>
      <c r="L720" s="14" t="n"/>
      <c r="M720" s="15" t="n"/>
      <c r="N720" s="14" t="n"/>
      <c r="O720" s="14" t="n"/>
      <c r="P720" s="14" t="n"/>
      <c r="Q720" s="19">
        <f>IF(OR(E720="",M720&lt;&gt;"",L720="Closed",L720="Written off",I720="Kept with approval"),"",TODAY()-E720)</f>
        <v/>
      </c>
      <c r="R720" s="18">
        <f>IF(Q720="","",IF(Q720&gt;Summary!$B$6,"Late",IF(Q720&gt;Summary!$B$5,"Chase","On time")))</f>
        <v/>
      </c>
      <c r="S720" s="18">
        <f>IF(G720="","",IF(OR(M720&lt;&gt;"",L720="Closed",L720="Written off",I720="Kept with approval"),IF(COUNTIFS(Inventory!$D$3:$D$1002,G720,Inventory!$L$3:$L$1002,"Pending return")+COUNTIFS(Inventory!$D$3:$D$1002,G720,Inventory!$L$3:$L$1002,"Assigned")&gt;0,"Update Inventory","OK"),IF(COUNTIFS(Inventory!$D$3:$D$1002,G720,Inventory!$L$3:$L$1002,"Assigned")&gt;0,"Set Pending return","OK")))</f>
        <v/>
      </c>
    </row>
    <row r="721">
      <c r="C721" s="14" t="n"/>
      <c r="D721" s="15" t="n"/>
      <c r="E721" s="15" t="n"/>
      <c r="H721" s="18">
        <f>IF(G721="","",IF(COUNTIF(Inventory!$D$3:$D$1002,G721)&gt;0,"Yes","Not found"))</f>
        <v/>
      </c>
      <c r="I721" s="14" t="n"/>
      <c r="J721" s="15" t="n"/>
      <c r="K721" s="15" t="n"/>
      <c r="L721" s="14" t="n"/>
      <c r="M721" s="15" t="n"/>
      <c r="N721" s="14" t="n"/>
      <c r="O721" s="14" t="n"/>
      <c r="P721" s="14" t="n"/>
      <c r="Q721" s="19">
        <f>IF(OR(E721="",M721&lt;&gt;"",L721="Closed",L721="Written off",I721="Kept with approval"),"",TODAY()-E721)</f>
        <v/>
      </c>
      <c r="R721" s="18">
        <f>IF(Q721="","",IF(Q721&gt;Summary!$B$6,"Late",IF(Q721&gt;Summary!$B$5,"Chase","On time")))</f>
        <v/>
      </c>
      <c r="S721" s="18">
        <f>IF(G721="","",IF(OR(M721&lt;&gt;"",L721="Closed",L721="Written off",I721="Kept with approval"),IF(COUNTIFS(Inventory!$D$3:$D$1002,G721,Inventory!$L$3:$L$1002,"Pending return")+COUNTIFS(Inventory!$D$3:$D$1002,G721,Inventory!$L$3:$L$1002,"Assigned")&gt;0,"Update Inventory","OK"),IF(COUNTIFS(Inventory!$D$3:$D$1002,G721,Inventory!$L$3:$L$1002,"Assigned")&gt;0,"Set Pending return","OK")))</f>
        <v/>
      </c>
    </row>
    <row r="722">
      <c r="C722" s="14" t="n"/>
      <c r="D722" s="15" t="n"/>
      <c r="E722" s="15" t="n"/>
      <c r="H722" s="18">
        <f>IF(G722="","",IF(COUNTIF(Inventory!$D$3:$D$1002,G722)&gt;0,"Yes","Not found"))</f>
        <v/>
      </c>
      <c r="I722" s="14" t="n"/>
      <c r="J722" s="15" t="n"/>
      <c r="K722" s="15" t="n"/>
      <c r="L722" s="14" t="n"/>
      <c r="M722" s="15" t="n"/>
      <c r="N722" s="14" t="n"/>
      <c r="O722" s="14" t="n"/>
      <c r="P722" s="14" t="n"/>
      <c r="Q722" s="19">
        <f>IF(OR(E722="",M722&lt;&gt;"",L722="Closed",L722="Written off",I722="Kept with approval"),"",TODAY()-E722)</f>
        <v/>
      </c>
      <c r="R722" s="18">
        <f>IF(Q722="","",IF(Q722&gt;Summary!$B$6,"Late",IF(Q722&gt;Summary!$B$5,"Chase","On time")))</f>
        <v/>
      </c>
      <c r="S722" s="18">
        <f>IF(G722="","",IF(OR(M722&lt;&gt;"",L722="Closed",L722="Written off",I722="Kept with approval"),IF(COUNTIFS(Inventory!$D$3:$D$1002,G722,Inventory!$L$3:$L$1002,"Pending return")+COUNTIFS(Inventory!$D$3:$D$1002,G722,Inventory!$L$3:$L$1002,"Assigned")&gt;0,"Update Inventory","OK"),IF(COUNTIFS(Inventory!$D$3:$D$1002,G722,Inventory!$L$3:$L$1002,"Assigned")&gt;0,"Set Pending return","OK")))</f>
        <v/>
      </c>
    </row>
    <row r="723">
      <c r="C723" s="14" t="n"/>
      <c r="D723" s="15" t="n"/>
      <c r="E723" s="15" t="n"/>
      <c r="H723" s="18">
        <f>IF(G723="","",IF(COUNTIF(Inventory!$D$3:$D$1002,G723)&gt;0,"Yes","Not found"))</f>
        <v/>
      </c>
      <c r="I723" s="14" t="n"/>
      <c r="J723" s="15" t="n"/>
      <c r="K723" s="15" t="n"/>
      <c r="L723" s="14" t="n"/>
      <c r="M723" s="15" t="n"/>
      <c r="N723" s="14" t="n"/>
      <c r="O723" s="14" t="n"/>
      <c r="P723" s="14" t="n"/>
      <c r="Q723" s="19">
        <f>IF(OR(E723="",M723&lt;&gt;"",L723="Closed",L723="Written off",I723="Kept with approval"),"",TODAY()-E723)</f>
        <v/>
      </c>
      <c r="R723" s="18">
        <f>IF(Q723="","",IF(Q723&gt;Summary!$B$6,"Late",IF(Q723&gt;Summary!$B$5,"Chase","On time")))</f>
        <v/>
      </c>
      <c r="S723" s="18">
        <f>IF(G723="","",IF(OR(M723&lt;&gt;"",L723="Closed",L723="Written off",I723="Kept with approval"),IF(COUNTIFS(Inventory!$D$3:$D$1002,G723,Inventory!$L$3:$L$1002,"Pending return")+COUNTIFS(Inventory!$D$3:$D$1002,G723,Inventory!$L$3:$L$1002,"Assigned")&gt;0,"Update Inventory","OK"),IF(COUNTIFS(Inventory!$D$3:$D$1002,G723,Inventory!$L$3:$L$1002,"Assigned")&gt;0,"Set Pending return","OK")))</f>
        <v/>
      </c>
    </row>
    <row r="724">
      <c r="C724" s="14" t="n"/>
      <c r="D724" s="15" t="n"/>
      <c r="E724" s="15" t="n"/>
      <c r="H724" s="18">
        <f>IF(G724="","",IF(COUNTIF(Inventory!$D$3:$D$1002,G724)&gt;0,"Yes","Not found"))</f>
        <v/>
      </c>
      <c r="I724" s="14" t="n"/>
      <c r="J724" s="15" t="n"/>
      <c r="K724" s="15" t="n"/>
      <c r="L724" s="14" t="n"/>
      <c r="M724" s="15" t="n"/>
      <c r="N724" s="14" t="n"/>
      <c r="O724" s="14" t="n"/>
      <c r="P724" s="14" t="n"/>
      <c r="Q724" s="19">
        <f>IF(OR(E724="",M724&lt;&gt;"",L724="Closed",L724="Written off",I724="Kept with approval"),"",TODAY()-E724)</f>
        <v/>
      </c>
      <c r="R724" s="18">
        <f>IF(Q724="","",IF(Q724&gt;Summary!$B$6,"Late",IF(Q724&gt;Summary!$B$5,"Chase","On time")))</f>
        <v/>
      </c>
      <c r="S724" s="18">
        <f>IF(G724="","",IF(OR(M724&lt;&gt;"",L724="Closed",L724="Written off",I724="Kept with approval"),IF(COUNTIFS(Inventory!$D$3:$D$1002,G724,Inventory!$L$3:$L$1002,"Pending return")+COUNTIFS(Inventory!$D$3:$D$1002,G724,Inventory!$L$3:$L$1002,"Assigned")&gt;0,"Update Inventory","OK"),IF(COUNTIFS(Inventory!$D$3:$D$1002,G724,Inventory!$L$3:$L$1002,"Assigned")&gt;0,"Set Pending return","OK")))</f>
        <v/>
      </c>
    </row>
    <row r="725">
      <c r="C725" s="14" t="n"/>
      <c r="D725" s="15" t="n"/>
      <c r="E725" s="15" t="n"/>
      <c r="H725" s="18">
        <f>IF(G725="","",IF(COUNTIF(Inventory!$D$3:$D$1002,G725)&gt;0,"Yes","Not found"))</f>
        <v/>
      </c>
      <c r="I725" s="14" t="n"/>
      <c r="J725" s="15" t="n"/>
      <c r="K725" s="15" t="n"/>
      <c r="L725" s="14" t="n"/>
      <c r="M725" s="15" t="n"/>
      <c r="N725" s="14" t="n"/>
      <c r="O725" s="14" t="n"/>
      <c r="P725" s="14" t="n"/>
      <c r="Q725" s="19">
        <f>IF(OR(E725="",M725&lt;&gt;"",L725="Closed",L725="Written off",I725="Kept with approval"),"",TODAY()-E725)</f>
        <v/>
      </c>
      <c r="R725" s="18">
        <f>IF(Q725="","",IF(Q725&gt;Summary!$B$6,"Late",IF(Q725&gt;Summary!$B$5,"Chase","On time")))</f>
        <v/>
      </c>
      <c r="S725" s="18">
        <f>IF(G725="","",IF(OR(M725&lt;&gt;"",L725="Closed",L725="Written off",I725="Kept with approval"),IF(COUNTIFS(Inventory!$D$3:$D$1002,G725,Inventory!$L$3:$L$1002,"Pending return")+COUNTIFS(Inventory!$D$3:$D$1002,G725,Inventory!$L$3:$L$1002,"Assigned")&gt;0,"Update Inventory","OK"),IF(COUNTIFS(Inventory!$D$3:$D$1002,G725,Inventory!$L$3:$L$1002,"Assigned")&gt;0,"Set Pending return","OK")))</f>
        <v/>
      </c>
    </row>
    <row r="726">
      <c r="C726" s="14" t="n"/>
      <c r="D726" s="15" t="n"/>
      <c r="E726" s="15" t="n"/>
      <c r="H726" s="18">
        <f>IF(G726="","",IF(COUNTIF(Inventory!$D$3:$D$1002,G726)&gt;0,"Yes","Not found"))</f>
        <v/>
      </c>
      <c r="I726" s="14" t="n"/>
      <c r="J726" s="15" t="n"/>
      <c r="K726" s="15" t="n"/>
      <c r="L726" s="14" t="n"/>
      <c r="M726" s="15" t="n"/>
      <c r="N726" s="14" t="n"/>
      <c r="O726" s="14" t="n"/>
      <c r="P726" s="14" t="n"/>
      <c r="Q726" s="19">
        <f>IF(OR(E726="",M726&lt;&gt;"",L726="Closed",L726="Written off",I726="Kept with approval"),"",TODAY()-E726)</f>
        <v/>
      </c>
      <c r="R726" s="18">
        <f>IF(Q726="","",IF(Q726&gt;Summary!$B$6,"Late",IF(Q726&gt;Summary!$B$5,"Chase","On time")))</f>
        <v/>
      </c>
      <c r="S726" s="18">
        <f>IF(G726="","",IF(OR(M726&lt;&gt;"",L726="Closed",L726="Written off",I726="Kept with approval"),IF(COUNTIFS(Inventory!$D$3:$D$1002,G726,Inventory!$L$3:$L$1002,"Pending return")+COUNTIFS(Inventory!$D$3:$D$1002,G726,Inventory!$L$3:$L$1002,"Assigned")&gt;0,"Update Inventory","OK"),IF(COUNTIFS(Inventory!$D$3:$D$1002,G726,Inventory!$L$3:$L$1002,"Assigned")&gt;0,"Set Pending return","OK")))</f>
        <v/>
      </c>
    </row>
    <row r="727">
      <c r="C727" s="14" t="n"/>
      <c r="D727" s="15" t="n"/>
      <c r="E727" s="15" t="n"/>
      <c r="H727" s="18">
        <f>IF(G727="","",IF(COUNTIF(Inventory!$D$3:$D$1002,G727)&gt;0,"Yes","Not found"))</f>
        <v/>
      </c>
      <c r="I727" s="14" t="n"/>
      <c r="J727" s="15" t="n"/>
      <c r="K727" s="15" t="n"/>
      <c r="L727" s="14" t="n"/>
      <c r="M727" s="15" t="n"/>
      <c r="N727" s="14" t="n"/>
      <c r="O727" s="14" t="n"/>
      <c r="P727" s="14" t="n"/>
      <c r="Q727" s="19">
        <f>IF(OR(E727="",M727&lt;&gt;"",L727="Closed",L727="Written off",I727="Kept with approval"),"",TODAY()-E727)</f>
        <v/>
      </c>
      <c r="R727" s="18">
        <f>IF(Q727="","",IF(Q727&gt;Summary!$B$6,"Late",IF(Q727&gt;Summary!$B$5,"Chase","On time")))</f>
        <v/>
      </c>
      <c r="S727" s="18">
        <f>IF(G727="","",IF(OR(M727&lt;&gt;"",L727="Closed",L727="Written off",I727="Kept with approval"),IF(COUNTIFS(Inventory!$D$3:$D$1002,G727,Inventory!$L$3:$L$1002,"Pending return")+COUNTIFS(Inventory!$D$3:$D$1002,G727,Inventory!$L$3:$L$1002,"Assigned")&gt;0,"Update Inventory","OK"),IF(COUNTIFS(Inventory!$D$3:$D$1002,G727,Inventory!$L$3:$L$1002,"Assigned")&gt;0,"Set Pending return","OK")))</f>
        <v/>
      </c>
    </row>
    <row r="728">
      <c r="C728" s="14" t="n"/>
      <c r="D728" s="15" t="n"/>
      <c r="E728" s="15" t="n"/>
      <c r="H728" s="18">
        <f>IF(G728="","",IF(COUNTIF(Inventory!$D$3:$D$1002,G728)&gt;0,"Yes","Not found"))</f>
        <v/>
      </c>
      <c r="I728" s="14" t="n"/>
      <c r="J728" s="15" t="n"/>
      <c r="K728" s="15" t="n"/>
      <c r="L728" s="14" t="n"/>
      <c r="M728" s="15" t="n"/>
      <c r="N728" s="14" t="n"/>
      <c r="O728" s="14" t="n"/>
      <c r="P728" s="14" t="n"/>
      <c r="Q728" s="19">
        <f>IF(OR(E728="",M728&lt;&gt;"",L728="Closed",L728="Written off",I728="Kept with approval"),"",TODAY()-E728)</f>
        <v/>
      </c>
      <c r="R728" s="18">
        <f>IF(Q728="","",IF(Q728&gt;Summary!$B$6,"Late",IF(Q728&gt;Summary!$B$5,"Chase","On time")))</f>
        <v/>
      </c>
      <c r="S728" s="18">
        <f>IF(G728="","",IF(OR(M728&lt;&gt;"",L728="Closed",L728="Written off",I728="Kept with approval"),IF(COUNTIFS(Inventory!$D$3:$D$1002,G728,Inventory!$L$3:$L$1002,"Pending return")+COUNTIFS(Inventory!$D$3:$D$1002,G728,Inventory!$L$3:$L$1002,"Assigned")&gt;0,"Update Inventory","OK"),IF(COUNTIFS(Inventory!$D$3:$D$1002,G728,Inventory!$L$3:$L$1002,"Assigned")&gt;0,"Set Pending return","OK")))</f>
        <v/>
      </c>
    </row>
    <row r="729">
      <c r="C729" s="14" t="n"/>
      <c r="D729" s="15" t="n"/>
      <c r="E729" s="15" t="n"/>
      <c r="H729" s="18">
        <f>IF(G729="","",IF(COUNTIF(Inventory!$D$3:$D$1002,G729)&gt;0,"Yes","Not found"))</f>
        <v/>
      </c>
      <c r="I729" s="14" t="n"/>
      <c r="J729" s="15" t="n"/>
      <c r="K729" s="15" t="n"/>
      <c r="L729" s="14" t="n"/>
      <c r="M729" s="15" t="n"/>
      <c r="N729" s="14" t="n"/>
      <c r="O729" s="14" t="n"/>
      <c r="P729" s="14" t="n"/>
      <c r="Q729" s="19">
        <f>IF(OR(E729="",M729&lt;&gt;"",L729="Closed",L729="Written off",I729="Kept with approval"),"",TODAY()-E729)</f>
        <v/>
      </c>
      <c r="R729" s="18">
        <f>IF(Q729="","",IF(Q729&gt;Summary!$B$6,"Late",IF(Q729&gt;Summary!$B$5,"Chase","On time")))</f>
        <v/>
      </c>
      <c r="S729" s="18">
        <f>IF(G729="","",IF(OR(M729&lt;&gt;"",L729="Closed",L729="Written off",I729="Kept with approval"),IF(COUNTIFS(Inventory!$D$3:$D$1002,G729,Inventory!$L$3:$L$1002,"Pending return")+COUNTIFS(Inventory!$D$3:$D$1002,G729,Inventory!$L$3:$L$1002,"Assigned")&gt;0,"Update Inventory","OK"),IF(COUNTIFS(Inventory!$D$3:$D$1002,G729,Inventory!$L$3:$L$1002,"Assigned")&gt;0,"Set Pending return","OK")))</f>
        <v/>
      </c>
    </row>
    <row r="730">
      <c r="C730" s="14" t="n"/>
      <c r="D730" s="15" t="n"/>
      <c r="E730" s="15" t="n"/>
      <c r="H730" s="18">
        <f>IF(G730="","",IF(COUNTIF(Inventory!$D$3:$D$1002,G730)&gt;0,"Yes","Not found"))</f>
        <v/>
      </c>
      <c r="I730" s="14" t="n"/>
      <c r="J730" s="15" t="n"/>
      <c r="K730" s="15" t="n"/>
      <c r="L730" s="14" t="n"/>
      <c r="M730" s="15" t="n"/>
      <c r="N730" s="14" t="n"/>
      <c r="O730" s="14" t="n"/>
      <c r="P730" s="14" t="n"/>
      <c r="Q730" s="19">
        <f>IF(OR(E730="",M730&lt;&gt;"",L730="Closed",L730="Written off",I730="Kept with approval"),"",TODAY()-E730)</f>
        <v/>
      </c>
      <c r="R730" s="18">
        <f>IF(Q730="","",IF(Q730&gt;Summary!$B$6,"Late",IF(Q730&gt;Summary!$B$5,"Chase","On time")))</f>
        <v/>
      </c>
      <c r="S730" s="18">
        <f>IF(G730="","",IF(OR(M730&lt;&gt;"",L730="Closed",L730="Written off",I730="Kept with approval"),IF(COUNTIFS(Inventory!$D$3:$D$1002,G730,Inventory!$L$3:$L$1002,"Pending return")+COUNTIFS(Inventory!$D$3:$D$1002,G730,Inventory!$L$3:$L$1002,"Assigned")&gt;0,"Update Inventory","OK"),IF(COUNTIFS(Inventory!$D$3:$D$1002,G730,Inventory!$L$3:$L$1002,"Assigned")&gt;0,"Set Pending return","OK")))</f>
        <v/>
      </c>
    </row>
    <row r="731">
      <c r="C731" s="14" t="n"/>
      <c r="D731" s="15" t="n"/>
      <c r="E731" s="15" t="n"/>
      <c r="H731" s="18">
        <f>IF(G731="","",IF(COUNTIF(Inventory!$D$3:$D$1002,G731)&gt;0,"Yes","Not found"))</f>
        <v/>
      </c>
      <c r="I731" s="14" t="n"/>
      <c r="J731" s="15" t="n"/>
      <c r="K731" s="15" t="n"/>
      <c r="L731" s="14" t="n"/>
      <c r="M731" s="15" t="n"/>
      <c r="N731" s="14" t="n"/>
      <c r="O731" s="14" t="n"/>
      <c r="P731" s="14" t="n"/>
      <c r="Q731" s="19">
        <f>IF(OR(E731="",M731&lt;&gt;"",L731="Closed",L731="Written off",I731="Kept with approval"),"",TODAY()-E731)</f>
        <v/>
      </c>
      <c r="R731" s="18">
        <f>IF(Q731="","",IF(Q731&gt;Summary!$B$6,"Late",IF(Q731&gt;Summary!$B$5,"Chase","On time")))</f>
        <v/>
      </c>
      <c r="S731" s="18">
        <f>IF(G731="","",IF(OR(M731&lt;&gt;"",L731="Closed",L731="Written off",I731="Kept with approval"),IF(COUNTIFS(Inventory!$D$3:$D$1002,G731,Inventory!$L$3:$L$1002,"Pending return")+COUNTIFS(Inventory!$D$3:$D$1002,G731,Inventory!$L$3:$L$1002,"Assigned")&gt;0,"Update Inventory","OK"),IF(COUNTIFS(Inventory!$D$3:$D$1002,G731,Inventory!$L$3:$L$1002,"Assigned")&gt;0,"Set Pending return","OK")))</f>
        <v/>
      </c>
    </row>
    <row r="732">
      <c r="C732" s="14" t="n"/>
      <c r="D732" s="15" t="n"/>
      <c r="E732" s="15" t="n"/>
      <c r="H732" s="18">
        <f>IF(G732="","",IF(COUNTIF(Inventory!$D$3:$D$1002,G732)&gt;0,"Yes","Not found"))</f>
        <v/>
      </c>
      <c r="I732" s="14" t="n"/>
      <c r="J732" s="15" t="n"/>
      <c r="K732" s="15" t="n"/>
      <c r="L732" s="14" t="n"/>
      <c r="M732" s="15" t="n"/>
      <c r="N732" s="14" t="n"/>
      <c r="O732" s="14" t="n"/>
      <c r="P732" s="14" t="n"/>
      <c r="Q732" s="19">
        <f>IF(OR(E732="",M732&lt;&gt;"",L732="Closed",L732="Written off",I732="Kept with approval"),"",TODAY()-E732)</f>
        <v/>
      </c>
      <c r="R732" s="18">
        <f>IF(Q732="","",IF(Q732&gt;Summary!$B$6,"Late",IF(Q732&gt;Summary!$B$5,"Chase","On time")))</f>
        <v/>
      </c>
      <c r="S732" s="18">
        <f>IF(G732="","",IF(OR(M732&lt;&gt;"",L732="Closed",L732="Written off",I732="Kept with approval"),IF(COUNTIFS(Inventory!$D$3:$D$1002,G732,Inventory!$L$3:$L$1002,"Pending return")+COUNTIFS(Inventory!$D$3:$D$1002,G732,Inventory!$L$3:$L$1002,"Assigned")&gt;0,"Update Inventory","OK"),IF(COUNTIFS(Inventory!$D$3:$D$1002,G732,Inventory!$L$3:$L$1002,"Assigned")&gt;0,"Set Pending return","OK")))</f>
        <v/>
      </c>
    </row>
    <row r="733">
      <c r="C733" s="14" t="n"/>
      <c r="D733" s="15" t="n"/>
      <c r="E733" s="15" t="n"/>
      <c r="H733" s="18">
        <f>IF(G733="","",IF(COUNTIF(Inventory!$D$3:$D$1002,G733)&gt;0,"Yes","Not found"))</f>
        <v/>
      </c>
      <c r="I733" s="14" t="n"/>
      <c r="J733" s="15" t="n"/>
      <c r="K733" s="15" t="n"/>
      <c r="L733" s="14" t="n"/>
      <c r="M733" s="15" t="n"/>
      <c r="N733" s="14" t="n"/>
      <c r="O733" s="14" t="n"/>
      <c r="P733" s="14" t="n"/>
      <c r="Q733" s="19">
        <f>IF(OR(E733="",M733&lt;&gt;"",L733="Closed",L733="Written off",I733="Kept with approval"),"",TODAY()-E733)</f>
        <v/>
      </c>
      <c r="R733" s="18">
        <f>IF(Q733="","",IF(Q733&gt;Summary!$B$6,"Late",IF(Q733&gt;Summary!$B$5,"Chase","On time")))</f>
        <v/>
      </c>
      <c r="S733" s="18">
        <f>IF(G733="","",IF(OR(M733&lt;&gt;"",L733="Closed",L733="Written off",I733="Kept with approval"),IF(COUNTIFS(Inventory!$D$3:$D$1002,G733,Inventory!$L$3:$L$1002,"Pending return")+COUNTIFS(Inventory!$D$3:$D$1002,G733,Inventory!$L$3:$L$1002,"Assigned")&gt;0,"Update Inventory","OK"),IF(COUNTIFS(Inventory!$D$3:$D$1002,G733,Inventory!$L$3:$L$1002,"Assigned")&gt;0,"Set Pending return","OK")))</f>
        <v/>
      </c>
    </row>
    <row r="734">
      <c r="C734" s="14" t="n"/>
      <c r="D734" s="15" t="n"/>
      <c r="E734" s="15" t="n"/>
      <c r="H734" s="18">
        <f>IF(G734="","",IF(COUNTIF(Inventory!$D$3:$D$1002,G734)&gt;0,"Yes","Not found"))</f>
        <v/>
      </c>
      <c r="I734" s="14" t="n"/>
      <c r="J734" s="15" t="n"/>
      <c r="K734" s="15" t="n"/>
      <c r="L734" s="14" t="n"/>
      <c r="M734" s="15" t="n"/>
      <c r="N734" s="14" t="n"/>
      <c r="O734" s="14" t="n"/>
      <c r="P734" s="14" t="n"/>
      <c r="Q734" s="19">
        <f>IF(OR(E734="",M734&lt;&gt;"",L734="Closed",L734="Written off",I734="Kept with approval"),"",TODAY()-E734)</f>
        <v/>
      </c>
      <c r="R734" s="18">
        <f>IF(Q734="","",IF(Q734&gt;Summary!$B$6,"Late",IF(Q734&gt;Summary!$B$5,"Chase","On time")))</f>
        <v/>
      </c>
      <c r="S734" s="18">
        <f>IF(G734="","",IF(OR(M734&lt;&gt;"",L734="Closed",L734="Written off",I734="Kept with approval"),IF(COUNTIFS(Inventory!$D$3:$D$1002,G734,Inventory!$L$3:$L$1002,"Pending return")+COUNTIFS(Inventory!$D$3:$D$1002,G734,Inventory!$L$3:$L$1002,"Assigned")&gt;0,"Update Inventory","OK"),IF(COUNTIFS(Inventory!$D$3:$D$1002,G734,Inventory!$L$3:$L$1002,"Assigned")&gt;0,"Set Pending return","OK")))</f>
        <v/>
      </c>
    </row>
    <row r="735">
      <c r="C735" s="14" t="n"/>
      <c r="D735" s="15" t="n"/>
      <c r="E735" s="15" t="n"/>
      <c r="H735" s="18">
        <f>IF(G735="","",IF(COUNTIF(Inventory!$D$3:$D$1002,G735)&gt;0,"Yes","Not found"))</f>
        <v/>
      </c>
      <c r="I735" s="14" t="n"/>
      <c r="J735" s="15" t="n"/>
      <c r="K735" s="15" t="n"/>
      <c r="L735" s="14" t="n"/>
      <c r="M735" s="15" t="n"/>
      <c r="N735" s="14" t="n"/>
      <c r="O735" s="14" t="n"/>
      <c r="P735" s="14" t="n"/>
      <c r="Q735" s="19">
        <f>IF(OR(E735="",M735&lt;&gt;"",L735="Closed",L735="Written off",I735="Kept with approval"),"",TODAY()-E735)</f>
        <v/>
      </c>
      <c r="R735" s="18">
        <f>IF(Q735="","",IF(Q735&gt;Summary!$B$6,"Late",IF(Q735&gt;Summary!$B$5,"Chase","On time")))</f>
        <v/>
      </c>
      <c r="S735" s="18">
        <f>IF(G735="","",IF(OR(M735&lt;&gt;"",L735="Closed",L735="Written off",I735="Kept with approval"),IF(COUNTIFS(Inventory!$D$3:$D$1002,G735,Inventory!$L$3:$L$1002,"Pending return")+COUNTIFS(Inventory!$D$3:$D$1002,G735,Inventory!$L$3:$L$1002,"Assigned")&gt;0,"Update Inventory","OK"),IF(COUNTIFS(Inventory!$D$3:$D$1002,G735,Inventory!$L$3:$L$1002,"Assigned")&gt;0,"Set Pending return","OK")))</f>
        <v/>
      </c>
    </row>
    <row r="736">
      <c r="C736" s="14" t="n"/>
      <c r="D736" s="15" t="n"/>
      <c r="E736" s="15" t="n"/>
      <c r="H736" s="18">
        <f>IF(G736="","",IF(COUNTIF(Inventory!$D$3:$D$1002,G736)&gt;0,"Yes","Not found"))</f>
        <v/>
      </c>
      <c r="I736" s="14" t="n"/>
      <c r="J736" s="15" t="n"/>
      <c r="K736" s="15" t="n"/>
      <c r="L736" s="14" t="n"/>
      <c r="M736" s="15" t="n"/>
      <c r="N736" s="14" t="n"/>
      <c r="O736" s="14" t="n"/>
      <c r="P736" s="14" t="n"/>
      <c r="Q736" s="19">
        <f>IF(OR(E736="",M736&lt;&gt;"",L736="Closed",L736="Written off",I736="Kept with approval"),"",TODAY()-E736)</f>
        <v/>
      </c>
      <c r="R736" s="18">
        <f>IF(Q736="","",IF(Q736&gt;Summary!$B$6,"Late",IF(Q736&gt;Summary!$B$5,"Chase","On time")))</f>
        <v/>
      </c>
      <c r="S736" s="18">
        <f>IF(G736="","",IF(OR(M736&lt;&gt;"",L736="Closed",L736="Written off",I736="Kept with approval"),IF(COUNTIFS(Inventory!$D$3:$D$1002,G736,Inventory!$L$3:$L$1002,"Pending return")+COUNTIFS(Inventory!$D$3:$D$1002,G736,Inventory!$L$3:$L$1002,"Assigned")&gt;0,"Update Inventory","OK"),IF(COUNTIFS(Inventory!$D$3:$D$1002,G736,Inventory!$L$3:$L$1002,"Assigned")&gt;0,"Set Pending return","OK")))</f>
        <v/>
      </c>
    </row>
    <row r="737">
      <c r="C737" s="14" t="n"/>
      <c r="D737" s="15" t="n"/>
      <c r="E737" s="15" t="n"/>
      <c r="H737" s="18">
        <f>IF(G737="","",IF(COUNTIF(Inventory!$D$3:$D$1002,G737)&gt;0,"Yes","Not found"))</f>
        <v/>
      </c>
      <c r="I737" s="14" t="n"/>
      <c r="J737" s="15" t="n"/>
      <c r="K737" s="15" t="n"/>
      <c r="L737" s="14" t="n"/>
      <c r="M737" s="15" t="n"/>
      <c r="N737" s="14" t="n"/>
      <c r="O737" s="14" t="n"/>
      <c r="P737" s="14" t="n"/>
      <c r="Q737" s="19">
        <f>IF(OR(E737="",M737&lt;&gt;"",L737="Closed",L737="Written off",I737="Kept with approval"),"",TODAY()-E737)</f>
        <v/>
      </c>
      <c r="R737" s="18">
        <f>IF(Q737="","",IF(Q737&gt;Summary!$B$6,"Late",IF(Q737&gt;Summary!$B$5,"Chase","On time")))</f>
        <v/>
      </c>
      <c r="S737" s="18">
        <f>IF(G737="","",IF(OR(M737&lt;&gt;"",L737="Closed",L737="Written off",I737="Kept with approval"),IF(COUNTIFS(Inventory!$D$3:$D$1002,G737,Inventory!$L$3:$L$1002,"Pending return")+COUNTIFS(Inventory!$D$3:$D$1002,G737,Inventory!$L$3:$L$1002,"Assigned")&gt;0,"Update Inventory","OK"),IF(COUNTIFS(Inventory!$D$3:$D$1002,G737,Inventory!$L$3:$L$1002,"Assigned")&gt;0,"Set Pending return","OK")))</f>
        <v/>
      </c>
    </row>
    <row r="738">
      <c r="C738" s="14" t="n"/>
      <c r="D738" s="15" t="n"/>
      <c r="E738" s="15" t="n"/>
      <c r="H738" s="18">
        <f>IF(G738="","",IF(COUNTIF(Inventory!$D$3:$D$1002,G738)&gt;0,"Yes","Not found"))</f>
        <v/>
      </c>
      <c r="I738" s="14" t="n"/>
      <c r="J738" s="15" t="n"/>
      <c r="K738" s="15" t="n"/>
      <c r="L738" s="14" t="n"/>
      <c r="M738" s="15" t="n"/>
      <c r="N738" s="14" t="n"/>
      <c r="O738" s="14" t="n"/>
      <c r="P738" s="14" t="n"/>
      <c r="Q738" s="19">
        <f>IF(OR(E738="",M738&lt;&gt;"",L738="Closed",L738="Written off",I738="Kept with approval"),"",TODAY()-E738)</f>
        <v/>
      </c>
      <c r="R738" s="18">
        <f>IF(Q738="","",IF(Q738&gt;Summary!$B$6,"Late",IF(Q738&gt;Summary!$B$5,"Chase","On time")))</f>
        <v/>
      </c>
      <c r="S738" s="18">
        <f>IF(G738="","",IF(OR(M738&lt;&gt;"",L738="Closed",L738="Written off",I738="Kept with approval"),IF(COUNTIFS(Inventory!$D$3:$D$1002,G738,Inventory!$L$3:$L$1002,"Pending return")+COUNTIFS(Inventory!$D$3:$D$1002,G738,Inventory!$L$3:$L$1002,"Assigned")&gt;0,"Update Inventory","OK"),IF(COUNTIFS(Inventory!$D$3:$D$1002,G738,Inventory!$L$3:$L$1002,"Assigned")&gt;0,"Set Pending return","OK")))</f>
        <v/>
      </c>
    </row>
    <row r="739">
      <c r="C739" s="14" t="n"/>
      <c r="D739" s="15" t="n"/>
      <c r="E739" s="15" t="n"/>
      <c r="H739" s="18">
        <f>IF(G739="","",IF(COUNTIF(Inventory!$D$3:$D$1002,G739)&gt;0,"Yes","Not found"))</f>
        <v/>
      </c>
      <c r="I739" s="14" t="n"/>
      <c r="J739" s="15" t="n"/>
      <c r="K739" s="15" t="n"/>
      <c r="L739" s="14" t="n"/>
      <c r="M739" s="15" t="n"/>
      <c r="N739" s="14" t="n"/>
      <c r="O739" s="14" t="n"/>
      <c r="P739" s="14" t="n"/>
      <c r="Q739" s="19">
        <f>IF(OR(E739="",M739&lt;&gt;"",L739="Closed",L739="Written off",I739="Kept with approval"),"",TODAY()-E739)</f>
        <v/>
      </c>
      <c r="R739" s="18">
        <f>IF(Q739="","",IF(Q739&gt;Summary!$B$6,"Late",IF(Q739&gt;Summary!$B$5,"Chase","On time")))</f>
        <v/>
      </c>
      <c r="S739" s="18">
        <f>IF(G739="","",IF(OR(M739&lt;&gt;"",L739="Closed",L739="Written off",I739="Kept with approval"),IF(COUNTIFS(Inventory!$D$3:$D$1002,G739,Inventory!$L$3:$L$1002,"Pending return")+COUNTIFS(Inventory!$D$3:$D$1002,G739,Inventory!$L$3:$L$1002,"Assigned")&gt;0,"Update Inventory","OK"),IF(COUNTIFS(Inventory!$D$3:$D$1002,G739,Inventory!$L$3:$L$1002,"Assigned")&gt;0,"Set Pending return","OK")))</f>
        <v/>
      </c>
    </row>
    <row r="740">
      <c r="C740" s="14" t="n"/>
      <c r="D740" s="15" t="n"/>
      <c r="E740" s="15" t="n"/>
      <c r="H740" s="18">
        <f>IF(G740="","",IF(COUNTIF(Inventory!$D$3:$D$1002,G740)&gt;0,"Yes","Not found"))</f>
        <v/>
      </c>
      <c r="I740" s="14" t="n"/>
      <c r="J740" s="15" t="n"/>
      <c r="K740" s="15" t="n"/>
      <c r="L740" s="14" t="n"/>
      <c r="M740" s="15" t="n"/>
      <c r="N740" s="14" t="n"/>
      <c r="O740" s="14" t="n"/>
      <c r="P740" s="14" t="n"/>
      <c r="Q740" s="19">
        <f>IF(OR(E740="",M740&lt;&gt;"",L740="Closed",L740="Written off",I740="Kept with approval"),"",TODAY()-E740)</f>
        <v/>
      </c>
      <c r="R740" s="18">
        <f>IF(Q740="","",IF(Q740&gt;Summary!$B$6,"Late",IF(Q740&gt;Summary!$B$5,"Chase","On time")))</f>
        <v/>
      </c>
      <c r="S740" s="18">
        <f>IF(G740="","",IF(OR(M740&lt;&gt;"",L740="Closed",L740="Written off",I740="Kept with approval"),IF(COUNTIFS(Inventory!$D$3:$D$1002,G740,Inventory!$L$3:$L$1002,"Pending return")+COUNTIFS(Inventory!$D$3:$D$1002,G740,Inventory!$L$3:$L$1002,"Assigned")&gt;0,"Update Inventory","OK"),IF(COUNTIFS(Inventory!$D$3:$D$1002,G740,Inventory!$L$3:$L$1002,"Assigned")&gt;0,"Set Pending return","OK")))</f>
        <v/>
      </c>
    </row>
    <row r="741">
      <c r="C741" s="14" t="n"/>
      <c r="D741" s="15" t="n"/>
      <c r="E741" s="15" t="n"/>
      <c r="H741" s="18">
        <f>IF(G741="","",IF(COUNTIF(Inventory!$D$3:$D$1002,G741)&gt;0,"Yes","Not found"))</f>
        <v/>
      </c>
      <c r="I741" s="14" t="n"/>
      <c r="J741" s="15" t="n"/>
      <c r="K741" s="15" t="n"/>
      <c r="L741" s="14" t="n"/>
      <c r="M741" s="15" t="n"/>
      <c r="N741" s="14" t="n"/>
      <c r="O741" s="14" t="n"/>
      <c r="P741" s="14" t="n"/>
      <c r="Q741" s="19">
        <f>IF(OR(E741="",M741&lt;&gt;"",L741="Closed",L741="Written off",I741="Kept with approval"),"",TODAY()-E741)</f>
        <v/>
      </c>
      <c r="R741" s="18">
        <f>IF(Q741="","",IF(Q741&gt;Summary!$B$6,"Late",IF(Q741&gt;Summary!$B$5,"Chase","On time")))</f>
        <v/>
      </c>
      <c r="S741" s="18">
        <f>IF(G741="","",IF(OR(M741&lt;&gt;"",L741="Closed",L741="Written off",I741="Kept with approval"),IF(COUNTIFS(Inventory!$D$3:$D$1002,G741,Inventory!$L$3:$L$1002,"Pending return")+COUNTIFS(Inventory!$D$3:$D$1002,G741,Inventory!$L$3:$L$1002,"Assigned")&gt;0,"Update Inventory","OK"),IF(COUNTIFS(Inventory!$D$3:$D$1002,G741,Inventory!$L$3:$L$1002,"Assigned")&gt;0,"Set Pending return","OK")))</f>
        <v/>
      </c>
    </row>
    <row r="742">
      <c r="C742" s="14" t="n"/>
      <c r="D742" s="15" t="n"/>
      <c r="E742" s="15" t="n"/>
      <c r="H742" s="18">
        <f>IF(G742="","",IF(COUNTIF(Inventory!$D$3:$D$1002,G742)&gt;0,"Yes","Not found"))</f>
        <v/>
      </c>
      <c r="I742" s="14" t="n"/>
      <c r="J742" s="15" t="n"/>
      <c r="K742" s="15" t="n"/>
      <c r="L742" s="14" t="n"/>
      <c r="M742" s="15" t="n"/>
      <c r="N742" s="14" t="n"/>
      <c r="O742" s="14" t="n"/>
      <c r="P742" s="14" t="n"/>
      <c r="Q742" s="19">
        <f>IF(OR(E742="",M742&lt;&gt;"",L742="Closed",L742="Written off",I742="Kept with approval"),"",TODAY()-E742)</f>
        <v/>
      </c>
      <c r="R742" s="18">
        <f>IF(Q742="","",IF(Q742&gt;Summary!$B$6,"Late",IF(Q742&gt;Summary!$B$5,"Chase","On time")))</f>
        <v/>
      </c>
      <c r="S742" s="18">
        <f>IF(G742="","",IF(OR(M742&lt;&gt;"",L742="Closed",L742="Written off",I742="Kept with approval"),IF(COUNTIFS(Inventory!$D$3:$D$1002,G742,Inventory!$L$3:$L$1002,"Pending return")+COUNTIFS(Inventory!$D$3:$D$1002,G742,Inventory!$L$3:$L$1002,"Assigned")&gt;0,"Update Inventory","OK"),IF(COUNTIFS(Inventory!$D$3:$D$1002,G742,Inventory!$L$3:$L$1002,"Assigned")&gt;0,"Set Pending return","OK")))</f>
        <v/>
      </c>
    </row>
    <row r="743">
      <c r="C743" s="14" t="n"/>
      <c r="D743" s="15" t="n"/>
      <c r="E743" s="15" t="n"/>
      <c r="H743" s="18">
        <f>IF(G743="","",IF(COUNTIF(Inventory!$D$3:$D$1002,G743)&gt;0,"Yes","Not found"))</f>
        <v/>
      </c>
      <c r="I743" s="14" t="n"/>
      <c r="J743" s="15" t="n"/>
      <c r="K743" s="15" t="n"/>
      <c r="L743" s="14" t="n"/>
      <c r="M743" s="15" t="n"/>
      <c r="N743" s="14" t="n"/>
      <c r="O743" s="14" t="n"/>
      <c r="P743" s="14" t="n"/>
      <c r="Q743" s="19">
        <f>IF(OR(E743="",M743&lt;&gt;"",L743="Closed",L743="Written off",I743="Kept with approval"),"",TODAY()-E743)</f>
        <v/>
      </c>
      <c r="R743" s="18">
        <f>IF(Q743="","",IF(Q743&gt;Summary!$B$6,"Late",IF(Q743&gt;Summary!$B$5,"Chase","On time")))</f>
        <v/>
      </c>
      <c r="S743" s="18">
        <f>IF(G743="","",IF(OR(M743&lt;&gt;"",L743="Closed",L743="Written off",I743="Kept with approval"),IF(COUNTIFS(Inventory!$D$3:$D$1002,G743,Inventory!$L$3:$L$1002,"Pending return")+COUNTIFS(Inventory!$D$3:$D$1002,G743,Inventory!$L$3:$L$1002,"Assigned")&gt;0,"Update Inventory","OK"),IF(COUNTIFS(Inventory!$D$3:$D$1002,G743,Inventory!$L$3:$L$1002,"Assigned")&gt;0,"Set Pending return","OK")))</f>
        <v/>
      </c>
    </row>
    <row r="744">
      <c r="C744" s="14" t="n"/>
      <c r="D744" s="15" t="n"/>
      <c r="E744" s="15" t="n"/>
      <c r="H744" s="18">
        <f>IF(G744="","",IF(COUNTIF(Inventory!$D$3:$D$1002,G744)&gt;0,"Yes","Not found"))</f>
        <v/>
      </c>
      <c r="I744" s="14" t="n"/>
      <c r="J744" s="15" t="n"/>
      <c r="K744" s="15" t="n"/>
      <c r="L744" s="14" t="n"/>
      <c r="M744" s="15" t="n"/>
      <c r="N744" s="14" t="n"/>
      <c r="O744" s="14" t="n"/>
      <c r="P744" s="14" t="n"/>
      <c r="Q744" s="19">
        <f>IF(OR(E744="",M744&lt;&gt;"",L744="Closed",L744="Written off",I744="Kept with approval"),"",TODAY()-E744)</f>
        <v/>
      </c>
      <c r="R744" s="18">
        <f>IF(Q744="","",IF(Q744&gt;Summary!$B$6,"Late",IF(Q744&gt;Summary!$B$5,"Chase","On time")))</f>
        <v/>
      </c>
      <c r="S744" s="18">
        <f>IF(G744="","",IF(OR(M744&lt;&gt;"",L744="Closed",L744="Written off",I744="Kept with approval"),IF(COUNTIFS(Inventory!$D$3:$D$1002,G744,Inventory!$L$3:$L$1002,"Pending return")+COUNTIFS(Inventory!$D$3:$D$1002,G744,Inventory!$L$3:$L$1002,"Assigned")&gt;0,"Update Inventory","OK"),IF(COUNTIFS(Inventory!$D$3:$D$1002,G744,Inventory!$L$3:$L$1002,"Assigned")&gt;0,"Set Pending return","OK")))</f>
        <v/>
      </c>
    </row>
    <row r="745">
      <c r="C745" s="14" t="n"/>
      <c r="D745" s="15" t="n"/>
      <c r="E745" s="15" t="n"/>
      <c r="H745" s="18">
        <f>IF(G745="","",IF(COUNTIF(Inventory!$D$3:$D$1002,G745)&gt;0,"Yes","Not found"))</f>
        <v/>
      </c>
      <c r="I745" s="14" t="n"/>
      <c r="J745" s="15" t="n"/>
      <c r="K745" s="15" t="n"/>
      <c r="L745" s="14" t="n"/>
      <c r="M745" s="15" t="n"/>
      <c r="N745" s="14" t="n"/>
      <c r="O745" s="14" t="n"/>
      <c r="P745" s="14" t="n"/>
      <c r="Q745" s="19">
        <f>IF(OR(E745="",M745&lt;&gt;"",L745="Closed",L745="Written off",I745="Kept with approval"),"",TODAY()-E745)</f>
        <v/>
      </c>
      <c r="R745" s="18">
        <f>IF(Q745="","",IF(Q745&gt;Summary!$B$6,"Late",IF(Q745&gt;Summary!$B$5,"Chase","On time")))</f>
        <v/>
      </c>
      <c r="S745" s="18">
        <f>IF(G745="","",IF(OR(M745&lt;&gt;"",L745="Closed",L745="Written off",I745="Kept with approval"),IF(COUNTIFS(Inventory!$D$3:$D$1002,G745,Inventory!$L$3:$L$1002,"Pending return")+COUNTIFS(Inventory!$D$3:$D$1002,G745,Inventory!$L$3:$L$1002,"Assigned")&gt;0,"Update Inventory","OK"),IF(COUNTIFS(Inventory!$D$3:$D$1002,G745,Inventory!$L$3:$L$1002,"Assigned")&gt;0,"Set Pending return","OK")))</f>
        <v/>
      </c>
    </row>
    <row r="746">
      <c r="C746" s="14" t="n"/>
      <c r="D746" s="15" t="n"/>
      <c r="E746" s="15" t="n"/>
      <c r="H746" s="18">
        <f>IF(G746="","",IF(COUNTIF(Inventory!$D$3:$D$1002,G746)&gt;0,"Yes","Not found"))</f>
        <v/>
      </c>
      <c r="I746" s="14" t="n"/>
      <c r="J746" s="15" t="n"/>
      <c r="K746" s="15" t="n"/>
      <c r="L746" s="14" t="n"/>
      <c r="M746" s="15" t="n"/>
      <c r="N746" s="14" t="n"/>
      <c r="O746" s="14" t="n"/>
      <c r="P746" s="14" t="n"/>
      <c r="Q746" s="19">
        <f>IF(OR(E746="",M746&lt;&gt;"",L746="Closed",L746="Written off",I746="Kept with approval"),"",TODAY()-E746)</f>
        <v/>
      </c>
      <c r="R746" s="18">
        <f>IF(Q746="","",IF(Q746&gt;Summary!$B$6,"Late",IF(Q746&gt;Summary!$B$5,"Chase","On time")))</f>
        <v/>
      </c>
      <c r="S746" s="18">
        <f>IF(G746="","",IF(OR(M746&lt;&gt;"",L746="Closed",L746="Written off",I746="Kept with approval"),IF(COUNTIFS(Inventory!$D$3:$D$1002,G746,Inventory!$L$3:$L$1002,"Pending return")+COUNTIFS(Inventory!$D$3:$D$1002,G746,Inventory!$L$3:$L$1002,"Assigned")&gt;0,"Update Inventory","OK"),IF(COUNTIFS(Inventory!$D$3:$D$1002,G746,Inventory!$L$3:$L$1002,"Assigned")&gt;0,"Set Pending return","OK")))</f>
        <v/>
      </c>
    </row>
    <row r="747">
      <c r="C747" s="14" t="n"/>
      <c r="D747" s="15" t="n"/>
      <c r="E747" s="15" t="n"/>
      <c r="H747" s="18">
        <f>IF(G747="","",IF(COUNTIF(Inventory!$D$3:$D$1002,G747)&gt;0,"Yes","Not found"))</f>
        <v/>
      </c>
      <c r="I747" s="14" t="n"/>
      <c r="J747" s="15" t="n"/>
      <c r="K747" s="15" t="n"/>
      <c r="L747" s="14" t="n"/>
      <c r="M747" s="15" t="n"/>
      <c r="N747" s="14" t="n"/>
      <c r="O747" s="14" t="n"/>
      <c r="P747" s="14" t="n"/>
      <c r="Q747" s="19">
        <f>IF(OR(E747="",M747&lt;&gt;"",L747="Closed",L747="Written off",I747="Kept with approval"),"",TODAY()-E747)</f>
        <v/>
      </c>
      <c r="R747" s="18">
        <f>IF(Q747="","",IF(Q747&gt;Summary!$B$6,"Late",IF(Q747&gt;Summary!$B$5,"Chase","On time")))</f>
        <v/>
      </c>
      <c r="S747" s="18">
        <f>IF(G747="","",IF(OR(M747&lt;&gt;"",L747="Closed",L747="Written off",I747="Kept with approval"),IF(COUNTIFS(Inventory!$D$3:$D$1002,G747,Inventory!$L$3:$L$1002,"Pending return")+COUNTIFS(Inventory!$D$3:$D$1002,G747,Inventory!$L$3:$L$1002,"Assigned")&gt;0,"Update Inventory","OK"),IF(COUNTIFS(Inventory!$D$3:$D$1002,G747,Inventory!$L$3:$L$1002,"Assigned")&gt;0,"Set Pending return","OK")))</f>
        <v/>
      </c>
    </row>
    <row r="748">
      <c r="C748" s="14" t="n"/>
      <c r="D748" s="15" t="n"/>
      <c r="E748" s="15" t="n"/>
      <c r="H748" s="18">
        <f>IF(G748="","",IF(COUNTIF(Inventory!$D$3:$D$1002,G748)&gt;0,"Yes","Not found"))</f>
        <v/>
      </c>
      <c r="I748" s="14" t="n"/>
      <c r="J748" s="15" t="n"/>
      <c r="K748" s="15" t="n"/>
      <c r="L748" s="14" t="n"/>
      <c r="M748" s="15" t="n"/>
      <c r="N748" s="14" t="n"/>
      <c r="O748" s="14" t="n"/>
      <c r="P748" s="14" t="n"/>
      <c r="Q748" s="19">
        <f>IF(OR(E748="",M748&lt;&gt;"",L748="Closed",L748="Written off",I748="Kept with approval"),"",TODAY()-E748)</f>
        <v/>
      </c>
      <c r="R748" s="18">
        <f>IF(Q748="","",IF(Q748&gt;Summary!$B$6,"Late",IF(Q748&gt;Summary!$B$5,"Chase","On time")))</f>
        <v/>
      </c>
      <c r="S748" s="18">
        <f>IF(G748="","",IF(OR(M748&lt;&gt;"",L748="Closed",L748="Written off",I748="Kept with approval"),IF(COUNTIFS(Inventory!$D$3:$D$1002,G748,Inventory!$L$3:$L$1002,"Pending return")+COUNTIFS(Inventory!$D$3:$D$1002,G748,Inventory!$L$3:$L$1002,"Assigned")&gt;0,"Update Inventory","OK"),IF(COUNTIFS(Inventory!$D$3:$D$1002,G748,Inventory!$L$3:$L$1002,"Assigned")&gt;0,"Set Pending return","OK")))</f>
        <v/>
      </c>
    </row>
    <row r="749">
      <c r="C749" s="14" t="n"/>
      <c r="D749" s="15" t="n"/>
      <c r="E749" s="15" t="n"/>
      <c r="H749" s="18">
        <f>IF(G749="","",IF(COUNTIF(Inventory!$D$3:$D$1002,G749)&gt;0,"Yes","Not found"))</f>
        <v/>
      </c>
      <c r="I749" s="14" t="n"/>
      <c r="J749" s="15" t="n"/>
      <c r="K749" s="15" t="n"/>
      <c r="L749" s="14" t="n"/>
      <c r="M749" s="15" t="n"/>
      <c r="N749" s="14" t="n"/>
      <c r="O749" s="14" t="n"/>
      <c r="P749" s="14" t="n"/>
      <c r="Q749" s="19">
        <f>IF(OR(E749="",M749&lt;&gt;"",L749="Closed",L749="Written off",I749="Kept with approval"),"",TODAY()-E749)</f>
        <v/>
      </c>
      <c r="R749" s="18">
        <f>IF(Q749="","",IF(Q749&gt;Summary!$B$6,"Late",IF(Q749&gt;Summary!$B$5,"Chase","On time")))</f>
        <v/>
      </c>
      <c r="S749" s="18">
        <f>IF(G749="","",IF(OR(M749&lt;&gt;"",L749="Closed",L749="Written off",I749="Kept with approval"),IF(COUNTIFS(Inventory!$D$3:$D$1002,G749,Inventory!$L$3:$L$1002,"Pending return")+COUNTIFS(Inventory!$D$3:$D$1002,G749,Inventory!$L$3:$L$1002,"Assigned")&gt;0,"Update Inventory","OK"),IF(COUNTIFS(Inventory!$D$3:$D$1002,G749,Inventory!$L$3:$L$1002,"Assigned")&gt;0,"Set Pending return","OK")))</f>
        <v/>
      </c>
    </row>
    <row r="750">
      <c r="C750" s="14" t="n"/>
      <c r="D750" s="15" t="n"/>
      <c r="E750" s="15" t="n"/>
      <c r="H750" s="18">
        <f>IF(G750="","",IF(COUNTIF(Inventory!$D$3:$D$1002,G750)&gt;0,"Yes","Not found"))</f>
        <v/>
      </c>
      <c r="I750" s="14" t="n"/>
      <c r="J750" s="15" t="n"/>
      <c r="K750" s="15" t="n"/>
      <c r="L750" s="14" t="n"/>
      <c r="M750" s="15" t="n"/>
      <c r="N750" s="14" t="n"/>
      <c r="O750" s="14" t="n"/>
      <c r="P750" s="14" t="n"/>
      <c r="Q750" s="19">
        <f>IF(OR(E750="",M750&lt;&gt;"",L750="Closed",L750="Written off",I750="Kept with approval"),"",TODAY()-E750)</f>
        <v/>
      </c>
      <c r="R750" s="18">
        <f>IF(Q750="","",IF(Q750&gt;Summary!$B$6,"Late",IF(Q750&gt;Summary!$B$5,"Chase","On time")))</f>
        <v/>
      </c>
      <c r="S750" s="18">
        <f>IF(G750="","",IF(OR(M750&lt;&gt;"",L750="Closed",L750="Written off",I750="Kept with approval"),IF(COUNTIFS(Inventory!$D$3:$D$1002,G750,Inventory!$L$3:$L$1002,"Pending return")+COUNTIFS(Inventory!$D$3:$D$1002,G750,Inventory!$L$3:$L$1002,"Assigned")&gt;0,"Update Inventory","OK"),IF(COUNTIFS(Inventory!$D$3:$D$1002,G750,Inventory!$L$3:$L$1002,"Assigned")&gt;0,"Set Pending return","OK")))</f>
        <v/>
      </c>
    </row>
    <row r="751">
      <c r="C751" s="14" t="n"/>
      <c r="D751" s="15" t="n"/>
      <c r="E751" s="15" t="n"/>
      <c r="H751" s="18">
        <f>IF(G751="","",IF(COUNTIF(Inventory!$D$3:$D$1002,G751)&gt;0,"Yes","Not found"))</f>
        <v/>
      </c>
      <c r="I751" s="14" t="n"/>
      <c r="J751" s="15" t="n"/>
      <c r="K751" s="15" t="n"/>
      <c r="L751" s="14" t="n"/>
      <c r="M751" s="15" t="n"/>
      <c r="N751" s="14" t="n"/>
      <c r="O751" s="14" t="n"/>
      <c r="P751" s="14" t="n"/>
      <c r="Q751" s="19">
        <f>IF(OR(E751="",M751&lt;&gt;"",L751="Closed",L751="Written off",I751="Kept with approval"),"",TODAY()-E751)</f>
        <v/>
      </c>
      <c r="R751" s="18">
        <f>IF(Q751="","",IF(Q751&gt;Summary!$B$6,"Late",IF(Q751&gt;Summary!$B$5,"Chase","On time")))</f>
        <v/>
      </c>
      <c r="S751" s="18">
        <f>IF(G751="","",IF(OR(M751&lt;&gt;"",L751="Closed",L751="Written off",I751="Kept with approval"),IF(COUNTIFS(Inventory!$D$3:$D$1002,G751,Inventory!$L$3:$L$1002,"Pending return")+COUNTIFS(Inventory!$D$3:$D$1002,G751,Inventory!$L$3:$L$1002,"Assigned")&gt;0,"Update Inventory","OK"),IF(COUNTIFS(Inventory!$D$3:$D$1002,G751,Inventory!$L$3:$L$1002,"Assigned")&gt;0,"Set Pending return","OK")))</f>
        <v/>
      </c>
    </row>
    <row r="752">
      <c r="C752" s="14" t="n"/>
      <c r="D752" s="15" t="n"/>
      <c r="E752" s="15" t="n"/>
      <c r="H752" s="18">
        <f>IF(G752="","",IF(COUNTIF(Inventory!$D$3:$D$1002,G752)&gt;0,"Yes","Not found"))</f>
        <v/>
      </c>
      <c r="I752" s="14" t="n"/>
      <c r="J752" s="15" t="n"/>
      <c r="K752" s="15" t="n"/>
      <c r="L752" s="14" t="n"/>
      <c r="M752" s="15" t="n"/>
      <c r="N752" s="14" t="n"/>
      <c r="O752" s="14" t="n"/>
      <c r="P752" s="14" t="n"/>
      <c r="Q752" s="19">
        <f>IF(OR(E752="",M752&lt;&gt;"",L752="Closed",L752="Written off",I752="Kept with approval"),"",TODAY()-E752)</f>
        <v/>
      </c>
      <c r="R752" s="18">
        <f>IF(Q752="","",IF(Q752&gt;Summary!$B$6,"Late",IF(Q752&gt;Summary!$B$5,"Chase","On time")))</f>
        <v/>
      </c>
      <c r="S752" s="18">
        <f>IF(G752="","",IF(OR(M752&lt;&gt;"",L752="Closed",L752="Written off",I752="Kept with approval"),IF(COUNTIFS(Inventory!$D$3:$D$1002,G752,Inventory!$L$3:$L$1002,"Pending return")+COUNTIFS(Inventory!$D$3:$D$1002,G752,Inventory!$L$3:$L$1002,"Assigned")&gt;0,"Update Inventory","OK"),IF(COUNTIFS(Inventory!$D$3:$D$1002,G752,Inventory!$L$3:$L$1002,"Assigned")&gt;0,"Set Pending return","OK")))</f>
        <v/>
      </c>
    </row>
    <row r="753">
      <c r="C753" s="14" t="n"/>
      <c r="D753" s="15" t="n"/>
      <c r="E753" s="15" t="n"/>
      <c r="H753" s="18">
        <f>IF(G753="","",IF(COUNTIF(Inventory!$D$3:$D$1002,G753)&gt;0,"Yes","Not found"))</f>
        <v/>
      </c>
      <c r="I753" s="14" t="n"/>
      <c r="J753" s="15" t="n"/>
      <c r="K753" s="15" t="n"/>
      <c r="L753" s="14" t="n"/>
      <c r="M753" s="15" t="n"/>
      <c r="N753" s="14" t="n"/>
      <c r="O753" s="14" t="n"/>
      <c r="P753" s="14" t="n"/>
      <c r="Q753" s="19">
        <f>IF(OR(E753="",M753&lt;&gt;"",L753="Closed",L753="Written off",I753="Kept with approval"),"",TODAY()-E753)</f>
        <v/>
      </c>
      <c r="R753" s="18">
        <f>IF(Q753="","",IF(Q753&gt;Summary!$B$6,"Late",IF(Q753&gt;Summary!$B$5,"Chase","On time")))</f>
        <v/>
      </c>
      <c r="S753" s="18">
        <f>IF(G753="","",IF(OR(M753&lt;&gt;"",L753="Closed",L753="Written off",I753="Kept with approval"),IF(COUNTIFS(Inventory!$D$3:$D$1002,G753,Inventory!$L$3:$L$1002,"Pending return")+COUNTIFS(Inventory!$D$3:$D$1002,G753,Inventory!$L$3:$L$1002,"Assigned")&gt;0,"Update Inventory","OK"),IF(COUNTIFS(Inventory!$D$3:$D$1002,G753,Inventory!$L$3:$L$1002,"Assigned")&gt;0,"Set Pending return","OK")))</f>
        <v/>
      </c>
    </row>
    <row r="754">
      <c r="C754" s="14" t="n"/>
      <c r="D754" s="15" t="n"/>
      <c r="E754" s="15" t="n"/>
      <c r="H754" s="18">
        <f>IF(G754="","",IF(COUNTIF(Inventory!$D$3:$D$1002,G754)&gt;0,"Yes","Not found"))</f>
        <v/>
      </c>
      <c r="I754" s="14" t="n"/>
      <c r="J754" s="15" t="n"/>
      <c r="K754" s="15" t="n"/>
      <c r="L754" s="14" t="n"/>
      <c r="M754" s="15" t="n"/>
      <c r="N754" s="14" t="n"/>
      <c r="O754" s="14" t="n"/>
      <c r="P754" s="14" t="n"/>
      <c r="Q754" s="19">
        <f>IF(OR(E754="",M754&lt;&gt;"",L754="Closed",L754="Written off",I754="Kept with approval"),"",TODAY()-E754)</f>
        <v/>
      </c>
      <c r="R754" s="18">
        <f>IF(Q754="","",IF(Q754&gt;Summary!$B$6,"Late",IF(Q754&gt;Summary!$B$5,"Chase","On time")))</f>
        <v/>
      </c>
      <c r="S754" s="18">
        <f>IF(G754="","",IF(OR(M754&lt;&gt;"",L754="Closed",L754="Written off",I754="Kept with approval"),IF(COUNTIFS(Inventory!$D$3:$D$1002,G754,Inventory!$L$3:$L$1002,"Pending return")+COUNTIFS(Inventory!$D$3:$D$1002,G754,Inventory!$L$3:$L$1002,"Assigned")&gt;0,"Update Inventory","OK"),IF(COUNTIFS(Inventory!$D$3:$D$1002,G754,Inventory!$L$3:$L$1002,"Assigned")&gt;0,"Set Pending return","OK")))</f>
        <v/>
      </c>
    </row>
    <row r="755">
      <c r="C755" s="14" t="n"/>
      <c r="D755" s="15" t="n"/>
      <c r="E755" s="15" t="n"/>
      <c r="H755" s="18">
        <f>IF(G755="","",IF(COUNTIF(Inventory!$D$3:$D$1002,G755)&gt;0,"Yes","Not found"))</f>
        <v/>
      </c>
      <c r="I755" s="14" t="n"/>
      <c r="J755" s="15" t="n"/>
      <c r="K755" s="15" t="n"/>
      <c r="L755" s="14" t="n"/>
      <c r="M755" s="15" t="n"/>
      <c r="N755" s="14" t="n"/>
      <c r="O755" s="14" t="n"/>
      <c r="P755" s="14" t="n"/>
      <c r="Q755" s="19">
        <f>IF(OR(E755="",M755&lt;&gt;"",L755="Closed",L755="Written off",I755="Kept with approval"),"",TODAY()-E755)</f>
        <v/>
      </c>
      <c r="R755" s="18">
        <f>IF(Q755="","",IF(Q755&gt;Summary!$B$6,"Late",IF(Q755&gt;Summary!$B$5,"Chase","On time")))</f>
        <v/>
      </c>
      <c r="S755" s="18">
        <f>IF(G755="","",IF(OR(M755&lt;&gt;"",L755="Closed",L755="Written off",I755="Kept with approval"),IF(COUNTIFS(Inventory!$D$3:$D$1002,G755,Inventory!$L$3:$L$1002,"Pending return")+COUNTIFS(Inventory!$D$3:$D$1002,G755,Inventory!$L$3:$L$1002,"Assigned")&gt;0,"Update Inventory","OK"),IF(COUNTIFS(Inventory!$D$3:$D$1002,G755,Inventory!$L$3:$L$1002,"Assigned")&gt;0,"Set Pending return","OK")))</f>
        <v/>
      </c>
    </row>
    <row r="756">
      <c r="C756" s="14" t="n"/>
      <c r="D756" s="15" t="n"/>
      <c r="E756" s="15" t="n"/>
      <c r="H756" s="18">
        <f>IF(G756="","",IF(COUNTIF(Inventory!$D$3:$D$1002,G756)&gt;0,"Yes","Not found"))</f>
        <v/>
      </c>
      <c r="I756" s="14" t="n"/>
      <c r="J756" s="15" t="n"/>
      <c r="K756" s="15" t="n"/>
      <c r="L756" s="14" t="n"/>
      <c r="M756" s="15" t="n"/>
      <c r="N756" s="14" t="n"/>
      <c r="O756" s="14" t="n"/>
      <c r="P756" s="14" t="n"/>
      <c r="Q756" s="19">
        <f>IF(OR(E756="",M756&lt;&gt;"",L756="Closed",L756="Written off",I756="Kept with approval"),"",TODAY()-E756)</f>
        <v/>
      </c>
      <c r="R756" s="18">
        <f>IF(Q756="","",IF(Q756&gt;Summary!$B$6,"Late",IF(Q756&gt;Summary!$B$5,"Chase","On time")))</f>
        <v/>
      </c>
      <c r="S756" s="18">
        <f>IF(G756="","",IF(OR(M756&lt;&gt;"",L756="Closed",L756="Written off",I756="Kept with approval"),IF(COUNTIFS(Inventory!$D$3:$D$1002,G756,Inventory!$L$3:$L$1002,"Pending return")+COUNTIFS(Inventory!$D$3:$D$1002,G756,Inventory!$L$3:$L$1002,"Assigned")&gt;0,"Update Inventory","OK"),IF(COUNTIFS(Inventory!$D$3:$D$1002,G756,Inventory!$L$3:$L$1002,"Assigned")&gt;0,"Set Pending return","OK")))</f>
        <v/>
      </c>
    </row>
    <row r="757">
      <c r="C757" s="14" t="n"/>
      <c r="D757" s="15" t="n"/>
      <c r="E757" s="15" t="n"/>
      <c r="H757" s="18">
        <f>IF(G757="","",IF(COUNTIF(Inventory!$D$3:$D$1002,G757)&gt;0,"Yes","Not found"))</f>
        <v/>
      </c>
      <c r="I757" s="14" t="n"/>
      <c r="J757" s="15" t="n"/>
      <c r="K757" s="15" t="n"/>
      <c r="L757" s="14" t="n"/>
      <c r="M757" s="15" t="n"/>
      <c r="N757" s="14" t="n"/>
      <c r="O757" s="14" t="n"/>
      <c r="P757" s="14" t="n"/>
      <c r="Q757" s="19">
        <f>IF(OR(E757="",M757&lt;&gt;"",L757="Closed",L757="Written off",I757="Kept with approval"),"",TODAY()-E757)</f>
        <v/>
      </c>
      <c r="R757" s="18">
        <f>IF(Q757="","",IF(Q757&gt;Summary!$B$6,"Late",IF(Q757&gt;Summary!$B$5,"Chase","On time")))</f>
        <v/>
      </c>
      <c r="S757" s="18">
        <f>IF(G757="","",IF(OR(M757&lt;&gt;"",L757="Closed",L757="Written off",I757="Kept with approval"),IF(COUNTIFS(Inventory!$D$3:$D$1002,G757,Inventory!$L$3:$L$1002,"Pending return")+COUNTIFS(Inventory!$D$3:$D$1002,G757,Inventory!$L$3:$L$1002,"Assigned")&gt;0,"Update Inventory","OK"),IF(COUNTIFS(Inventory!$D$3:$D$1002,G757,Inventory!$L$3:$L$1002,"Assigned")&gt;0,"Set Pending return","OK")))</f>
        <v/>
      </c>
    </row>
    <row r="758">
      <c r="C758" s="14" t="n"/>
      <c r="D758" s="15" t="n"/>
      <c r="E758" s="15" t="n"/>
      <c r="H758" s="18">
        <f>IF(G758="","",IF(COUNTIF(Inventory!$D$3:$D$1002,G758)&gt;0,"Yes","Not found"))</f>
        <v/>
      </c>
      <c r="I758" s="14" t="n"/>
      <c r="J758" s="15" t="n"/>
      <c r="K758" s="15" t="n"/>
      <c r="L758" s="14" t="n"/>
      <c r="M758" s="15" t="n"/>
      <c r="N758" s="14" t="n"/>
      <c r="O758" s="14" t="n"/>
      <c r="P758" s="14" t="n"/>
      <c r="Q758" s="19">
        <f>IF(OR(E758="",M758&lt;&gt;"",L758="Closed",L758="Written off",I758="Kept with approval"),"",TODAY()-E758)</f>
        <v/>
      </c>
      <c r="R758" s="18">
        <f>IF(Q758="","",IF(Q758&gt;Summary!$B$6,"Late",IF(Q758&gt;Summary!$B$5,"Chase","On time")))</f>
        <v/>
      </c>
      <c r="S758" s="18">
        <f>IF(G758="","",IF(OR(M758&lt;&gt;"",L758="Closed",L758="Written off",I758="Kept with approval"),IF(COUNTIFS(Inventory!$D$3:$D$1002,G758,Inventory!$L$3:$L$1002,"Pending return")+COUNTIFS(Inventory!$D$3:$D$1002,G758,Inventory!$L$3:$L$1002,"Assigned")&gt;0,"Update Inventory","OK"),IF(COUNTIFS(Inventory!$D$3:$D$1002,G758,Inventory!$L$3:$L$1002,"Assigned")&gt;0,"Set Pending return","OK")))</f>
        <v/>
      </c>
    </row>
    <row r="759">
      <c r="C759" s="14" t="n"/>
      <c r="D759" s="15" t="n"/>
      <c r="E759" s="15" t="n"/>
      <c r="H759" s="18">
        <f>IF(G759="","",IF(COUNTIF(Inventory!$D$3:$D$1002,G759)&gt;0,"Yes","Not found"))</f>
        <v/>
      </c>
      <c r="I759" s="14" t="n"/>
      <c r="J759" s="15" t="n"/>
      <c r="K759" s="15" t="n"/>
      <c r="L759" s="14" t="n"/>
      <c r="M759" s="15" t="n"/>
      <c r="N759" s="14" t="n"/>
      <c r="O759" s="14" t="n"/>
      <c r="P759" s="14" t="n"/>
      <c r="Q759" s="19">
        <f>IF(OR(E759="",M759&lt;&gt;"",L759="Closed",L759="Written off",I759="Kept with approval"),"",TODAY()-E759)</f>
        <v/>
      </c>
      <c r="R759" s="18">
        <f>IF(Q759="","",IF(Q759&gt;Summary!$B$6,"Late",IF(Q759&gt;Summary!$B$5,"Chase","On time")))</f>
        <v/>
      </c>
      <c r="S759" s="18">
        <f>IF(G759="","",IF(OR(M759&lt;&gt;"",L759="Closed",L759="Written off",I759="Kept with approval"),IF(COUNTIFS(Inventory!$D$3:$D$1002,G759,Inventory!$L$3:$L$1002,"Pending return")+COUNTIFS(Inventory!$D$3:$D$1002,G759,Inventory!$L$3:$L$1002,"Assigned")&gt;0,"Update Inventory","OK"),IF(COUNTIFS(Inventory!$D$3:$D$1002,G759,Inventory!$L$3:$L$1002,"Assigned")&gt;0,"Set Pending return","OK")))</f>
        <v/>
      </c>
    </row>
    <row r="760">
      <c r="C760" s="14" t="n"/>
      <c r="D760" s="15" t="n"/>
      <c r="E760" s="15" t="n"/>
      <c r="H760" s="18">
        <f>IF(G760="","",IF(COUNTIF(Inventory!$D$3:$D$1002,G760)&gt;0,"Yes","Not found"))</f>
        <v/>
      </c>
      <c r="I760" s="14" t="n"/>
      <c r="J760" s="15" t="n"/>
      <c r="K760" s="15" t="n"/>
      <c r="L760" s="14" t="n"/>
      <c r="M760" s="15" t="n"/>
      <c r="N760" s="14" t="n"/>
      <c r="O760" s="14" t="n"/>
      <c r="P760" s="14" t="n"/>
      <c r="Q760" s="19">
        <f>IF(OR(E760="",M760&lt;&gt;"",L760="Closed",L760="Written off",I760="Kept with approval"),"",TODAY()-E760)</f>
        <v/>
      </c>
      <c r="R760" s="18">
        <f>IF(Q760="","",IF(Q760&gt;Summary!$B$6,"Late",IF(Q760&gt;Summary!$B$5,"Chase","On time")))</f>
        <v/>
      </c>
      <c r="S760" s="18">
        <f>IF(G760="","",IF(OR(M760&lt;&gt;"",L760="Closed",L760="Written off",I760="Kept with approval"),IF(COUNTIFS(Inventory!$D$3:$D$1002,G760,Inventory!$L$3:$L$1002,"Pending return")+COUNTIFS(Inventory!$D$3:$D$1002,G760,Inventory!$L$3:$L$1002,"Assigned")&gt;0,"Update Inventory","OK"),IF(COUNTIFS(Inventory!$D$3:$D$1002,G760,Inventory!$L$3:$L$1002,"Assigned")&gt;0,"Set Pending return","OK")))</f>
        <v/>
      </c>
    </row>
    <row r="761">
      <c r="C761" s="14" t="n"/>
      <c r="D761" s="15" t="n"/>
      <c r="E761" s="15" t="n"/>
      <c r="H761" s="18">
        <f>IF(G761="","",IF(COUNTIF(Inventory!$D$3:$D$1002,G761)&gt;0,"Yes","Not found"))</f>
        <v/>
      </c>
      <c r="I761" s="14" t="n"/>
      <c r="J761" s="15" t="n"/>
      <c r="K761" s="15" t="n"/>
      <c r="L761" s="14" t="n"/>
      <c r="M761" s="15" t="n"/>
      <c r="N761" s="14" t="n"/>
      <c r="O761" s="14" t="n"/>
      <c r="P761" s="14" t="n"/>
      <c r="Q761" s="19">
        <f>IF(OR(E761="",M761&lt;&gt;"",L761="Closed",L761="Written off",I761="Kept with approval"),"",TODAY()-E761)</f>
        <v/>
      </c>
      <c r="R761" s="18">
        <f>IF(Q761="","",IF(Q761&gt;Summary!$B$6,"Late",IF(Q761&gt;Summary!$B$5,"Chase","On time")))</f>
        <v/>
      </c>
      <c r="S761" s="18">
        <f>IF(G761="","",IF(OR(M761&lt;&gt;"",L761="Closed",L761="Written off",I761="Kept with approval"),IF(COUNTIFS(Inventory!$D$3:$D$1002,G761,Inventory!$L$3:$L$1002,"Pending return")+COUNTIFS(Inventory!$D$3:$D$1002,G761,Inventory!$L$3:$L$1002,"Assigned")&gt;0,"Update Inventory","OK"),IF(COUNTIFS(Inventory!$D$3:$D$1002,G761,Inventory!$L$3:$L$1002,"Assigned")&gt;0,"Set Pending return","OK")))</f>
        <v/>
      </c>
    </row>
    <row r="762">
      <c r="C762" s="14" t="n"/>
      <c r="D762" s="15" t="n"/>
      <c r="E762" s="15" t="n"/>
      <c r="H762" s="18">
        <f>IF(G762="","",IF(COUNTIF(Inventory!$D$3:$D$1002,G762)&gt;0,"Yes","Not found"))</f>
        <v/>
      </c>
      <c r="I762" s="14" t="n"/>
      <c r="J762" s="15" t="n"/>
      <c r="K762" s="15" t="n"/>
      <c r="L762" s="14" t="n"/>
      <c r="M762" s="15" t="n"/>
      <c r="N762" s="14" t="n"/>
      <c r="O762" s="14" t="n"/>
      <c r="P762" s="14" t="n"/>
      <c r="Q762" s="19">
        <f>IF(OR(E762="",M762&lt;&gt;"",L762="Closed",L762="Written off",I762="Kept with approval"),"",TODAY()-E762)</f>
        <v/>
      </c>
      <c r="R762" s="18">
        <f>IF(Q762="","",IF(Q762&gt;Summary!$B$6,"Late",IF(Q762&gt;Summary!$B$5,"Chase","On time")))</f>
        <v/>
      </c>
      <c r="S762" s="18">
        <f>IF(G762="","",IF(OR(M762&lt;&gt;"",L762="Closed",L762="Written off",I762="Kept with approval"),IF(COUNTIFS(Inventory!$D$3:$D$1002,G762,Inventory!$L$3:$L$1002,"Pending return")+COUNTIFS(Inventory!$D$3:$D$1002,G762,Inventory!$L$3:$L$1002,"Assigned")&gt;0,"Update Inventory","OK"),IF(COUNTIFS(Inventory!$D$3:$D$1002,G762,Inventory!$L$3:$L$1002,"Assigned")&gt;0,"Set Pending return","OK")))</f>
        <v/>
      </c>
    </row>
    <row r="763">
      <c r="C763" s="14" t="n"/>
      <c r="D763" s="15" t="n"/>
      <c r="E763" s="15" t="n"/>
      <c r="H763" s="18">
        <f>IF(G763="","",IF(COUNTIF(Inventory!$D$3:$D$1002,G763)&gt;0,"Yes","Not found"))</f>
        <v/>
      </c>
      <c r="I763" s="14" t="n"/>
      <c r="J763" s="15" t="n"/>
      <c r="K763" s="15" t="n"/>
      <c r="L763" s="14" t="n"/>
      <c r="M763" s="15" t="n"/>
      <c r="N763" s="14" t="n"/>
      <c r="O763" s="14" t="n"/>
      <c r="P763" s="14" t="n"/>
      <c r="Q763" s="19">
        <f>IF(OR(E763="",M763&lt;&gt;"",L763="Closed",L763="Written off",I763="Kept with approval"),"",TODAY()-E763)</f>
        <v/>
      </c>
      <c r="R763" s="18">
        <f>IF(Q763="","",IF(Q763&gt;Summary!$B$6,"Late",IF(Q763&gt;Summary!$B$5,"Chase","On time")))</f>
        <v/>
      </c>
      <c r="S763" s="18">
        <f>IF(G763="","",IF(OR(M763&lt;&gt;"",L763="Closed",L763="Written off",I763="Kept with approval"),IF(COUNTIFS(Inventory!$D$3:$D$1002,G763,Inventory!$L$3:$L$1002,"Pending return")+COUNTIFS(Inventory!$D$3:$D$1002,G763,Inventory!$L$3:$L$1002,"Assigned")&gt;0,"Update Inventory","OK"),IF(COUNTIFS(Inventory!$D$3:$D$1002,G763,Inventory!$L$3:$L$1002,"Assigned")&gt;0,"Set Pending return","OK")))</f>
        <v/>
      </c>
    </row>
    <row r="764">
      <c r="C764" s="14" t="n"/>
      <c r="D764" s="15" t="n"/>
      <c r="E764" s="15" t="n"/>
      <c r="H764" s="18">
        <f>IF(G764="","",IF(COUNTIF(Inventory!$D$3:$D$1002,G764)&gt;0,"Yes","Not found"))</f>
        <v/>
      </c>
      <c r="I764" s="14" t="n"/>
      <c r="J764" s="15" t="n"/>
      <c r="K764" s="15" t="n"/>
      <c r="L764" s="14" t="n"/>
      <c r="M764" s="15" t="n"/>
      <c r="N764" s="14" t="n"/>
      <c r="O764" s="14" t="n"/>
      <c r="P764" s="14" t="n"/>
      <c r="Q764" s="19">
        <f>IF(OR(E764="",M764&lt;&gt;"",L764="Closed",L764="Written off",I764="Kept with approval"),"",TODAY()-E764)</f>
        <v/>
      </c>
      <c r="R764" s="18">
        <f>IF(Q764="","",IF(Q764&gt;Summary!$B$6,"Late",IF(Q764&gt;Summary!$B$5,"Chase","On time")))</f>
        <v/>
      </c>
      <c r="S764" s="18">
        <f>IF(G764="","",IF(OR(M764&lt;&gt;"",L764="Closed",L764="Written off",I764="Kept with approval"),IF(COUNTIFS(Inventory!$D$3:$D$1002,G764,Inventory!$L$3:$L$1002,"Pending return")+COUNTIFS(Inventory!$D$3:$D$1002,G764,Inventory!$L$3:$L$1002,"Assigned")&gt;0,"Update Inventory","OK"),IF(COUNTIFS(Inventory!$D$3:$D$1002,G764,Inventory!$L$3:$L$1002,"Assigned")&gt;0,"Set Pending return","OK")))</f>
        <v/>
      </c>
    </row>
    <row r="765">
      <c r="C765" s="14" t="n"/>
      <c r="D765" s="15" t="n"/>
      <c r="E765" s="15" t="n"/>
      <c r="H765" s="18">
        <f>IF(G765="","",IF(COUNTIF(Inventory!$D$3:$D$1002,G765)&gt;0,"Yes","Not found"))</f>
        <v/>
      </c>
      <c r="I765" s="14" t="n"/>
      <c r="J765" s="15" t="n"/>
      <c r="K765" s="15" t="n"/>
      <c r="L765" s="14" t="n"/>
      <c r="M765" s="15" t="n"/>
      <c r="N765" s="14" t="n"/>
      <c r="O765" s="14" t="n"/>
      <c r="P765" s="14" t="n"/>
      <c r="Q765" s="19">
        <f>IF(OR(E765="",M765&lt;&gt;"",L765="Closed",L765="Written off",I765="Kept with approval"),"",TODAY()-E765)</f>
        <v/>
      </c>
      <c r="R765" s="18">
        <f>IF(Q765="","",IF(Q765&gt;Summary!$B$6,"Late",IF(Q765&gt;Summary!$B$5,"Chase","On time")))</f>
        <v/>
      </c>
      <c r="S765" s="18">
        <f>IF(G765="","",IF(OR(M765&lt;&gt;"",L765="Closed",L765="Written off",I765="Kept with approval"),IF(COUNTIFS(Inventory!$D$3:$D$1002,G765,Inventory!$L$3:$L$1002,"Pending return")+COUNTIFS(Inventory!$D$3:$D$1002,G765,Inventory!$L$3:$L$1002,"Assigned")&gt;0,"Update Inventory","OK"),IF(COUNTIFS(Inventory!$D$3:$D$1002,G765,Inventory!$L$3:$L$1002,"Assigned")&gt;0,"Set Pending return","OK")))</f>
        <v/>
      </c>
    </row>
    <row r="766">
      <c r="C766" s="14" t="n"/>
      <c r="D766" s="15" t="n"/>
      <c r="E766" s="15" t="n"/>
      <c r="H766" s="18">
        <f>IF(G766="","",IF(COUNTIF(Inventory!$D$3:$D$1002,G766)&gt;0,"Yes","Not found"))</f>
        <v/>
      </c>
      <c r="I766" s="14" t="n"/>
      <c r="J766" s="15" t="n"/>
      <c r="K766" s="15" t="n"/>
      <c r="L766" s="14" t="n"/>
      <c r="M766" s="15" t="n"/>
      <c r="N766" s="14" t="n"/>
      <c r="O766" s="14" t="n"/>
      <c r="P766" s="14" t="n"/>
      <c r="Q766" s="19">
        <f>IF(OR(E766="",M766&lt;&gt;"",L766="Closed",L766="Written off",I766="Kept with approval"),"",TODAY()-E766)</f>
        <v/>
      </c>
      <c r="R766" s="18">
        <f>IF(Q766="","",IF(Q766&gt;Summary!$B$6,"Late",IF(Q766&gt;Summary!$B$5,"Chase","On time")))</f>
        <v/>
      </c>
      <c r="S766" s="18">
        <f>IF(G766="","",IF(OR(M766&lt;&gt;"",L766="Closed",L766="Written off",I766="Kept with approval"),IF(COUNTIFS(Inventory!$D$3:$D$1002,G766,Inventory!$L$3:$L$1002,"Pending return")+COUNTIFS(Inventory!$D$3:$D$1002,G766,Inventory!$L$3:$L$1002,"Assigned")&gt;0,"Update Inventory","OK"),IF(COUNTIFS(Inventory!$D$3:$D$1002,G766,Inventory!$L$3:$L$1002,"Assigned")&gt;0,"Set Pending return","OK")))</f>
        <v/>
      </c>
    </row>
    <row r="767">
      <c r="C767" s="14" t="n"/>
      <c r="D767" s="15" t="n"/>
      <c r="E767" s="15" t="n"/>
      <c r="H767" s="18">
        <f>IF(G767="","",IF(COUNTIF(Inventory!$D$3:$D$1002,G767)&gt;0,"Yes","Not found"))</f>
        <v/>
      </c>
      <c r="I767" s="14" t="n"/>
      <c r="J767" s="15" t="n"/>
      <c r="K767" s="15" t="n"/>
      <c r="L767" s="14" t="n"/>
      <c r="M767" s="15" t="n"/>
      <c r="N767" s="14" t="n"/>
      <c r="O767" s="14" t="n"/>
      <c r="P767" s="14" t="n"/>
      <c r="Q767" s="19">
        <f>IF(OR(E767="",M767&lt;&gt;"",L767="Closed",L767="Written off",I767="Kept with approval"),"",TODAY()-E767)</f>
        <v/>
      </c>
      <c r="R767" s="18">
        <f>IF(Q767="","",IF(Q767&gt;Summary!$B$6,"Late",IF(Q767&gt;Summary!$B$5,"Chase","On time")))</f>
        <v/>
      </c>
      <c r="S767" s="18">
        <f>IF(G767="","",IF(OR(M767&lt;&gt;"",L767="Closed",L767="Written off",I767="Kept with approval"),IF(COUNTIFS(Inventory!$D$3:$D$1002,G767,Inventory!$L$3:$L$1002,"Pending return")+COUNTIFS(Inventory!$D$3:$D$1002,G767,Inventory!$L$3:$L$1002,"Assigned")&gt;0,"Update Inventory","OK"),IF(COUNTIFS(Inventory!$D$3:$D$1002,G767,Inventory!$L$3:$L$1002,"Assigned")&gt;0,"Set Pending return","OK")))</f>
        <v/>
      </c>
    </row>
    <row r="768">
      <c r="C768" s="14" t="n"/>
      <c r="D768" s="15" t="n"/>
      <c r="E768" s="15" t="n"/>
      <c r="H768" s="18">
        <f>IF(G768="","",IF(COUNTIF(Inventory!$D$3:$D$1002,G768)&gt;0,"Yes","Not found"))</f>
        <v/>
      </c>
      <c r="I768" s="14" t="n"/>
      <c r="J768" s="15" t="n"/>
      <c r="K768" s="15" t="n"/>
      <c r="L768" s="14" t="n"/>
      <c r="M768" s="15" t="n"/>
      <c r="N768" s="14" t="n"/>
      <c r="O768" s="14" t="n"/>
      <c r="P768" s="14" t="n"/>
      <c r="Q768" s="19">
        <f>IF(OR(E768="",M768&lt;&gt;"",L768="Closed",L768="Written off",I768="Kept with approval"),"",TODAY()-E768)</f>
        <v/>
      </c>
      <c r="R768" s="18">
        <f>IF(Q768="","",IF(Q768&gt;Summary!$B$6,"Late",IF(Q768&gt;Summary!$B$5,"Chase","On time")))</f>
        <v/>
      </c>
      <c r="S768" s="18">
        <f>IF(G768="","",IF(OR(M768&lt;&gt;"",L768="Closed",L768="Written off",I768="Kept with approval"),IF(COUNTIFS(Inventory!$D$3:$D$1002,G768,Inventory!$L$3:$L$1002,"Pending return")+COUNTIFS(Inventory!$D$3:$D$1002,G768,Inventory!$L$3:$L$1002,"Assigned")&gt;0,"Update Inventory","OK"),IF(COUNTIFS(Inventory!$D$3:$D$1002,G768,Inventory!$L$3:$L$1002,"Assigned")&gt;0,"Set Pending return","OK")))</f>
        <v/>
      </c>
    </row>
    <row r="769">
      <c r="C769" s="14" t="n"/>
      <c r="D769" s="15" t="n"/>
      <c r="E769" s="15" t="n"/>
      <c r="H769" s="18">
        <f>IF(G769="","",IF(COUNTIF(Inventory!$D$3:$D$1002,G769)&gt;0,"Yes","Not found"))</f>
        <v/>
      </c>
      <c r="I769" s="14" t="n"/>
      <c r="J769" s="15" t="n"/>
      <c r="K769" s="15" t="n"/>
      <c r="L769" s="14" t="n"/>
      <c r="M769" s="15" t="n"/>
      <c r="N769" s="14" t="n"/>
      <c r="O769" s="14" t="n"/>
      <c r="P769" s="14" t="n"/>
      <c r="Q769" s="19">
        <f>IF(OR(E769="",M769&lt;&gt;"",L769="Closed",L769="Written off",I769="Kept with approval"),"",TODAY()-E769)</f>
        <v/>
      </c>
      <c r="R769" s="18">
        <f>IF(Q769="","",IF(Q769&gt;Summary!$B$6,"Late",IF(Q769&gt;Summary!$B$5,"Chase","On time")))</f>
        <v/>
      </c>
      <c r="S769" s="18">
        <f>IF(G769="","",IF(OR(M769&lt;&gt;"",L769="Closed",L769="Written off",I769="Kept with approval"),IF(COUNTIFS(Inventory!$D$3:$D$1002,G769,Inventory!$L$3:$L$1002,"Pending return")+COUNTIFS(Inventory!$D$3:$D$1002,G769,Inventory!$L$3:$L$1002,"Assigned")&gt;0,"Update Inventory","OK"),IF(COUNTIFS(Inventory!$D$3:$D$1002,G769,Inventory!$L$3:$L$1002,"Assigned")&gt;0,"Set Pending return","OK")))</f>
        <v/>
      </c>
    </row>
    <row r="770">
      <c r="C770" s="14" t="n"/>
      <c r="D770" s="15" t="n"/>
      <c r="E770" s="15" t="n"/>
      <c r="H770" s="18">
        <f>IF(G770="","",IF(COUNTIF(Inventory!$D$3:$D$1002,G770)&gt;0,"Yes","Not found"))</f>
        <v/>
      </c>
      <c r="I770" s="14" t="n"/>
      <c r="J770" s="15" t="n"/>
      <c r="K770" s="15" t="n"/>
      <c r="L770" s="14" t="n"/>
      <c r="M770" s="15" t="n"/>
      <c r="N770" s="14" t="n"/>
      <c r="O770" s="14" t="n"/>
      <c r="P770" s="14" t="n"/>
      <c r="Q770" s="19">
        <f>IF(OR(E770="",M770&lt;&gt;"",L770="Closed",L770="Written off",I770="Kept with approval"),"",TODAY()-E770)</f>
        <v/>
      </c>
      <c r="R770" s="18">
        <f>IF(Q770="","",IF(Q770&gt;Summary!$B$6,"Late",IF(Q770&gt;Summary!$B$5,"Chase","On time")))</f>
        <v/>
      </c>
      <c r="S770" s="18">
        <f>IF(G770="","",IF(OR(M770&lt;&gt;"",L770="Closed",L770="Written off",I770="Kept with approval"),IF(COUNTIFS(Inventory!$D$3:$D$1002,G770,Inventory!$L$3:$L$1002,"Pending return")+COUNTIFS(Inventory!$D$3:$D$1002,G770,Inventory!$L$3:$L$1002,"Assigned")&gt;0,"Update Inventory","OK"),IF(COUNTIFS(Inventory!$D$3:$D$1002,G770,Inventory!$L$3:$L$1002,"Assigned")&gt;0,"Set Pending return","OK")))</f>
        <v/>
      </c>
    </row>
    <row r="771">
      <c r="C771" s="14" t="n"/>
      <c r="D771" s="15" t="n"/>
      <c r="E771" s="15" t="n"/>
      <c r="H771" s="18">
        <f>IF(G771="","",IF(COUNTIF(Inventory!$D$3:$D$1002,G771)&gt;0,"Yes","Not found"))</f>
        <v/>
      </c>
      <c r="I771" s="14" t="n"/>
      <c r="J771" s="15" t="n"/>
      <c r="K771" s="15" t="n"/>
      <c r="L771" s="14" t="n"/>
      <c r="M771" s="15" t="n"/>
      <c r="N771" s="14" t="n"/>
      <c r="O771" s="14" t="n"/>
      <c r="P771" s="14" t="n"/>
      <c r="Q771" s="19">
        <f>IF(OR(E771="",M771&lt;&gt;"",L771="Closed",L771="Written off",I771="Kept with approval"),"",TODAY()-E771)</f>
        <v/>
      </c>
      <c r="R771" s="18">
        <f>IF(Q771="","",IF(Q771&gt;Summary!$B$6,"Late",IF(Q771&gt;Summary!$B$5,"Chase","On time")))</f>
        <v/>
      </c>
      <c r="S771" s="18">
        <f>IF(G771="","",IF(OR(M771&lt;&gt;"",L771="Closed",L771="Written off",I771="Kept with approval"),IF(COUNTIFS(Inventory!$D$3:$D$1002,G771,Inventory!$L$3:$L$1002,"Pending return")+COUNTIFS(Inventory!$D$3:$D$1002,G771,Inventory!$L$3:$L$1002,"Assigned")&gt;0,"Update Inventory","OK"),IF(COUNTIFS(Inventory!$D$3:$D$1002,G771,Inventory!$L$3:$L$1002,"Assigned")&gt;0,"Set Pending return","OK")))</f>
        <v/>
      </c>
    </row>
    <row r="772">
      <c r="C772" s="14" t="n"/>
      <c r="D772" s="15" t="n"/>
      <c r="E772" s="15" t="n"/>
      <c r="H772" s="18">
        <f>IF(G772="","",IF(COUNTIF(Inventory!$D$3:$D$1002,G772)&gt;0,"Yes","Not found"))</f>
        <v/>
      </c>
      <c r="I772" s="14" t="n"/>
      <c r="J772" s="15" t="n"/>
      <c r="K772" s="15" t="n"/>
      <c r="L772" s="14" t="n"/>
      <c r="M772" s="15" t="n"/>
      <c r="N772" s="14" t="n"/>
      <c r="O772" s="14" t="n"/>
      <c r="P772" s="14" t="n"/>
      <c r="Q772" s="19">
        <f>IF(OR(E772="",M772&lt;&gt;"",L772="Closed",L772="Written off",I772="Kept with approval"),"",TODAY()-E772)</f>
        <v/>
      </c>
      <c r="R772" s="18">
        <f>IF(Q772="","",IF(Q772&gt;Summary!$B$6,"Late",IF(Q772&gt;Summary!$B$5,"Chase","On time")))</f>
        <v/>
      </c>
      <c r="S772" s="18">
        <f>IF(G772="","",IF(OR(M772&lt;&gt;"",L772="Closed",L772="Written off",I772="Kept with approval"),IF(COUNTIFS(Inventory!$D$3:$D$1002,G772,Inventory!$L$3:$L$1002,"Pending return")+COUNTIFS(Inventory!$D$3:$D$1002,G772,Inventory!$L$3:$L$1002,"Assigned")&gt;0,"Update Inventory","OK"),IF(COUNTIFS(Inventory!$D$3:$D$1002,G772,Inventory!$L$3:$L$1002,"Assigned")&gt;0,"Set Pending return","OK")))</f>
        <v/>
      </c>
    </row>
    <row r="773">
      <c r="C773" s="14" t="n"/>
      <c r="D773" s="15" t="n"/>
      <c r="E773" s="15" t="n"/>
      <c r="H773" s="18">
        <f>IF(G773="","",IF(COUNTIF(Inventory!$D$3:$D$1002,G773)&gt;0,"Yes","Not found"))</f>
        <v/>
      </c>
      <c r="I773" s="14" t="n"/>
      <c r="J773" s="15" t="n"/>
      <c r="K773" s="15" t="n"/>
      <c r="L773" s="14" t="n"/>
      <c r="M773" s="15" t="n"/>
      <c r="N773" s="14" t="n"/>
      <c r="O773" s="14" t="n"/>
      <c r="P773" s="14" t="n"/>
      <c r="Q773" s="19">
        <f>IF(OR(E773="",M773&lt;&gt;"",L773="Closed",L773="Written off",I773="Kept with approval"),"",TODAY()-E773)</f>
        <v/>
      </c>
      <c r="R773" s="18">
        <f>IF(Q773="","",IF(Q773&gt;Summary!$B$6,"Late",IF(Q773&gt;Summary!$B$5,"Chase","On time")))</f>
        <v/>
      </c>
      <c r="S773" s="18">
        <f>IF(G773="","",IF(OR(M773&lt;&gt;"",L773="Closed",L773="Written off",I773="Kept with approval"),IF(COUNTIFS(Inventory!$D$3:$D$1002,G773,Inventory!$L$3:$L$1002,"Pending return")+COUNTIFS(Inventory!$D$3:$D$1002,G773,Inventory!$L$3:$L$1002,"Assigned")&gt;0,"Update Inventory","OK"),IF(COUNTIFS(Inventory!$D$3:$D$1002,G773,Inventory!$L$3:$L$1002,"Assigned")&gt;0,"Set Pending return","OK")))</f>
        <v/>
      </c>
    </row>
    <row r="774">
      <c r="C774" s="14" t="n"/>
      <c r="D774" s="15" t="n"/>
      <c r="E774" s="15" t="n"/>
      <c r="H774" s="18">
        <f>IF(G774="","",IF(COUNTIF(Inventory!$D$3:$D$1002,G774)&gt;0,"Yes","Not found"))</f>
        <v/>
      </c>
      <c r="I774" s="14" t="n"/>
      <c r="J774" s="15" t="n"/>
      <c r="K774" s="15" t="n"/>
      <c r="L774" s="14" t="n"/>
      <c r="M774" s="15" t="n"/>
      <c r="N774" s="14" t="n"/>
      <c r="O774" s="14" t="n"/>
      <c r="P774" s="14" t="n"/>
      <c r="Q774" s="19">
        <f>IF(OR(E774="",M774&lt;&gt;"",L774="Closed",L774="Written off",I774="Kept with approval"),"",TODAY()-E774)</f>
        <v/>
      </c>
      <c r="R774" s="18">
        <f>IF(Q774="","",IF(Q774&gt;Summary!$B$6,"Late",IF(Q774&gt;Summary!$B$5,"Chase","On time")))</f>
        <v/>
      </c>
      <c r="S774" s="18">
        <f>IF(G774="","",IF(OR(M774&lt;&gt;"",L774="Closed",L774="Written off",I774="Kept with approval"),IF(COUNTIFS(Inventory!$D$3:$D$1002,G774,Inventory!$L$3:$L$1002,"Pending return")+COUNTIFS(Inventory!$D$3:$D$1002,G774,Inventory!$L$3:$L$1002,"Assigned")&gt;0,"Update Inventory","OK"),IF(COUNTIFS(Inventory!$D$3:$D$1002,G774,Inventory!$L$3:$L$1002,"Assigned")&gt;0,"Set Pending return","OK")))</f>
        <v/>
      </c>
    </row>
    <row r="775">
      <c r="C775" s="14" t="n"/>
      <c r="D775" s="15" t="n"/>
      <c r="E775" s="15" t="n"/>
      <c r="H775" s="18">
        <f>IF(G775="","",IF(COUNTIF(Inventory!$D$3:$D$1002,G775)&gt;0,"Yes","Not found"))</f>
        <v/>
      </c>
      <c r="I775" s="14" t="n"/>
      <c r="J775" s="15" t="n"/>
      <c r="K775" s="15" t="n"/>
      <c r="L775" s="14" t="n"/>
      <c r="M775" s="15" t="n"/>
      <c r="N775" s="14" t="n"/>
      <c r="O775" s="14" t="n"/>
      <c r="P775" s="14" t="n"/>
      <c r="Q775" s="19">
        <f>IF(OR(E775="",M775&lt;&gt;"",L775="Closed",L775="Written off",I775="Kept with approval"),"",TODAY()-E775)</f>
        <v/>
      </c>
      <c r="R775" s="18">
        <f>IF(Q775="","",IF(Q775&gt;Summary!$B$6,"Late",IF(Q775&gt;Summary!$B$5,"Chase","On time")))</f>
        <v/>
      </c>
      <c r="S775" s="18">
        <f>IF(G775="","",IF(OR(M775&lt;&gt;"",L775="Closed",L775="Written off",I775="Kept with approval"),IF(COUNTIFS(Inventory!$D$3:$D$1002,G775,Inventory!$L$3:$L$1002,"Pending return")+COUNTIFS(Inventory!$D$3:$D$1002,G775,Inventory!$L$3:$L$1002,"Assigned")&gt;0,"Update Inventory","OK"),IF(COUNTIFS(Inventory!$D$3:$D$1002,G775,Inventory!$L$3:$L$1002,"Assigned")&gt;0,"Set Pending return","OK")))</f>
        <v/>
      </c>
    </row>
    <row r="776">
      <c r="C776" s="14" t="n"/>
      <c r="D776" s="15" t="n"/>
      <c r="E776" s="15" t="n"/>
      <c r="H776" s="18">
        <f>IF(G776="","",IF(COUNTIF(Inventory!$D$3:$D$1002,G776)&gt;0,"Yes","Not found"))</f>
        <v/>
      </c>
      <c r="I776" s="14" t="n"/>
      <c r="J776" s="15" t="n"/>
      <c r="K776" s="15" t="n"/>
      <c r="L776" s="14" t="n"/>
      <c r="M776" s="15" t="n"/>
      <c r="N776" s="14" t="n"/>
      <c r="O776" s="14" t="n"/>
      <c r="P776" s="14" t="n"/>
      <c r="Q776" s="19">
        <f>IF(OR(E776="",M776&lt;&gt;"",L776="Closed",L776="Written off",I776="Kept with approval"),"",TODAY()-E776)</f>
        <v/>
      </c>
      <c r="R776" s="18">
        <f>IF(Q776="","",IF(Q776&gt;Summary!$B$6,"Late",IF(Q776&gt;Summary!$B$5,"Chase","On time")))</f>
        <v/>
      </c>
      <c r="S776" s="18">
        <f>IF(G776="","",IF(OR(M776&lt;&gt;"",L776="Closed",L776="Written off",I776="Kept with approval"),IF(COUNTIFS(Inventory!$D$3:$D$1002,G776,Inventory!$L$3:$L$1002,"Pending return")+COUNTIFS(Inventory!$D$3:$D$1002,G776,Inventory!$L$3:$L$1002,"Assigned")&gt;0,"Update Inventory","OK"),IF(COUNTIFS(Inventory!$D$3:$D$1002,G776,Inventory!$L$3:$L$1002,"Assigned")&gt;0,"Set Pending return","OK")))</f>
        <v/>
      </c>
    </row>
    <row r="777">
      <c r="C777" s="14" t="n"/>
      <c r="D777" s="15" t="n"/>
      <c r="E777" s="15" t="n"/>
      <c r="H777" s="18">
        <f>IF(G777="","",IF(COUNTIF(Inventory!$D$3:$D$1002,G777)&gt;0,"Yes","Not found"))</f>
        <v/>
      </c>
      <c r="I777" s="14" t="n"/>
      <c r="J777" s="15" t="n"/>
      <c r="K777" s="15" t="n"/>
      <c r="L777" s="14" t="n"/>
      <c r="M777" s="15" t="n"/>
      <c r="N777" s="14" t="n"/>
      <c r="O777" s="14" t="n"/>
      <c r="P777" s="14" t="n"/>
      <c r="Q777" s="19">
        <f>IF(OR(E777="",M777&lt;&gt;"",L777="Closed",L777="Written off",I777="Kept with approval"),"",TODAY()-E777)</f>
        <v/>
      </c>
      <c r="R777" s="18">
        <f>IF(Q777="","",IF(Q777&gt;Summary!$B$6,"Late",IF(Q777&gt;Summary!$B$5,"Chase","On time")))</f>
        <v/>
      </c>
      <c r="S777" s="18">
        <f>IF(G777="","",IF(OR(M777&lt;&gt;"",L777="Closed",L777="Written off",I777="Kept with approval"),IF(COUNTIFS(Inventory!$D$3:$D$1002,G777,Inventory!$L$3:$L$1002,"Pending return")+COUNTIFS(Inventory!$D$3:$D$1002,G777,Inventory!$L$3:$L$1002,"Assigned")&gt;0,"Update Inventory","OK"),IF(COUNTIFS(Inventory!$D$3:$D$1002,G777,Inventory!$L$3:$L$1002,"Assigned")&gt;0,"Set Pending return","OK")))</f>
        <v/>
      </c>
    </row>
    <row r="778">
      <c r="C778" s="14" t="n"/>
      <c r="D778" s="15" t="n"/>
      <c r="E778" s="15" t="n"/>
      <c r="H778" s="18">
        <f>IF(G778="","",IF(COUNTIF(Inventory!$D$3:$D$1002,G778)&gt;0,"Yes","Not found"))</f>
        <v/>
      </c>
      <c r="I778" s="14" t="n"/>
      <c r="J778" s="15" t="n"/>
      <c r="K778" s="15" t="n"/>
      <c r="L778" s="14" t="n"/>
      <c r="M778" s="15" t="n"/>
      <c r="N778" s="14" t="n"/>
      <c r="O778" s="14" t="n"/>
      <c r="P778" s="14" t="n"/>
      <c r="Q778" s="19">
        <f>IF(OR(E778="",M778&lt;&gt;"",L778="Closed",L778="Written off",I778="Kept with approval"),"",TODAY()-E778)</f>
        <v/>
      </c>
      <c r="R778" s="18">
        <f>IF(Q778="","",IF(Q778&gt;Summary!$B$6,"Late",IF(Q778&gt;Summary!$B$5,"Chase","On time")))</f>
        <v/>
      </c>
      <c r="S778" s="18">
        <f>IF(G778="","",IF(OR(M778&lt;&gt;"",L778="Closed",L778="Written off",I778="Kept with approval"),IF(COUNTIFS(Inventory!$D$3:$D$1002,G778,Inventory!$L$3:$L$1002,"Pending return")+COUNTIFS(Inventory!$D$3:$D$1002,G778,Inventory!$L$3:$L$1002,"Assigned")&gt;0,"Update Inventory","OK"),IF(COUNTIFS(Inventory!$D$3:$D$1002,G778,Inventory!$L$3:$L$1002,"Assigned")&gt;0,"Set Pending return","OK")))</f>
        <v/>
      </c>
    </row>
    <row r="779">
      <c r="C779" s="14" t="n"/>
      <c r="D779" s="15" t="n"/>
      <c r="E779" s="15" t="n"/>
      <c r="H779" s="18">
        <f>IF(G779="","",IF(COUNTIF(Inventory!$D$3:$D$1002,G779)&gt;0,"Yes","Not found"))</f>
        <v/>
      </c>
      <c r="I779" s="14" t="n"/>
      <c r="J779" s="15" t="n"/>
      <c r="K779" s="15" t="n"/>
      <c r="L779" s="14" t="n"/>
      <c r="M779" s="15" t="n"/>
      <c r="N779" s="14" t="n"/>
      <c r="O779" s="14" t="n"/>
      <c r="P779" s="14" t="n"/>
      <c r="Q779" s="19">
        <f>IF(OR(E779="",M779&lt;&gt;"",L779="Closed",L779="Written off",I779="Kept with approval"),"",TODAY()-E779)</f>
        <v/>
      </c>
      <c r="R779" s="18">
        <f>IF(Q779="","",IF(Q779&gt;Summary!$B$6,"Late",IF(Q779&gt;Summary!$B$5,"Chase","On time")))</f>
        <v/>
      </c>
      <c r="S779" s="18">
        <f>IF(G779="","",IF(OR(M779&lt;&gt;"",L779="Closed",L779="Written off",I779="Kept with approval"),IF(COUNTIFS(Inventory!$D$3:$D$1002,G779,Inventory!$L$3:$L$1002,"Pending return")+COUNTIFS(Inventory!$D$3:$D$1002,G779,Inventory!$L$3:$L$1002,"Assigned")&gt;0,"Update Inventory","OK"),IF(COUNTIFS(Inventory!$D$3:$D$1002,G779,Inventory!$L$3:$L$1002,"Assigned")&gt;0,"Set Pending return","OK")))</f>
        <v/>
      </c>
    </row>
    <row r="780">
      <c r="C780" s="14" t="n"/>
      <c r="D780" s="15" t="n"/>
      <c r="E780" s="15" t="n"/>
      <c r="H780" s="18">
        <f>IF(G780="","",IF(COUNTIF(Inventory!$D$3:$D$1002,G780)&gt;0,"Yes","Not found"))</f>
        <v/>
      </c>
      <c r="I780" s="14" t="n"/>
      <c r="J780" s="15" t="n"/>
      <c r="K780" s="15" t="n"/>
      <c r="L780" s="14" t="n"/>
      <c r="M780" s="15" t="n"/>
      <c r="N780" s="14" t="n"/>
      <c r="O780" s="14" t="n"/>
      <c r="P780" s="14" t="n"/>
      <c r="Q780" s="19">
        <f>IF(OR(E780="",M780&lt;&gt;"",L780="Closed",L780="Written off",I780="Kept with approval"),"",TODAY()-E780)</f>
        <v/>
      </c>
      <c r="R780" s="18">
        <f>IF(Q780="","",IF(Q780&gt;Summary!$B$6,"Late",IF(Q780&gt;Summary!$B$5,"Chase","On time")))</f>
        <v/>
      </c>
      <c r="S780" s="18">
        <f>IF(G780="","",IF(OR(M780&lt;&gt;"",L780="Closed",L780="Written off",I780="Kept with approval"),IF(COUNTIFS(Inventory!$D$3:$D$1002,G780,Inventory!$L$3:$L$1002,"Pending return")+COUNTIFS(Inventory!$D$3:$D$1002,G780,Inventory!$L$3:$L$1002,"Assigned")&gt;0,"Update Inventory","OK"),IF(COUNTIFS(Inventory!$D$3:$D$1002,G780,Inventory!$L$3:$L$1002,"Assigned")&gt;0,"Set Pending return","OK")))</f>
        <v/>
      </c>
    </row>
    <row r="781">
      <c r="C781" s="14" t="n"/>
      <c r="D781" s="15" t="n"/>
      <c r="E781" s="15" t="n"/>
      <c r="H781" s="18">
        <f>IF(G781="","",IF(COUNTIF(Inventory!$D$3:$D$1002,G781)&gt;0,"Yes","Not found"))</f>
        <v/>
      </c>
      <c r="I781" s="14" t="n"/>
      <c r="J781" s="15" t="n"/>
      <c r="K781" s="15" t="n"/>
      <c r="L781" s="14" t="n"/>
      <c r="M781" s="15" t="n"/>
      <c r="N781" s="14" t="n"/>
      <c r="O781" s="14" t="n"/>
      <c r="P781" s="14" t="n"/>
      <c r="Q781" s="19">
        <f>IF(OR(E781="",M781&lt;&gt;"",L781="Closed",L781="Written off",I781="Kept with approval"),"",TODAY()-E781)</f>
        <v/>
      </c>
      <c r="R781" s="18">
        <f>IF(Q781="","",IF(Q781&gt;Summary!$B$6,"Late",IF(Q781&gt;Summary!$B$5,"Chase","On time")))</f>
        <v/>
      </c>
      <c r="S781" s="18">
        <f>IF(G781="","",IF(OR(M781&lt;&gt;"",L781="Closed",L781="Written off",I781="Kept with approval"),IF(COUNTIFS(Inventory!$D$3:$D$1002,G781,Inventory!$L$3:$L$1002,"Pending return")+COUNTIFS(Inventory!$D$3:$D$1002,G781,Inventory!$L$3:$L$1002,"Assigned")&gt;0,"Update Inventory","OK"),IF(COUNTIFS(Inventory!$D$3:$D$1002,G781,Inventory!$L$3:$L$1002,"Assigned")&gt;0,"Set Pending return","OK")))</f>
        <v/>
      </c>
    </row>
    <row r="782">
      <c r="C782" s="14" t="n"/>
      <c r="D782" s="15" t="n"/>
      <c r="E782" s="15" t="n"/>
      <c r="H782" s="18">
        <f>IF(G782="","",IF(COUNTIF(Inventory!$D$3:$D$1002,G782)&gt;0,"Yes","Not found"))</f>
        <v/>
      </c>
      <c r="I782" s="14" t="n"/>
      <c r="J782" s="15" t="n"/>
      <c r="K782" s="15" t="n"/>
      <c r="L782" s="14" t="n"/>
      <c r="M782" s="15" t="n"/>
      <c r="N782" s="14" t="n"/>
      <c r="O782" s="14" t="n"/>
      <c r="P782" s="14" t="n"/>
      <c r="Q782" s="19">
        <f>IF(OR(E782="",M782&lt;&gt;"",L782="Closed",L782="Written off",I782="Kept with approval"),"",TODAY()-E782)</f>
        <v/>
      </c>
      <c r="R782" s="18">
        <f>IF(Q782="","",IF(Q782&gt;Summary!$B$6,"Late",IF(Q782&gt;Summary!$B$5,"Chase","On time")))</f>
        <v/>
      </c>
      <c r="S782" s="18">
        <f>IF(G782="","",IF(OR(M782&lt;&gt;"",L782="Closed",L782="Written off",I782="Kept with approval"),IF(COUNTIFS(Inventory!$D$3:$D$1002,G782,Inventory!$L$3:$L$1002,"Pending return")+COUNTIFS(Inventory!$D$3:$D$1002,G782,Inventory!$L$3:$L$1002,"Assigned")&gt;0,"Update Inventory","OK"),IF(COUNTIFS(Inventory!$D$3:$D$1002,G782,Inventory!$L$3:$L$1002,"Assigned")&gt;0,"Set Pending return","OK")))</f>
        <v/>
      </c>
    </row>
    <row r="783">
      <c r="C783" s="14" t="n"/>
      <c r="D783" s="15" t="n"/>
      <c r="E783" s="15" t="n"/>
      <c r="H783" s="18">
        <f>IF(G783="","",IF(COUNTIF(Inventory!$D$3:$D$1002,G783)&gt;0,"Yes","Not found"))</f>
        <v/>
      </c>
      <c r="I783" s="14" t="n"/>
      <c r="J783" s="15" t="n"/>
      <c r="K783" s="15" t="n"/>
      <c r="L783" s="14" t="n"/>
      <c r="M783" s="15" t="n"/>
      <c r="N783" s="14" t="n"/>
      <c r="O783" s="14" t="n"/>
      <c r="P783" s="14" t="n"/>
      <c r="Q783" s="19">
        <f>IF(OR(E783="",M783&lt;&gt;"",L783="Closed",L783="Written off",I783="Kept with approval"),"",TODAY()-E783)</f>
        <v/>
      </c>
      <c r="R783" s="18">
        <f>IF(Q783="","",IF(Q783&gt;Summary!$B$6,"Late",IF(Q783&gt;Summary!$B$5,"Chase","On time")))</f>
        <v/>
      </c>
      <c r="S783" s="18">
        <f>IF(G783="","",IF(OR(M783&lt;&gt;"",L783="Closed",L783="Written off",I783="Kept with approval"),IF(COUNTIFS(Inventory!$D$3:$D$1002,G783,Inventory!$L$3:$L$1002,"Pending return")+COUNTIFS(Inventory!$D$3:$D$1002,G783,Inventory!$L$3:$L$1002,"Assigned")&gt;0,"Update Inventory","OK"),IF(COUNTIFS(Inventory!$D$3:$D$1002,G783,Inventory!$L$3:$L$1002,"Assigned")&gt;0,"Set Pending return","OK")))</f>
        <v/>
      </c>
    </row>
    <row r="784">
      <c r="C784" s="14" t="n"/>
      <c r="D784" s="15" t="n"/>
      <c r="E784" s="15" t="n"/>
      <c r="H784" s="18">
        <f>IF(G784="","",IF(COUNTIF(Inventory!$D$3:$D$1002,G784)&gt;0,"Yes","Not found"))</f>
        <v/>
      </c>
      <c r="I784" s="14" t="n"/>
      <c r="J784" s="15" t="n"/>
      <c r="K784" s="15" t="n"/>
      <c r="L784" s="14" t="n"/>
      <c r="M784" s="15" t="n"/>
      <c r="N784" s="14" t="n"/>
      <c r="O784" s="14" t="n"/>
      <c r="P784" s="14" t="n"/>
      <c r="Q784" s="19">
        <f>IF(OR(E784="",M784&lt;&gt;"",L784="Closed",L784="Written off",I784="Kept with approval"),"",TODAY()-E784)</f>
        <v/>
      </c>
      <c r="R784" s="18">
        <f>IF(Q784="","",IF(Q784&gt;Summary!$B$6,"Late",IF(Q784&gt;Summary!$B$5,"Chase","On time")))</f>
        <v/>
      </c>
      <c r="S784" s="18">
        <f>IF(G784="","",IF(OR(M784&lt;&gt;"",L784="Closed",L784="Written off",I784="Kept with approval"),IF(COUNTIFS(Inventory!$D$3:$D$1002,G784,Inventory!$L$3:$L$1002,"Pending return")+COUNTIFS(Inventory!$D$3:$D$1002,G784,Inventory!$L$3:$L$1002,"Assigned")&gt;0,"Update Inventory","OK"),IF(COUNTIFS(Inventory!$D$3:$D$1002,G784,Inventory!$L$3:$L$1002,"Assigned")&gt;0,"Set Pending return","OK")))</f>
        <v/>
      </c>
    </row>
    <row r="785">
      <c r="C785" s="14" t="n"/>
      <c r="D785" s="15" t="n"/>
      <c r="E785" s="15" t="n"/>
      <c r="H785" s="18">
        <f>IF(G785="","",IF(COUNTIF(Inventory!$D$3:$D$1002,G785)&gt;0,"Yes","Not found"))</f>
        <v/>
      </c>
      <c r="I785" s="14" t="n"/>
      <c r="J785" s="15" t="n"/>
      <c r="K785" s="15" t="n"/>
      <c r="L785" s="14" t="n"/>
      <c r="M785" s="15" t="n"/>
      <c r="N785" s="14" t="n"/>
      <c r="O785" s="14" t="n"/>
      <c r="P785" s="14" t="n"/>
      <c r="Q785" s="19">
        <f>IF(OR(E785="",M785&lt;&gt;"",L785="Closed",L785="Written off",I785="Kept with approval"),"",TODAY()-E785)</f>
        <v/>
      </c>
      <c r="R785" s="18">
        <f>IF(Q785="","",IF(Q785&gt;Summary!$B$6,"Late",IF(Q785&gt;Summary!$B$5,"Chase","On time")))</f>
        <v/>
      </c>
      <c r="S785" s="18">
        <f>IF(G785="","",IF(OR(M785&lt;&gt;"",L785="Closed",L785="Written off",I785="Kept with approval"),IF(COUNTIFS(Inventory!$D$3:$D$1002,G785,Inventory!$L$3:$L$1002,"Pending return")+COUNTIFS(Inventory!$D$3:$D$1002,G785,Inventory!$L$3:$L$1002,"Assigned")&gt;0,"Update Inventory","OK"),IF(COUNTIFS(Inventory!$D$3:$D$1002,G785,Inventory!$L$3:$L$1002,"Assigned")&gt;0,"Set Pending return","OK")))</f>
        <v/>
      </c>
    </row>
    <row r="786">
      <c r="C786" s="14" t="n"/>
      <c r="D786" s="15" t="n"/>
      <c r="E786" s="15" t="n"/>
      <c r="H786" s="18">
        <f>IF(G786="","",IF(COUNTIF(Inventory!$D$3:$D$1002,G786)&gt;0,"Yes","Not found"))</f>
        <v/>
      </c>
      <c r="I786" s="14" t="n"/>
      <c r="J786" s="15" t="n"/>
      <c r="K786" s="15" t="n"/>
      <c r="L786" s="14" t="n"/>
      <c r="M786" s="15" t="n"/>
      <c r="N786" s="14" t="n"/>
      <c r="O786" s="14" t="n"/>
      <c r="P786" s="14" t="n"/>
      <c r="Q786" s="19">
        <f>IF(OR(E786="",M786&lt;&gt;"",L786="Closed",L786="Written off",I786="Kept with approval"),"",TODAY()-E786)</f>
        <v/>
      </c>
      <c r="R786" s="18">
        <f>IF(Q786="","",IF(Q786&gt;Summary!$B$6,"Late",IF(Q786&gt;Summary!$B$5,"Chase","On time")))</f>
        <v/>
      </c>
      <c r="S786" s="18">
        <f>IF(G786="","",IF(OR(M786&lt;&gt;"",L786="Closed",L786="Written off",I786="Kept with approval"),IF(COUNTIFS(Inventory!$D$3:$D$1002,G786,Inventory!$L$3:$L$1002,"Pending return")+COUNTIFS(Inventory!$D$3:$D$1002,G786,Inventory!$L$3:$L$1002,"Assigned")&gt;0,"Update Inventory","OK"),IF(COUNTIFS(Inventory!$D$3:$D$1002,G786,Inventory!$L$3:$L$1002,"Assigned")&gt;0,"Set Pending return","OK")))</f>
        <v/>
      </c>
    </row>
    <row r="787">
      <c r="C787" s="14" t="n"/>
      <c r="D787" s="15" t="n"/>
      <c r="E787" s="15" t="n"/>
      <c r="H787" s="18">
        <f>IF(G787="","",IF(COUNTIF(Inventory!$D$3:$D$1002,G787)&gt;0,"Yes","Not found"))</f>
        <v/>
      </c>
      <c r="I787" s="14" t="n"/>
      <c r="J787" s="15" t="n"/>
      <c r="K787" s="15" t="n"/>
      <c r="L787" s="14" t="n"/>
      <c r="M787" s="15" t="n"/>
      <c r="N787" s="14" t="n"/>
      <c r="O787" s="14" t="n"/>
      <c r="P787" s="14" t="n"/>
      <c r="Q787" s="19">
        <f>IF(OR(E787="",M787&lt;&gt;"",L787="Closed",L787="Written off",I787="Kept with approval"),"",TODAY()-E787)</f>
        <v/>
      </c>
      <c r="R787" s="18">
        <f>IF(Q787="","",IF(Q787&gt;Summary!$B$6,"Late",IF(Q787&gt;Summary!$B$5,"Chase","On time")))</f>
        <v/>
      </c>
      <c r="S787" s="18">
        <f>IF(G787="","",IF(OR(M787&lt;&gt;"",L787="Closed",L787="Written off",I787="Kept with approval"),IF(COUNTIFS(Inventory!$D$3:$D$1002,G787,Inventory!$L$3:$L$1002,"Pending return")+COUNTIFS(Inventory!$D$3:$D$1002,G787,Inventory!$L$3:$L$1002,"Assigned")&gt;0,"Update Inventory","OK"),IF(COUNTIFS(Inventory!$D$3:$D$1002,G787,Inventory!$L$3:$L$1002,"Assigned")&gt;0,"Set Pending return","OK")))</f>
        <v/>
      </c>
    </row>
    <row r="788">
      <c r="C788" s="14" t="n"/>
      <c r="D788" s="15" t="n"/>
      <c r="E788" s="15" t="n"/>
      <c r="H788" s="18">
        <f>IF(G788="","",IF(COUNTIF(Inventory!$D$3:$D$1002,G788)&gt;0,"Yes","Not found"))</f>
        <v/>
      </c>
      <c r="I788" s="14" t="n"/>
      <c r="J788" s="15" t="n"/>
      <c r="K788" s="15" t="n"/>
      <c r="L788" s="14" t="n"/>
      <c r="M788" s="15" t="n"/>
      <c r="N788" s="14" t="n"/>
      <c r="O788" s="14" t="n"/>
      <c r="P788" s="14" t="n"/>
      <c r="Q788" s="19">
        <f>IF(OR(E788="",M788&lt;&gt;"",L788="Closed",L788="Written off",I788="Kept with approval"),"",TODAY()-E788)</f>
        <v/>
      </c>
      <c r="R788" s="18">
        <f>IF(Q788="","",IF(Q788&gt;Summary!$B$6,"Late",IF(Q788&gt;Summary!$B$5,"Chase","On time")))</f>
        <v/>
      </c>
      <c r="S788" s="18">
        <f>IF(G788="","",IF(OR(M788&lt;&gt;"",L788="Closed",L788="Written off",I788="Kept with approval"),IF(COUNTIFS(Inventory!$D$3:$D$1002,G788,Inventory!$L$3:$L$1002,"Pending return")+COUNTIFS(Inventory!$D$3:$D$1002,G788,Inventory!$L$3:$L$1002,"Assigned")&gt;0,"Update Inventory","OK"),IF(COUNTIFS(Inventory!$D$3:$D$1002,G788,Inventory!$L$3:$L$1002,"Assigned")&gt;0,"Set Pending return","OK")))</f>
        <v/>
      </c>
    </row>
    <row r="789">
      <c r="C789" s="14" t="n"/>
      <c r="D789" s="15" t="n"/>
      <c r="E789" s="15" t="n"/>
      <c r="H789" s="18">
        <f>IF(G789="","",IF(COUNTIF(Inventory!$D$3:$D$1002,G789)&gt;0,"Yes","Not found"))</f>
        <v/>
      </c>
      <c r="I789" s="14" t="n"/>
      <c r="J789" s="15" t="n"/>
      <c r="K789" s="15" t="n"/>
      <c r="L789" s="14" t="n"/>
      <c r="M789" s="15" t="n"/>
      <c r="N789" s="14" t="n"/>
      <c r="O789" s="14" t="n"/>
      <c r="P789" s="14" t="n"/>
      <c r="Q789" s="19">
        <f>IF(OR(E789="",M789&lt;&gt;"",L789="Closed",L789="Written off",I789="Kept with approval"),"",TODAY()-E789)</f>
        <v/>
      </c>
      <c r="R789" s="18">
        <f>IF(Q789="","",IF(Q789&gt;Summary!$B$6,"Late",IF(Q789&gt;Summary!$B$5,"Chase","On time")))</f>
        <v/>
      </c>
      <c r="S789" s="18">
        <f>IF(G789="","",IF(OR(M789&lt;&gt;"",L789="Closed",L789="Written off",I789="Kept with approval"),IF(COUNTIFS(Inventory!$D$3:$D$1002,G789,Inventory!$L$3:$L$1002,"Pending return")+COUNTIFS(Inventory!$D$3:$D$1002,G789,Inventory!$L$3:$L$1002,"Assigned")&gt;0,"Update Inventory","OK"),IF(COUNTIFS(Inventory!$D$3:$D$1002,G789,Inventory!$L$3:$L$1002,"Assigned")&gt;0,"Set Pending return","OK")))</f>
        <v/>
      </c>
    </row>
    <row r="790">
      <c r="C790" s="14" t="n"/>
      <c r="D790" s="15" t="n"/>
      <c r="E790" s="15" t="n"/>
      <c r="H790" s="18">
        <f>IF(G790="","",IF(COUNTIF(Inventory!$D$3:$D$1002,G790)&gt;0,"Yes","Not found"))</f>
        <v/>
      </c>
      <c r="I790" s="14" t="n"/>
      <c r="J790" s="15" t="n"/>
      <c r="K790" s="15" t="n"/>
      <c r="L790" s="14" t="n"/>
      <c r="M790" s="15" t="n"/>
      <c r="N790" s="14" t="n"/>
      <c r="O790" s="14" t="n"/>
      <c r="P790" s="14" t="n"/>
      <c r="Q790" s="19">
        <f>IF(OR(E790="",M790&lt;&gt;"",L790="Closed",L790="Written off",I790="Kept with approval"),"",TODAY()-E790)</f>
        <v/>
      </c>
      <c r="R790" s="18">
        <f>IF(Q790="","",IF(Q790&gt;Summary!$B$6,"Late",IF(Q790&gt;Summary!$B$5,"Chase","On time")))</f>
        <v/>
      </c>
      <c r="S790" s="18">
        <f>IF(G790="","",IF(OR(M790&lt;&gt;"",L790="Closed",L790="Written off",I790="Kept with approval"),IF(COUNTIFS(Inventory!$D$3:$D$1002,G790,Inventory!$L$3:$L$1002,"Pending return")+COUNTIFS(Inventory!$D$3:$D$1002,G790,Inventory!$L$3:$L$1002,"Assigned")&gt;0,"Update Inventory","OK"),IF(COUNTIFS(Inventory!$D$3:$D$1002,G790,Inventory!$L$3:$L$1002,"Assigned")&gt;0,"Set Pending return","OK")))</f>
        <v/>
      </c>
    </row>
    <row r="791">
      <c r="C791" s="14" t="n"/>
      <c r="D791" s="15" t="n"/>
      <c r="E791" s="15" t="n"/>
      <c r="H791" s="18">
        <f>IF(G791="","",IF(COUNTIF(Inventory!$D$3:$D$1002,G791)&gt;0,"Yes","Not found"))</f>
        <v/>
      </c>
      <c r="I791" s="14" t="n"/>
      <c r="J791" s="15" t="n"/>
      <c r="K791" s="15" t="n"/>
      <c r="L791" s="14" t="n"/>
      <c r="M791" s="15" t="n"/>
      <c r="N791" s="14" t="n"/>
      <c r="O791" s="14" t="n"/>
      <c r="P791" s="14" t="n"/>
      <c r="Q791" s="19">
        <f>IF(OR(E791="",M791&lt;&gt;"",L791="Closed",L791="Written off",I791="Kept with approval"),"",TODAY()-E791)</f>
        <v/>
      </c>
      <c r="R791" s="18">
        <f>IF(Q791="","",IF(Q791&gt;Summary!$B$6,"Late",IF(Q791&gt;Summary!$B$5,"Chase","On time")))</f>
        <v/>
      </c>
      <c r="S791" s="18">
        <f>IF(G791="","",IF(OR(M791&lt;&gt;"",L791="Closed",L791="Written off",I791="Kept with approval"),IF(COUNTIFS(Inventory!$D$3:$D$1002,G791,Inventory!$L$3:$L$1002,"Pending return")+COUNTIFS(Inventory!$D$3:$D$1002,G791,Inventory!$L$3:$L$1002,"Assigned")&gt;0,"Update Inventory","OK"),IF(COUNTIFS(Inventory!$D$3:$D$1002,G791,Inventory!$L$3:$L$1002,"Assigned")&gt;0,"Set Pending return","OK")))</f>
        <v/>
      </c>
    </row>
    <row r="792">
      <c r="C792" s="14" t="n"/>
      <c r="D792" s="15" t="n"/>
      <c r="E792" s="15" t="n"/>
      <c r="H792" s="18">
        <f>IF(G792="","",IF(COUNTIF(Inventory!$D$3:$D$1002,G792)&gt;0,"Yes","Not found"))</f>
        <v/>
      </c>
      <c r="I792" s="14" t="n"/>
      <c r="J792" s="15" t="n"/>
      <c r="K792" s="15" t="n"/>
      <c r="L792" s="14" t="n"/>
      <c r="M792" s="15" t="n"/>
      <c r="N792" s="14" t="n"/>
      <c r="O792" s="14" t="n"/>
      <c r="P792" s="14" t="n"/>
      <c r="Q792" s="19">
        <f>IF(OR(E792="",M792&lt;&gt;"",L792="Closed",L792="Written off",I792="Kept with approval"),"",TODAY()-E792)</f>
        <v/>
      </c>
      <c r="R792" s="18">
        <f>IF(Q792="","",IF(Q792&gt;Summary!$B$6,"Late",IF(Q792&gt;Summary!$B$5,"Chase","On time")))</f>
        <v/>
      </c>
      <c r="S792" s="18">
        <f>IF(G792="","",IF(OR(M792&lt;&gt;"",L792="Closed",L792="Written off",I792="Kept with approval"),IF(COUNTIFS(Inventory!$D$3:$D$1002,G792,Inventory!$L$3:$L$1002,"Pending return")+COUNTIFS(Inventory!$D$3:$D$1002,G792,Inventory!$L$3:$L$1002,"Assigned")&gt;0,"Update Inventory","OK"),IF(COUNTIFS(Inventory!$D$3:$D$1002,G792,Inventory!$L$3:$L$1002,"Assigned")&gt;0,"Set Pending return","OK")))</f>
        <v/>
      </c>
    </row>
    <row r="793">
      <c r="C793" s="14" t="n"/>
      <c r="D793" s="15" t="n"/>
      <c r="E793" s="15" t="n"/>
      <c r="H793" s="18">
        <f>IF(G793="","",IF(COUNTIF(Inventory!$D$3:$D$1002,G793)&gt;0,"Yes","Not found"))</f>
        <v/>
      </c>
      <c r="I793" s="14" t="n"/>
      <c r="J793" s="15" t="n"/>
      <c r="K793" s="15" t="n"/>
      <c r="L793" s="14" t="n"/>
      <c r="M793" s="15" t="n"/>
      <c r="N793" s="14" t="n"/>
      <c r="O793" s="14" t="n"/>
      <c r="P793" s="14" t="n"/>
      <c r="Q793" s="19">
        <f>IF(OR(E793="",M793&lt;&gt;"",L793="Closed",L793="Written off",I793="Kept with approval"),"",TODAY()-E793)</f>
        <v/>
      </c>
      <c r="R793" s="18">
        <f>IF(Q793="","",IF(Q793&gt;Summary!$B$6,"Late",IF(Q793&gt;Summary!$B$5,"Chase","On time")))</f>
        <v/>
      </c>
      <c r="S793" s="18">
        <f>IF(G793="","",IF(OR(M793&lt;&gt;"",L793="Closed",L793="Written off",I793="Kept with approval"),IF(COUNTIFS(Inventory!$D$3:$D$1002,G793,Inventory!$L$3:$L$1002,"Pending return")+COUNTIFS(Inventory!$D$3:$D$1002,G793,Inventory!$L$3:$L$1002,"Assigned")&gt;0,"Update Inventory","OK"),IF(COUNTIFS(Inventory!$D$3:$D$1002,G793,Inventory!$L$3:$L$1002,"Assigned")&gt;0,"Set Pending return","OK")))</f>
        <v/>
      </c>
    </row>
    <row r="794">
      <c r="C794" s="14" t="n"/>
      <c r="D794" s="15" t="n"/>
      <c r="E794" s="15" t="n"/>
      <c r="H794" s="18">
        <f>IF(G794="","",IF(COUNTIF(Inventory!$D$3:$D$1002,G794)&gt;0,"Yes","Not found"))</f>
        <v/>
      </c>
      <c r="I794" s="14" t="n"/>
      <c r="J794" s="15" t="n"/>
      <c r="K794" s="15" t="n"/>
      <c r="L794" s="14" t="n"/>
      <c r="M794" s="15" t="n"/>
      <c r="N794" s="14" t="n"/>
      <c r="O794" s="14" t="n"/>
      <c r="P794" s="14" t="n"/>
      <c r="Q794" s="19">
        <f>IF(OR(E794="",M794&lt;&gt;"",L794="Closed",L794="Written off",I794="Kept with approval"),"",TODAY()-E794)</f>
        <v/>
      </c>
      <c r="R794" s="18">
        <f>IF(Q794="","",IF(Q794&gt;Summary!$B$6,"Late",IF(Q794&gt;Summary!$B$5,"Chase","On time")))</f>
        <v/>
      </c>
      <c r="S794" s="18">
        <f>IF(G794="","",IF(OR(M794&lt;&gt;"",L794="Closed",L794="Written off",I794="Kept with approval"),IF(COUNTIFS(Inventory!$D$3:$D$1002,G794,Inventory!$L$3:$L$1002,"Pending return")+COUNTIFS(Inventory!$D$3:$D$1002,G794,Inventory!$L$3:$L$1002,"Assigned")&gt;0,"Update Inventory","OK"),IF(COUNTIFS(Inventory!$D$3:$D$1002,G794,Inventory!$L$3:$L$1002,"Assigned")&gt;0,"Set Pending return","OK")))</f>
        <v/>
      </c>
    </row>
    <row r="795">
      <c r="C795" s="14" t="n"/>
      <c r="D795" s="15" t="n"/>
      <c r="E795" s="15" t="n"/>
      <c r="H795" s="18">
        <f>IF(G795="","",IF(COUNTIF(Inventory!$D$3:$D$1002,G795)&gt;0,"Yes","Not found"))</f>
        <v/>
      </c>
      <c r="I795" s="14" t="n"/>
      <c r="J795" s="15" t="n"/>
      <c r="K795" s="15" t="n"/>
      <c r="L795" s="14" t="n"/>
      <c r="M795" s="15" t="n"/>
      <c r="N795" s="14" t="n"/>
      <c r="O795" s="14" t="n"/>
      <c r="P795" s="14" t="n"/>
      <c r="Q795" s="19">
        <f>IF(OR(E795="",M795&lt;&gt;"",L795="Closed",L795="Written off",I795="Kept with approval"),"",TODAY()-E795)</f>
        <v/>
      </c>
      <c r="R795" s="18">
        <f>IF(Q795="","",IF(Q795&gt;Summary!$B$6,"Late",IF(Q795&gt;Summary!$B$5,"Chase","On time")))</f>
        <v/>
      </c>
      <c r="S795" s="18">
        <f>IF(G795="","",IF(OR(M795&lt;&gt;"",L795="Closed",L795="Written off",I795="Kept with approval"),IF(COUNTIFS(Inventory!$D$3:$D$1002,G795,Inventory!$L$3:$L$1002,"Pending return")+COUNTIFS(Inventory!$D$3:$D$1002,G795,Inventory!$L$3:$L$1002,"Assigned")&gt;0,"Update Inventory","OK"),IF(COUNTIFS(Inventory!$D$3:$D$1002,G795,Inventory!$L$3:$L$1002,"Assigned")&gt;0,"Set Pending return","OK")))</f>
        <v/>
      </c>
    </row>
    <row r="796">
      <c r="C796" s="14" t="n"/>
      <c r="D796" s="15" t="n"/>
      <c r="E796" s="15" t="n"/>
      <c r="H796" s="18">
        <f>IF(G796="","",IF(COUNTIF(Inventory!$D$3:$D$1002,G796)&gt;0,"Yes","Not found"))</f>
        <v/>
      </c>
      <c r="I796" s="14" t="n"/>
      <c r="J796" s="15" t="n"/>
      <c r="K796" s="15" t="n"/>
      <c r="L796" s="14" t="n"/>
      <c r="M796" s="15" t="n"/>
      <c r="N796" s="14" t="n"/>
      <c r="O796" s="14" t="n"/>
      <c r="P796" s="14" t="n"/>
      <c r="Q796" s="19">
        <f>IF(OR(E796="",M796&lt;&gt;"",L796="Closed",L796="Written off",I796="Kept with approval"),"",TODAY()-E796)</f>
        <v/>
      </c>
      <c r="R796" s="18">
        <f>IF(Q796="","",IF(Q796&gt;Summary!$B$6,"Late",IF(Q796&gt;Summary!$B$5,"Chase","On time")))</f>
        <v/>
      </c>
      <c r="S796" s="18">
        <f>IF(G796="","",IF(OR(M796&lt;&gt;"",L796="Closed",L796="Written off",I796="Kept with approval"),IF(COUNTIFS(Inventory!$D$3:$D$1002,G796,Inventory!$L$3:$L$1002,"Pending return")+COUNTIFS(Inventory!$D$3:$D$1002,G796,Inventory!$L$3:$L$1002,"Assigned")&gt;0,"Update Inventory","OK"),IF(COUNTIFS(Inventory!$D$3:$D$1002,G796,Inventory!$L$3:$L$1002,"Assigned")&gt;0,"Set Pending return","OK")))</f>
        <v/>
      </c>
    </row>
    <row r="797">
      <c r="C797" s="14" t="n"/>
      <c r="D797" s="15" t="n"/>
      <c r="E797" s="15" t="n"/>
      <c r="H797" s="18">
        <f>IF(G797="","",IF(COUNTIF(Inventory!$D$3:$D$1002,G797)&gt;0,"Yes","Not found"))</f>
        <v/>
      </c>
      <c r="I797" s="14" t="n"/>
      <c r="J797" s="15" t="n"/>
      <c r="K797" s="15" t="n"/>
      <c r="L797" s="14" t="n"/>
      <c r="M797" s="15" t="n"/>
      <c r="N797" s="14" t="n"/>
      <c r="O797" s="14" t="n"/>
      <c r="P797" s="14" t="n"/>
      <c r="Q797" s="19">
        <f>IF(OR(E797="",M797&lt;&gt;"",L797="Closed",L797="Written off",I797="Kept with approval"),"",TODAY()-E797)</f>
        <v/>
      </c>
      <c r="R797" s="18">
        <f>IF(Q797="","",IF(Q797&gt;Summary!$B$6,"Late",IF(Q797&gt;Summary!$B$5,"Chase","On time")))</f>
        <v/>
      </c>
      <c r="S797" s="18">
        <f>IF(G797="","",IF(OR(M797&lt;&gt;"",L797="Closed",L797="Written off",I797="Kept with approval"),IF(COUNTIFS(Inventory!$D$3:$D$1002,G797,Inventory!$L$3:$L$1002,"Pending return")+COUNTIFS(Inventory!$D$3:$D$1002,G797,Inventory!$L$3:$L$1002,"Assigned")&gt;0,"Update Inventory","OK"),IF(COUNTIFS(Inventory!$D$3:$D$1002,G797,Inventory!$L$3:$L$1002,"Assigned")&gt;0,"Set Pending return","OK")))</f>
        <v/>
      </c>
    </row>
    <row r="798">
      <c r="C798" s="14" t="n"/>
      <c r="D798" s="15" t="n"/>
      <c r="E798" s="15" t="n"/>
      <c r="H798" s="18">
        <f>IF(G798="","",IF(COUNTIF(Inventory!$D$3:$D$1002,G798)&gt;0,"Yes","Not found"))</f>
        <v/>
      </c>
      <c r="I798" s="14" t="n"/>
      <c r="J798" s="15" t="n"/>
      <c r="K798" s="15" t="n"/>
      <c r="L798" s="14" t="n"/>
      <c r="M798" s="15" t="n"/>
      <c r="N798" s="14" t="n"/>
      <c r="O798" s="14" t="n"/>
      <c r="P798" s="14" t="n"/>
      <c r="Q798" s="19">
        <f>IF(OR(E798="",M798&lt;&gt;"",L798="Closed",L798="Written off",I798="Kept with approval"),"",TODAY()-E798)</f>
        <v/>
      </c>
      <c r="R798" s="18">
        <f>IF(Q798="","",IF(Q798&gt;Summary!$B$6,"Late",IF(Q798&gt;Summary!$B$5,"Chase","On time")))</f>
        <v/>
      </c>
      <c r="S798" s="18">
        <f>IF(G798="","",IF(OR(M798&lt;&gt;"",L798="Closed",L798="Written off",I798="Kept with approval"),IF(COUNTIFS(Inventory!$D$3:$D$1002,G798,Inventory!$L$3:$L$1002,"Pending return")+COUNTIFS(Inventory!$D$3:$D$1002,G798,Inventory!$L$3:$L$1002,"Assigned")&gt;0,"Update Inventory","OK"),IF(COUNTIFS(Inventory!$D$3:$D$1002,G798,Inventory!$L$3:$L$1002,"Assigned")&gt;0,"Set Pending return","OK")))</f>
        <v/>
      </c>
    </row>
    <row r="799">
      <c r="C799" s="14" t="n"/>
      <c r="D799" s="15" t="n"/>
      <c r="E799" s="15" t="n"/>
      <c r="H799" s="18">
        <f>IF(G799="","",IF(COUNTIF(Inventory!$D$3:$D$1002,G799)&gt;0,"Yes","Not found"))</f>
        <v/>
      </c>
      <c r="I799" s="14" t="n"/>
      <c r="J799" s="15" t="n"/>
      <c r="K799" s="15" t="n"/>
      <c r="L799" s="14" t="n"/>
      <c r="M799" s="15" t="n"/>
      <c r="N799" s="14" t="n"/>
      <c r="O799" s="14" t="n"/>
      <c r="P799" s="14" t="n"/>
      <c r="Q799" s="19">
        <f>IF(OR(E799="",M799&lt;&gt;"",L799="Closed",L799="Written off",I799="Kept with approval"),"",TODAY()-E799)</f>
        <v/>
      </c>
      <c r="R799" s="18">
        <f>IF(Q799="","",IF(Q799&gt;Summary!$B$6,"Late",IF(Q799&gt;Summary!$B$5,"Chase","On time")))</f>
        <v/>
      </c>
      <c r="S799" s="18">
        <f>IF(G799="","",IF(OR(M799&lt;&gt;"",L799="Closed",L799="Written off",I799="Kept with approval"),IF(COUNTIFS(Inventory!$D$3:$D$1002,G799,Inventory!$L$3:$L$1002,"Pending return")+COUNTIFS(Inventory!$D$3:$D$1002,G799,Inventory!$L$3:$L$1002,"Assigned")&gt;0,"Update Inventory","OK"),IF(COUNTIFS(Inventory!$D$3:$D$1002,G799,Inventory!$L$3:$L$1002,"Assigned")&gt;0,"Set Pending return","OK")))</f>
        <v/>
      </c>
    </row>
    <row r="800">
      <c r="C800" s="14" t="n"/>
      <c r="D800" s="15" t="n"/>
      <c r="E800" s="15" t="n"/>
      <c r="H800" s="18">
        <f>IF(G800="","",IF(COUNTIF(Inventory!$D$3:$D$1002,G800)&gt;0,"Yes","Not found"))</f>
        <v/>
      </c>
      <c r="I800" s="14" t="n"/>
      <c r="J800" s="15" t="n"/>
      <c r="K800" s="15" t="n"/>
      <c r="L800" s="14" t="n"/>
      <c r="M800" s="15" t="n"/>
      <c r="N800" s="14" t="n"/>
      <c r="O800" s="14" t="n"/>
      <c r="P800" s="14" t="n"/>
      <c r="Q800" s="19">
        <f>IF(OR(E800="",M800&lt;&gt;"",L800="Closed",L800="Written off",I800="Kept with approval"),"",TODAY()-E800)</f>
        <v/>
      </c>
      <c r="R800" s="18">
        <f>IF(Q800="","",IF(Q800&gt;Summary!$B$6,"Late",IF(Q800&gt;Summary!$B$5,"Chase","On time")))</f>
        <v/>
      </c>
      <c r="S800" s="18">
        <f>IF(G800="","",IF(OR(M800&lt;&gt;"",L800="Closed",L800="Written off",I800="Kept with approval"),IF(COUNTIFS(Inventory!$D$3:$D$1002,G800,Inventory!$L$3:$L$1002,"Pending return")+COUNTIFS(Inventory!$D$3:$D$1002,G800,Inventory!$L$3:$L$1002,"Assigned")&gt;0,"Update Inventory","OK"),IF(COUNTIFS(Inventory!$D$3:$D$1002,G800,Inventory!$L$3:$L$1002,"Assigned")&gt;0,"Set Pending return","OK")))</f>
        <v/>
      </c>
    </row>
    <row r="801">
      <c r="C801" s="14" t="n"/>
      <c r="D801" s="15" t="n"/>
      <c r="E801" s="15" t="n"/>
      <c r="H801" s="18">
        <f>IF(G801="","",IF(COUNTIF(Inventory!$D$3:$D$1002,G801)&gt;0,"Yes","Not found"))</f>
        <v/>
      </c>
      <c r="I801" s="14" t="n"/>
      <c r="J801" s="15" t="n"/>
      <c r="K801" s="15" t="n"/>
      <c r="L801" s="14" t="n"/>
      <c r="M801" s="15" t="n"/>
      <c r="N801" s="14" t="n"/>
      <c r="O801" s="14" t="n"/>
      <c r="P801" s="14" t="n"/>
      <c r="Q801" s="19">
        <f>IF(OR(E801="",M801&lt;&gt;"",L801="Closed",L801="Written off",I801="Kept with approval"),"",TODAY()-E801)</f>
        <v/>
      </c>
      <c r="R801" s="18">
        <f>IF(Q801="","",IF(Q801&gt;Summary!$B$6,"Late",IF(Q801&gt;Summary!$B$5,"Chase","On time")))</f>
        <v/>
      </c>
      <c r="S801" s="18">
        <f>IF(G801="","",IF(OR(M801&lt;&gt;"",L801="Closed",L801="Written off",I801="Kept with approval"),IF(COUNTIFS(Inventory!$D$3:$D$1002,G801,Inventory!$L$3:$L$1002,"Pending return")+COUNTIFS(Inventory!$D$3:$D$1002,G801,Inventory!$L$3:$L$1002,"Assigned")&gt;0,"Update Inventory","OK"),IF(COUNTIFS(Inventory!$D$3:$D$1002,G801,Inventory!$L$3:$L$1002,"Assigned")&gt;0,"Set Pending return","OK")))</f>
        <v/>
      </c>
    </row>
    <row r="802">
      <c r="C802" s="14" t="n"/>
      <c r="D802" s="15" t="n"/>
      <c r="E802" s="15" t="n"/>
      <c r="H802" s="18">
        <f>IF(G802="","",IF(COUNTIF(Inventory!$D$3:$D$1002,G802)&gt;0,"Yes","Not found"))</f>
        <v/>
      </c>
      <c r="I802" s="14" t="n"/>
      <c r="J802" s="15" t="n"/>
      <c r="K802" s="15" t="n"/>
      <c r="L802" s="14" t="n"/>
      <c r="M802" s="15" t="n"/>
      <c r="N802" s="14" t="n"/>
      <c r="O802" s="14" t="n"/>
      <c r="P802" s="14" t="n"/>
      <c r="Q802" s="19">
        <f>IF(OR(E802="",M802&lt;&gt;"",L802="Closed",L802="Written off",I802="Kept with approval"),"",TODAY()-E802)</f>
        <v/>
      </c>
      <c r="R802" s="18">
        <f>IF(Q802="","",IF(Q802&gt;Summary!$B$6,"Late",IF(Q802&gt;Summary!$B$5,"Chase","On time")))</f>
        <v/>
      </c>
      <c r="S802" s="18">
        <f>IF(G802="","",IF(OR(M802&lt;&gt;"",L802="Closed",L802="Written off",I802="Kept with approval"),IF(COUNTIFS(Inventory!$D$3:$D$1002,G802,Inventory!$L$3:$L$1002,"Pending return")+COUNTIFS(Inventory!$D$3:$D$1002,G802,Inventory!$L$3:$L$1002,"Assigned")&gt;0,"Update Inventory","OK"),IF(COUNTIFS(Inventory!$D$3:$D$1002,G802,Inventory!$L$3:$L$1002,"Assigned")&gt;0,"Set Pending return","OK")))</f>
        <v/>
      </c>
    </row>
    <row r="803">
      <c r="C803" s="14" t="n"/>
      <c r="D803" s="15" t="n"/>
      <c r="E803" s="15" t="n"/>
      <c r="H803" s="18">
        <f>IF(G803="","",IF(COUNTIF(Inventory!$D$3:$D$1002,G803)&gt;0,"Yes","Not found"))</f>
        <v/>
      </c>
      <c r="I803" s="14" t="n"/>
      <c r="J803" s="15" t="n"/>
      <c r="K803" s="15" t="n"/>
      <c r="L803" s="14" t="n"/>
      <c r="M803" s="15" t="n"/>
      <c r="N803" s="14" t="n"/>
      <c r="O803" s="14" t="n"/>
      <c r="P803" s="14" t="n"/>
      <c r="Q803" s="19">
        <f>IF(OR(E803="",M803&lt;&gt;"",L803="Closed",L803="Written off",I803="Kept with approval"),"",TODAY()-E803)</f>
        <v/>
      </c>
      <c r="R803" s="18">
        <f>IF(Q803="","",IF(Q803&gt;Summary!$B$6,"Late",IF(Q803&gt;Summary!$B$5,"Chase","On time")))</f>
        <v/>
      </c>
      <c r="S803" s="18">
        <f>IF(G803="","",IF(OR(M803&lt;&gt;"",L803="Closed",L803="Written off",I803="Kept with approval"),IF(COUNTIFS(Inventory!$D$3:$D$1002,G803,Inventory!$L$3:$L$1002,"Pending return")+COUNTIFS(Inventory!$D$3:$D$1002,G803,Inventory!$L$3:$L$1002,"Assigned")&gt;0,"Update Inventory","OK"),IF(COUNTIFS(Inventory!$D$3:$D$1002,G803,Inventory!$L$3:$L$1002,"Assigned")&gt;0,"Set Pending return","OK")))</f>
        <v/>
      </c>
    </row>
    <row r="804">
      <c r="C804" s="14" t="n"/>
      <c r="D804" s="15" t="n"/>
      <c r="E804" s="15" t="n"/>
      <c r="H804" s="18">
        <f>IF(G804="","",IF(COUNTIF(Inventory!$D$3:$D$1002,G804)&gt;0,"Yes","Not found"))</f>
        <v/>
      </c>
      <c r="I804" s="14" t="n"/>
      <c r="J804" s="15" t="n"/>
      <c r="K804" s="15" t="n"/>
      <c r="L804" s="14" t="n"/>
      <c r="M804" s="15" t="n"/>
      <c r="N804" s="14" t="n"/>
      <c r="O804" s="14" t="n"/>
      <c r="P804" s="14" t="n"/>
      <c r="Q804" s="19">
        <f>IF(OR(E804="",M804&lt;&gt;"",L804="Closed",L804="Written off",I804="Kept with approval"),"",TODAY()-E804)</f>
        <v/>
      </c>
      <c r="R804" s="18">
        <f>IF(Q804="","",IF(Q804&gt;Summary!$B$6,"Late",IF(Q804&gt;Summary!$B$5,"Chase","On time")))</f>
        <v/>
      </c>
      <c r="S804" s="18">
        <f>IF(G804="","",IF(OR(M804&lt;&gt;"",L804="Closed",L804="Written off",I804="Kept with approval"),IF(COUNTIFS(Inventory!$D$3:$D$1002,G804,Inventory!$L$3:$L$1002,"Pending return")+COUNTIFS(Inventory!$D$3:$D$1002,G804,Inventory!$L$3:$L$1002,"Assigned")&gt;0,"Update Inventory","OK"),IF(COUNTIFS(Inventory!$D$3:$D$1002,G804,Inventory!$L$3:$L$1002,"Assigned")&gt;0,"Set Pending return","OK")))</f>
        <v/>
      </c>
    </row>
    <row r="805">
      <c r="C805" s="14" t="n"/>
      <c r="D805" s="15" t="n"/>
      <c r="E805" s="15" t="n"/>
      <c r="H805" s="18">
        <f>IF(G805="","",IF(COUNTIF(Inventory!$D$3:$D$1002,G805)&gt;0,"Yes","Not found"))</f>
        <v/>
      </c>
      <c r="I805" s="14" t="n"/>
      <c r="J805" s="15" t="n"/>
      <c r="K805" s="15" t="n"/>
      <c r="L805" s="14" t="n"/>
      <c r="M805" s="15" t="n"/>
      <c r="N805" s="14" t="n"/>
      <c r="O805" s="14" t="n"/>
      <c r="P805" s="14" t="n"/>
      <c r="Q805" s="19">
        <f>IF(OR(E805="",M805&lt;&gt;"",L805="Closed",L805="Written off",I805="Kept with approval"),"",TODAY()-E805)</f>
        <v/>
      </c>
      <c r="R805" s="18">
        <f>IF(Q805="","",IF(Q805&gt;Summary!$B$6,"Late",IF(Q805&gt;Summary!$B$5,"Chase","On time")))</f>
        <v/>
      </c>
      <c r="S805" s="18">
        <f>IF(G805="","",IF(OR(M805&lt;&gt;"",L805="Closed",L805="Written off",I805="Kept with approval"),IF(COUNTIFS(Inventory!$D$3:$D$1002,G805,Inventory!$L$3:$L$1002,"Pending return")+COUNTIFS(Inventory!$D$3:$D$1002,G805,Inventory!$L$3:$L$1002,"Assigned")&gt;0,"Update Inventory","OK"),IF(COUNTIFS(Inventory!$D$3:$D$1002,G805,Inventory!$L$3:$L$1002,"Assigned")&gt;0,"Set Pending return","OK")))</f>
        <v/>
      </c>
    </row>
    <row r="806">
      <c r="C806" s="14" t="n"/>
      <c r="D806" s="15" t="n"/>
      <c r="E806" s="15" t="n"/>
      <c r="H806" s="18">
        <f>IF(G806="","",IF(COUNTIF(Inventory!$D$3:$D$1002,G806)&gt;0,"Yes","Not found"))</f>
        <v/>
      </c>
      <c r="I806" s="14" t="n"/>
      <c r="J806" s="15" t="n"/>
      <c r="K806" s="15" t="n"/>
      <c r="L806" s="14" t="n"/>
      <c r="M806" s="15" t="n"/>
      <c r="N806" s="14" t="n"/>
      <c r="O806" s="14" t="n"/>
      <c r="P806" s="14" t="n"/>
      <c r="Q806" s="19">
        <f>IF(OR(E806="",M806&lt;&gt;"",L806="Closed",L806="Written off",I806="Kept with approval"),"",TODAY()-E806)</f>
        <v/>
      </c>
      <c r="R806" s="18">
        <f>IF(Q806="","",IF(Q806&gt;Summary!$B$6,"Late",IF(Q806&gt;Summary!$B$5,"Chase","On time")))</f>
        <v/>
      </c>
      <c r="S806" s="18">
        <f>IF(G806="","",IF(OR(M806&lt;&gt;"",L806="Closed",L806="Written off",I806="Kept with approval"),IF(COUNTIFS(Inventory!$D$3:$D$1002,G806,Inventory!$L$3:$L$1002,"Pending return")+COUNTIFS(Inventory!$D$3:$D$1002,G806,Inventory!$L$3:$L$1002,"Assigned")&gt;0,"Update Inventory","OK"),IF(COUNTIFS(Inventory!$D$3:$D$1002,G806,Inventory!$L$3:$L$1002,"Assigned")&gt;0,"Set Pending return","OK")))</f>
        <v/>
      </c>
    </row>
    <row r="807">
      <c r="C807" s="14" t="n"/>
      <c r="D807" s="15" t="n"/>
      <c r="E807" s="15" t="n"/>
      <c r="H807" s="18">
        <f>IF(G807="","",IF(COUNTIF(Inventory!$D$3:$D$1002,G807)&gt;0,"Yes","Not found"))</f>
        <v/>
      </c>
      <c r="I807" s="14" t="n"/>
      <c r="J807" s="15" t="n"/>
      <c r="K807" s="15" t="n"/>
      <c r="L807" s="14" t="n"/>
      <c r="M807" s="15" t="n"/>
      <c r="N807" s="14" t="n"/>
      <c r="O807" s="14" t="n"/>
      <c r="P807" s="14" t="n"/>
      <c r="Q807" s="19">
        <f>IF(OR(E807="",M807&lt;&gt;"",L807="Closed",L807="Written off",I807="Kept with approval"),"",TODAY()-E807)</f>
        <v/>
      </c>
      <c r="R807" s="18">
        <f>IF(Q807="","",IF(Q807&gt;Summary!$B$6,"Late",IF(Q807&gt;Summary!$B$5,"Chase","On time")))</f>
        <v/>
      </c>
      <c r="S807" s="18">
        <f>IF(G807="","",IF(OR(M807&lt;&gt;"",L807="Closed",L807="Written off",I807="Kept with approval"),IF(COUNTIFS(Inventory!$D$3:$D$1002,G807,Inventory!$L$3:$L$1002,"Pending return")+COUNTIFS(Inventory!$D$3:$D$1002,G807,Inventory!$L$3:$L$1002,"Assigned")&gt;0,"Update Inventory","OK"),IF(COUNTIFS(Inventory!$D$3:$D$1002,G807,Inventory!$L$3:$L$1002,"Assigned")&gt;0,"Set Pending return","OK")))</f>
        <v/>
      </c>
    </row>
    <row r="808">
      <c r="C808" s="14" t="n"/>
      <c r="D808" s="15" t="n"/>
      <c r="E808" s="15" t="n"/>
      <c r="H808" s="18">
        <f>IF(G808="","",IF(COUNTIF(Inventory!$D$3:$D$1002,G808)&gt;0,"Yes","Not found"))</f>
        <v/>
      </c>
      <c r="I808" s="14" t="n"/>
      <c r="J808" s="15" t="n"/>
      <c r="K808" s="15" t="n"/>
      <c r="L808" s="14" t="n"/>
      <c r="M808" s="15" t="n"/>
      <c r="N808" s="14" t="n"/>
      <c r="O808" s="14" t="n"/>
      <c r="P808" s="14" t="n"/>
      <c r="Q808" s="19">
        <f>IF(OR(E808="",M808&lt;&gt;"",L808="Closed",L808="Written off",I808="Kept with approval"),"",TODAY()-E808)</f>
        <v/>
      </c>
      <c r="R808" s="18">
        <f>IF(Q808="","",IF(Q808&gt;Summary!$B$6,"Late",IF(Q808&gt;Summary!$B$5,"Chase","On time")))</f>
        <v/>
      </c>
      <c r="S808" s="18">
        <f>IF(G808="","",IF(OR(M808&lt;&gt;"",L808="Closed",L808="Written off",I808="Kept with approval"),IF(COUNTIFS(Inventory!$D$3:$D$1002,G808,Inventory!$L$3:$L$1002,"Pending return")+COUNTIFS(Inventory!$D$3:$D$1002,G808,Inventory!$L$3:$L$1002,"Assigned")&gt;0,"Update Inventory","OK"),IF(COUNTIFS(Inventory!$D$3:$D$1002,G808,Inventory!$L$3:$L$1002,"Assigned")&gt;0,"Set Pending return","OK")))</f>
        <v/>
      </c>
    </row>
    <row r="809">
      <c r="C809" s="14" t="n"/>
      <c r="D809" s="15" t="n"/>
      <c r="E809" s="15" t="n"/>
      <c r="H809" s="18">
        <f>IF(G809="","",IF(COUNTIF(Inventory!$D$3:$D$1002,G809)&gt;0,"Yes","Not found"))</f>
        <v/>
      </c>
      <c r="I809" s="14" t="n"/>
      <c r="J809" s="15" t="n"/>
      <c r="K809" s="15" t="n"/>
      <c r="L809" s="14" t="n"/>
      <c r="M809" s="15" t="n"/>
      <c r="N809" s="14" t="n"/>
      <c r="O809" s="14" t="n"/>
      <c r="P809" s="14" t="n"/>
      <c r="Q809" s="19">
        <f>IF(OR(E809="",M809&lt;&gt;"",L809="Closed",L809="Written off",I809="Kept with approval"),"",TODAY()-E809)</f>
        <v/>
      </c>
      <c r="R809" s="18">
        <f>IF(Q809="","",IF(Q809&gt;Summary!$B$6,"Late",IF(Q809&gt;Summary!$B$5,"Chase","On time")))</f>
        <v/>
      </c>
      <c r="S809" s="18">
        <f>IF(G809="","",IF(OR(M809&lt;&gt;"",L809="Closed",L809="Written off",I809="Kept with approval"),IF(COUNTIFS(Inventory!$D$3:$D$1002,G809,Inventory!$L$3:$L$1002,"Pending return")+COUNTIFS(Inventory!$D$3:$D$1002,G809,Inventory!$L$3:$L$1002,"Assigned")&gt;0,"Update Inventory","OK"),IF(COUNTIFS(Inventory!$D$3:$D$1002,G809,Inventory!$L$3:$L$1002,"Assigned")&gt;0,"Set Pending return","OK")))</f>
        <v/>
      </c>
    </row>
    <row r="810">
      <c r="C810" s="14" t="n"/>
      <c r="D810" s="15" t="n"/>
      <c r="E810" s="15" t="n"/>
      <c r="H810" s="18">
        <f>IF(G810="","",IF(COUNTIF(Inventory!$D$3:$D$1002,G810)&gt;0,"Yes","Not found"))</f>
        <v/>
      </c>
      <c r="I810" s="14" t="n"/>
      <c r="J810" s="15" t="n"/>
      <c r="K810" s="15" t="n"/>
      <c r="L810" s="14" t="n"/>
      <c r="M810" s="15" t="n"/>
      <c r="N810" s="14" t="n"/>
      <c r="O810" s="14" t="n"/>
      <c r="P810" s="14" t="n"/>
      <c r="Q810" s="19">
        <f>IF(OR(E810="",M810&lt;&gt;"",L810="Closed",L810="Written off",I810="Kept with approval"),"",TODAY()-E810)</f>
        <v/>
      </c>
      <c r="R810" s="18">
        <f>IF(Q810="","",IF(Q810&gt;Summary!$B$6,"Late",IF(Q810&gt;Summary!$B$5,"Chase","On time")))</f>
        <v/>
      </c>
      <c r="S810" s="18">
        <f>IF(G810="","",IF(OR(M810&lt;&gt;"",L810="Closed",L810="Written off",I810="Kept with approval"),IF(COUNTIFS(Inventory!$D$3:$D$1002,G810,Inventory!$L$3:$L$1002,"Pending return")+COUNTIFS(Inventory!$D$3:$D$1002,G810,Inventory!$L$3:$L$1002,"Assigned")&gt;0,"Update Inventory","OK"),IF(COUNTIFS(Inventory!$D$3:$D$1002,G810,Inventory!$L$3:$L$1002,"Assigned")&gt;0,"Set Pending return","OK")))</f>
        <v/>
      </c>
    </row>
    <row r="811">
      <c r="C811" s="14" t="n"/>
      <c r="D811" s="15" t="n"/>
      <c r="E811" s="15" t="n"/>
      <c r="H811" s="18">
        <f>IF(G811="","",IF(COUNTIF(Inventory!$D$3:$D$1002,G811)&gt;0,"Yes","Not found"))</f>
        <v/>
      </c>
      <c r="I811" s="14" t="n"/>
      <c r="J811" s="15" t="n"/>
      <c r="K811" s="15" t="n"/>
      <c r="L811" s="14" t="n"/>
      <c r="M811" s="15" t="n"/>
      <c r="N811" s="14" t="n"/>
      <c r="O811" s="14" t="n"/>
      <c r="P811" s="14" t="n"/>
      <c r="Q811" s="19">
        <f>IF(OR(E811="",M811&lt;&gt;"",L811="Closed",L811="Written off",I811="Kept with approval"),"",TODAY()-E811)</f>
        <v/>
      </c>
      <c r="R811" s="18">
        <f>IF(Q811="","",IF(Q811&gt;Summary!$B$6,"Late",IF(Q811&gt;Summary!$B$5,"Chase","On time")))</f>
        <v/>
      </c>
      <c r="S811" s="18">
        <f>IF(G811="","",IF(OR(M811&lt;&gt;"",L811="Closed",L811="Written off",I811="Kept with approval"),IF(COUNTIFS(Inventory!$D$3:$D$1002,G811,Inventory!$L$3:$L$1002,"Pending return")+COUNTIFS(Inventory!$D$3:$D$1002,G811,Inventory!$L$3:$L$1002,"Assigned")&gt;0,"Update Inventory","OK"),IF(COUNTIFS(Inventory!$D$3:$D$1002,G811,Inventory!$L$3:$L$1002,"Assigned")&gt;0,"Set Pending return","OK")))</f>
        <v/>
      </c>
    </row>
    <row r="812">
      <c r="C812" s="14" t="n"/>
      <c r="D812" s="15" t="n"/>
      <c r="E812" s="15" t="n"/>
      <c r="H812" s="18">
        <f>IF(G812="","",IF(COUNTIF(Inventory!$D$3:$D$1002,G812)&gt;0,"Yes","Not found"))</f>
        <v/>
      </c>
      <c r="I812" s="14" t="n"/>
      <c r="J812" s="15" t="n"/>
      <c r="K812" s="15" t="n"/>
      <c r="L812" s="14" t="n"/>
      <c r="M812" s="15" t="n"/>
      <c r="N812" s="14" t="n"/>
      <c r="O812" s="14" t="n"/>
      <c r="P812" s="14" t="n"/>
      <c r="Q812" s="19">
        <f>IF(OR(E812="",M812&lt;&gt;"",L812="Closed",L812="Written off",I812="Kept with approval"),"",TODAY()-E812)</f>
        <v/>
      </c>
      <c r="R812" s="18">
        <f>IF(Q812="","",IF(Q812&gt;Summary!$B$6,"Late",IF(Q812&gt;Summary!$B$5,"Chase","On time")))</f>
        <v/>
      </c>
      <c r="S812" s="18">
        <f>IF(G812="","",IF(OR(M812&lt;&gt;"",L812="Closed",L812="Written off",I812="Kept with approval"),IF(COUNTIFS(Inventory!$D$3:$D$1002,G812,Inventory!$L$3:$L$1002,"Pending return")+COUNTIFS(Inventory!$D$3:$D$1002,G812,Inventory!$L$3:$L$1002,"Assigned")&gt;0,"Update Inventory","OK"),IF(COUNTIFS(Inventory!$D$3:$D$1002,G812,Inventory!$L$3:$L$1002,"Assigned")&gt;0,"Set Pending return","OK")))</f>
        <v/>
      </c>
    </row>
    <row r="813">
      <c r="C813" s="14" t="n"/>
      <c r="D813" s="15" t="n"/>
      <c r="E813" s="15" t="n"/>
      <c r="H813" s="18">
        <f>IF(G813="","",IF(COUNTIF(Inventory!$D$3:$D$1002,G813)&gt;0,"Yes","Not found"))</f>
        <v/>
      </c>
      <c r="I813" s="14" t="n"/>
      <c r="J813" s="15" t="n"/>
      <c r="K813" s="15" t="n"/>
      <c r="L813" s="14" t="n"/>
      <c r="M813" s="15" t="n"/>
      <c r="N813" s="14" t="n"/>
      <c r="O813" s="14" t="n"/>
      <c r="P813" s="14" t="n"/>
      <c r="Q813" s="19">
        <f>IF(OR(E813="",M813&lt;&gt;"",L813="Closed",L813="Written off",I813="Kept with approval"),"",TODAY()-E813)</f>
        <v/>
      </c>
      <c r="R813" s="18">
        <f>IF(Q813="","",IF(Q813&gt;Summary!$B$6,"Late",IF(Q813&gt;Summary!$B$5,"Chase","On time")))</f>
        <v/>
      </c>
      <c r="S813" s="18">
        <f>IF(G813="","",IF(OR(M813&lt;&gt;"",L813="Closed",L813="Written off",I813="Kept with approval"),IF(COUNTIFS(Inventory!$D$3:$D$1002,G813,Inventory!$L$3:$L$1002,"Pending return")+COUNTIFS(Inventory!$D$3:$D$1002,G813,Inventory!$L$3:$L$1002,"Assigned")&gt;0,"Update Inventory","OK"),IF(COUNTIFS(Inventory!$D$3:$D$1002,G813,Inventory!$L$3:$L$1002,"Assigned")&gt;0,"Set Pending return","OK")))</f>
        <v/>
      </c>
    </row>
    <row r="814">
      <c r="C814" s="14" t="n"/>
      <c r="D814" s="15" t="n"/>
      <c r="E814" s="15" t="n"/>
      <c r="H814" s="18">
        <f>IF(G814="","",IF(COUNTIF(Inventory!$D$3:$D$1002,G814)&gt;0,"Yes","Not found"))</f>
        <v/>
      </c>
      <c r="I814" s="14" t="n"/>
      <c r="J814" s="15" t="n"/>
      <c r="K814" s="15" t="n"/>
      <c r="L814" s="14" t="n"/>
      <c r="M814" s="15" t="n"/>
      <c r="N814" s="14" t="n"/>
      <c r="O814" s="14" t="n"/>
      <c r="P814" s="14" t="n"/>
      <c r="Q814" s="19">
        <f>IF(OR(E814="",M814&lt;&gt;"",L814="Closed",L814="Written off",I814="Kept with approval"),"",TODAY()-E814)</f>
        <v/>
      </c>
      <c r="R814" s="18">
        <f>IF(Q814="","",IF(Q814&gt;Summary!$B$6,"Late",IF(Q814&gt;Summary!$B$5,"Chase","On time")))</f>
        <v/>
      </c>
      <c r="S814" s="18">
        <f>IF(G814="","",IF(OR(M814&lt;&gt;"",L814="Closed",L814="Written off",I814="Kept with approval"),IF(COUNTIFS(Inventory!$D$3:$D$1002,G814,Inventory!$L$3:$L$1002,"Pending return")+COUNTIFS(Inventory!$D$3:$D$1002,G814,Inventory!$L$3:$L$1002,"Assigned")&gt;0,"Update Inventory","OK"),IF(COUNTIFS(Inventory!$D$3:$D$1002,G814,Inventory!$L$3:$L$1002,"Assigned")&gt;0,"Set Pending return","OK")))</f>
        <v/>
      </c>
    </row>
    <row r="815">
      <c r="C815" s="14" t="n"/>
      <c r="D815" s="15" t="n"/>
      <c r="E815" s="15" t="n"/>
      <c r="H815" s="18">
        <f>IF(G815="","",IF(COUNTIF(Inventory!$D$3:$D$1002,G815)&gt;0,"Yes","Not found"))</f>
        <v/>
      </c>
      <c r="I815" s="14" t="n"/>
      <c r="J815" s="15" t="n"/>
      <c r="K815" s="15" t="n"/>
      <c r="L815" s="14" t="n"/>
      <c r="M815" s="15" t="n"/>
      <c r="N815" s="14" t="n"/>
      <c r="O815" s="14" t="n"/>
      <c r="P815" s="14" t="n"/>
      <c r="Q815" s="19">
        <f>IF(OR(E815="",M815&lt;&gt;"",L815="Closed",L815="Written off",I815="Kept with approval"),"",TODAY()-E815)</f>
        <v/>
      </c>
      <c r="R815" s="18">
        <f>IF(Q815="","",IF(Q815&gt;Summary!$B$6,"Late",IF(Q815&gt;Summary!$B$5,"Chase","On time")))</f>
        <v/>
      </c>
      <c r="S815" s="18">
        <f>IF(G815="","",IF(OR(M815&lt;&gt;"",L815="Closed",L815="Written off",I815="Kept with approval"),IF(COUNTIFS(Inventory!$D$3:$D$1002,G815,Inventory!$L$3:$L$1002,"Pending return")+COUNTIFS(Inventory!$D$3:$D$1002,G815,Inventory!$L$3:$L$1002,"Assigned")&gt;0,"Update Inventory","OK"),IF(COUNTIFS(Inventory!$D$3:$D$1002,G815,Inventory!$L$3:$L$1002,"Assigned")&gt;0,"Set Pending return","OK")))</f>
        <v/>
      </c>
    </row>
    <row r="816">
      <c r="C816" s="14" t="n"/>
      <c r="D816" s="15" t="n"/>
      <c r="E816" s="15" t="n"/>
      <c r="H816" s="18">
        <f>IF(G816="","",IF(COUNTIF(Inventory!$D$3:$D$1002,G816)&gt;0,"Yes","Not found"))</f>
        <v/>
      </c>
      <c r="I816" s="14" t="n"/>
      <c r="J816" s="15" t="n"/>
      <c r="K816" s="15" t="n"/>
      <c r="L816" s="14" t="n"/>
      <c r="M816" s="15" t="n"/>
      <c r="N816" s="14" t="n"/>
      <c r="O816" s="14" t="n"/>
      <c r="P816" s="14" t="n"/>
      <c r="Q816" s="19">
        <f>IF(OR(E816="",M816&lt;&gt;"",L816="Closed",L816="Written off",I816="Kept with approval"),"",TODAY()-E816)</f>
        <v/>
      </c>
      <c r="R816" s="18">
        <f>IF(Q816="","",IF(Q816&gt;Summary!$B$6,"Late",IF(Q816&gt;Summary!$B$5,"Chase","On time")))</f>
        <v/>
      </c>
      <c r="S816" s="18">
        <f>IF(G816="","",IF(OR(M816&lt;&gt;"",L816="Closed",L816="Written off",I816="Kept with approval"),IF(COUNTIFS(Inventory!$D$3:$D$1002,G816,Inventory!$L$3:$L$1002,"Pending return")+COUNTIFS(Inventory!$D$3:$D$1002,G816,Inventory!$L$3:$L$1002,"Assigned")&gt;0,"Update Inventory","OK"),IF(COUNTIFS(Inventory!$D$3:$D$1002,G816,Inventory!$L$3:$L$1002,"Assigned")&gt;0,"Set Pending return","OK")))</f>
        <v/>
      </c>
    </row>
    <row r="817">
      <c r="C817" s="14" t="n"/>
      <c r="D817" s="15" t="n"/>
      <c r="E817" s="15" t="n"/>
      <c r="H817" s="18">
        <f>IF(G817="","",IF(COUNTIF(Inventory!$D$3:$D$1002,G817)&gt;0,"Yes","Not found"))</f>
        <v/>
      </c>
      <c r="I817" s="14" t="n"/>
      <c r="J817" s="15" t="n"/>
      <c r="K817" s="15" t="n"/>
      <c r="L817" s="14" t="n"/>
      <c r="M817" s="15" t="n"/>
      <c r="N817" s="14" t="n"/>
      <c r="O817" s="14" t="n"/>
      <c r="P817" s="14" t="n"/>
      <c r="Q817" s="19">
        <f>IF(OR(E817="",M817&lt;&gt;"",L817="Closed",L817="Written off",I817="Kept with approval"),"",TODAY()-E817)</f>
        <v/>
      </c>
      <c r="R817" s="18">
        <f>IF(Q817="","",IF(Q817&gt;Summary!$B$6,"Late",IF(Q817&gt;Summary!$B$5,"Chase","On time")))</f>
        <v/>
      </c>
      <c r="S817" s="18">
        <f>IF(G817="","",IF(OR(M817&lt;&gt;"",L817="Closed",L817="Written off",I817="Kept with approval"),IF(COUNTIFS(Inventory!$D$3:$D$1002,G817,Inventory!$L$3:$L$1002,"Pending return")+COUNTIFS(Inventory!$D$3:$D$1002,G817,Inventory!$L$3:$L$1002,"Assigned")&gt;0,"Update Inventory","OK"),IF(COUNTIFS(Inventory!$D$3:$D$1002,G817,Inventory!$L$3:$L$1002,"Assigned")&gt;0,"Set Pending return","OK")))</f>
        <v/>
      </c>
    </row>
    <row r="818">
      <c r="C818" s="14" t="n"/>
      <c r="D818" s="15" t="n"/>
      <c r="E818" s="15" t="n"/>
      <c r="H818" s="18">
        <f>IF(G818="","",IF(COUNTIF(Inventory!$D$3:$D$1002,G818)&gt;0,"Yes","Not found"))</f>
        <v/>
      </c>
      <c r="I818" s="14" t="n"/>
      <c r="J818" s="15" t="n"/>
      <c r="K818" s="15" t="n"/>
      <c r="L818" s="14" t="n"/>
      <c r="M818" s="15" t="n"/>
      <c r="N818" s="14" t="n"/>
      <c r="O818" s="14" t="n"/>
      <c r="P818" s="14" t="n"/>
      <c r="Q818" s="19">
        <f>IF(OR(E818="",M818&lt;&gt;"",L818="Closed",L818="Written off",I818="Kept with approval"),"",TODAY()-E818)</f>
        <v/>
      </c>
      <c r="R818" s="18">
        <f>IF(Q818="","",IF(Q818&gt;Summary!$B$6,"Late",IF(Q818&gt;Summary!$B$5,"Chase","On time")))</f>
        <v/>
      </c>
      <c r="S818" s="18">
        <f>IF(G818="","",IF(OR(M818&lt;&gt;"",L818="Closed",L818="Written off",I818="Kept with approval"),IF(COUNTIFS(Inventory!$D$3:$D$1002,G818,Inventory!$L$3:$L$1002,"Pending return")+COUNTIFS(Inventory!$D$3:$D$1002,G818,Inventory!$L$3:$L$1002,"Assigned")&gt;0,"Update Inventory","OK"),IF(COUNTIFS(Inventory!$D$3:$D$1002,G818,Inventory!$L$3:$L$1002,"Assigned")&gt;0,"Set Pending return","OK")))</f>
        <v/>
      </c>
    </row>
    <row r="819">
      <c r="C819" s="14" t="n"/>
      <c r="D819" s="15" t="n"/>
      <c r="E819" s="15" t="n"/>
      <c r="H819" s="18">
        <f>IF(G819="","",IF(COUNTIF(Inventory!$D$3:$D$1002,G819)&gt;0,"Yes","Not found"))</f>
        <v/>
      </c>
      <c r="I819" s="14" t="n"/>
      <c r="J819" s="15" t="n"/>
      <c r="K819" s="15" t="n"/>
      <c r="L819" s="14" t="n"/>
      <c r="M819" s="15" t="n"/>
      <c r="N819" s="14" t="n"/>
      <c r="O819" s="14" t="n"/>
      <c r="P819" s="14" t="n"/>
      <c r="Q819" s="19">
        <f>IF(OR(E819="",M819&lt;&gt;"",L819="Closed",L819="Written off",I819="Kept with approval"),"",TODAY()-E819)</f>
        <v/>
      </c>
      <c r="R819" s="18">
        <f>IF(Q819="","",IF(Q819&gt;Summary!$B$6,"Late",IF(Q819&gt;Summary!$B$5,"Chase","On time")))</f>
        <v/>
      </c>
      <c r="S819" s="18">
        <f>IF(G819="","",IF(OR(M819&lt;&gt;"",L819="Closed",L819="Written off",I819="Kept with approval"),IF(COUNTIFS(Inventory!$D$3:$D$1002,G819,Inventory!$L$3:$L$1002,"Pending return")+COUNTIFS(Inventory!$D$3:$D$1002,G819,Inventory!$L$3:$L$1002,"Assigned")&gt;0,"Update Inventory","OK"),IF(COUNTIFS(Inventory!$D$3:$D$1002,G819,Inventory!$L$3:$L$1002,"Assigned")&gt;0,"Set Pending return","OK")))</f>
        <v/>
      </c>
    </row>
    <row r="820">
      <c r="C820" s="14" t="n"/>
      <c r="D820" s="15" t="n"/>
      <c r="E820" s="15" t="n"/>
      <c r="H820" s="18">
        <f>IF(G820="","",IF(COUNTIF(Inventory!$D$3:$D$1002,G820)&gt;0,"Yes","Not found"))</f>
        <v/>
      </c>
      <c r="I820" s="14" t="n"/>
      <c r="J820" s="15" t="n"/>
      <c r="K820" s="15" t="n"/>
      <c r="L820" s="14" t="n"/>
      <c r="M820" s="15" t="n"/>
      <c r="N820" s="14" t="n"/>
      <c r="O820" s="14" t="n"/>
      <c r="P820" s="14" t="n"/>
      <c r="Q820" s="19">
        <f>IF(OR(E820="",M820&lt;&gt;"",L820="Closed",L820="Written off",I820="Kept with approval"),"",TODAY()-E820)</f>
        <v/>
      </c>
      <c r="R820" s="18">
        <f>IF(Q820="","",IF(Q820&gt;Summary!$B$6,"Late",IF(Q820&gt;Summary!$B$5,"Chase","On time")))</f>
        <v/>
      </c>
      <c r="S820" s="18">
        <f>IF(G820="","",IF(OR(M820&lt;&gt;"",L820="Closed",L820="Written off",I820="Kept with approval"),IF(COUNTIFS(Inventory!$D$3:$D$1002,G820,Inventory!$L$3:$L$1002,"Pending return")+COUNTIFS(Inventory!$D$3:$D$1002,G820,Inventory!$L$3:$L$1002,"Assigned")&gt;0,"Update Inventory","OK"),IF(COUNTIFS(Inventory!$D$3:$D$1002,G820,Inventory!$L$3:$L$1002,"Assigned")&gt;0,"Set Pending return","OK")))</f>
        <v/>
      </c>
    </row>
    <row r="821">
      <c r="C821" s="14" t="n"/>
      <c r="D821" s="15" t="n"/>
      <c r="E821" s="15" t="n"/>
      <c r="H821" s="18">
        <f>IF(G821="","",IF(COUNTIF(Inventory!$D$3:$D$1002,G821)&gt;0,"Yes","Not found"))</f>
        <v/>
      </c>
      <c r="I821" s="14" t="n"/>
      <c r="J821" s="15" t="n"/>
      <c r="K821" s="15" t="n"/>
      <c r="L821" s="14" t="n"/>
      <c r="M821" s="15" t="n"/>
      <c r="N821" s="14" t="n"/>
      <c r="O821" s="14" t="n"/>
      <c r="P821" s="14" t="n"/>
      <c r="Q821" s="19">
        <f>IF(OR(E821="",M821&lt;&gt;"",L821="Closed",L821="Written off",I821="Kept with approval"),"",TODAY()-E821)</f>
        <v/>
      </c>
      <c r="R821" s="18">
        <f>IF(Q821="","",IF(Q821&gt;Summary!$B$6,"Late",IF(Q821&gt;Summary!$B$5,"Chase","On time")))</f>
        <v/>
      </c>
      <c r="S821" s="18">
        <f>IF(G821="","",IF(OR(M821&lt;&gt;"",L821="Closed",L821="Written off",I821="Kept with approval"),IF(COUNTIFS(Inventory!$D$3:$D$1002,G821,Inventory!$L$3:$L$1002,"Pending return")+COUNTIFS(Inventory!$D$3:$D$1002,G821,Inventory!$L$3:$L$1002,"Assigned")&gt;0,"Update Inventory","OK"),IF(COUNTIFS(Inventory!$D$3:$D$1002,G821,Inventory!$L$3:$L$1002,"Assigned")&gt;0,"Set Pending return","OK")))</f>
        <v/>
      </c>
    </row>
    <row r="822">
      <c r="C822" s="14" t="n"/>
      <c r="D822" s="15" t="n"/>
      <c r="E822" s="15" t="n"/>
      <c r="H822" s="18">
        <f>IF(G822="","",IF(COUNTIF(Inventory!$D$3:$D$1002,G822)&gt;0,"Yes","Not found"))</f>
        <v/>
      </c>
      <c r="I822" s="14" t="n"/>
      <c r="J822" s="15" t="n"/>
      <c r="K822" s="15" t="n"/>
      <c r="L822" s="14" t="n"/>
      <c r="M822" s="15" t="n"/>
      <c r="N822" s="14" t="n"/>
      <c r="O822" s="14" t="n"/>
      <c r="P822" s="14" t="n"/>
      <c r="Q822" s="19">
        <f>IF(OR(E822="",M822&lt;&gt;"",L822="Closed",L822="Written off",I822="Kept with approval"),"",TODAY()-E822)</f>
        <v/>
      </c>
      <c r="R822" s="18">
        <f>IF(Q822="","",IF(Q822&gt;Summary!$B$6,"Late",IF(Q822&gt;Summary!$B$5,"Chase","On time")))</f>
        <v/>
      </c>
      <c r="S822" s="18">
        <f>IF(G822="","",IF(OR(M822&lt;&gt;"",L822="Closed",L822="Written off",I822="Kept with approval"),IF(COUNTIFS(Inventory!$D$3:$D$1002,G822,Inventory!$L$3:$L$1002,"Pending return")+COUNTIFS(Inventory!$D$3:$D$1002,G822,Inventory!$L$3:$L$1002,"Assigned")&gt;0,"Update Inventory","OK"),IF(COUNTIFS(Inventory!$D$3:$D$1002,G822,Inventory!$L$3:$L$1002,"Assigned")&gt;0,"Set Pending return","OK")))</f>
        <v/>
      </c>
    </row>
    <row r="823">
      <c r="C823" s="14" t="n"/>
      <c r="D823" s="15" t="n"/>
      <c r="E823" s="15" t="n"/>
      <c r="H823" s="18">
        <f>IF(G823="","",IF(COUNTIF(Inventory!$D$3:$D$1002,G823)&gt;0,"Yes","Not found"))</f>
        <v/>
      </c>
      <c r="I823" s="14" t="n"/>
      <c r="J823" s="15" t="n"/>
      <c r="K823" s="15" t="n"/>
      <c r="L823" s="14" t="n"/>
      <c r="M823" s="15" t="n"/>
      <c r="N823" s="14" t="n"/>
      <c r="O823" s="14" t="n"/>
      <c r="P823" s="14" t="n"/>
      <c r="Q823" s="19">
        <f>IF(OR(E823="",M823&lt;&gt;"",L823="Closed",L823="Written off",I823="Kept with approval"),"",TODAY()-E823)</f>
        <v/>
      </c>
      <c r="R823" s="18">
        <f>IF(Q823="","",IF(Q823&gt;Summary!$B$6,"Late",IF(Q823&gt;Summary!$B$5,"Chase","On time")))</f>
        <v/>
      </c>
      <c r="S823" s="18">
        <f>IF(G823="","",IF(OR(M823&lt;&gt;"",L823="Closed",L823="Written off",I823="Kept with approval"),IF(COUNTIFS(Inventory!$D$3:$D$1002,G823,Inventory!$L$3:$L$1002,"Pending return")+COUNTIFS(Inventory!$D$3:$D$1002,G823,Inventory!$L$3:$L$1002,"Assigned")&gt;0,"Update Inventory","OK"),IF(COUNTIFS(Inventory!$D$3:$D$1002,G823,Inventory!$L$3:$L$1002,"Assigned")&gt;0,"Set Pending return","OK")))</f>
        <v/>
      </c>
    </row>
    <row r="824">
      <c r="C824" s="14" t="n"/>
      <c r="D824" s="15" t="n"/>
      <c r="E824" s="15" t="n"/>
      <c r="H824" s="18">
        <f>IF(G824="","",IF(COUNTIF(Inventory!$D$3:$D$1002,G824)&gt;0,"Yes","Not found"))</f>
        <v/>
      </c>
      <c r="I824" s="14" t="n"/>
      <c r="J824" s="15" t="n"/>
      <c r="K824" s="15" t="n"/>
      <c r="L824" s="14" t="n"/>
      <c r="M824" s="15" t="n"/>
      <c r="N824" s="14" t="n"/>
      <c r="O824" s="14" t="n"/>
      <c r="P824" s="14" t="n"/>
      <c r="Q824" s="19">
        <f>IF(OR(E824="",M824&lt;&gt;"",L824="Closed",L824="Written off",I824="Kept with approval"),"",TODAY()-E824)</f>
        <v/>
      </c>
      <c r="R824" s="18">
        <f>IF(Q824="","",IF(Q824&gt;Summary!$B$6,"Late",IF(Q824&gt;Summary!$B$5,"Chase","On time")))</f>
        <v/>
      </c>
      <c r="S824" s="18">
        <f>IF(G824="","",IF(OR(M824&lt;&gt;"",L824="Closed",L824="Written off",I824="Kept with approval"),IF(COUNTIFS(Inventory!$D$3:$D$1002,G824,Inventory!$L$3:$L$1002,"Pending return")+COUNTIFS(Inventory!$D$3:$D$1002,G824,Inventory!$L$3:$L$1002,"Assigned")&gt;0,"Update Inventory","OK"),IF(COUNTIFS(Inventory!$D$3:$D$1002,G824,Inventory!$L$3:$L$1002,"Assigned")&gt;0,"Set Pending return","OK")))</f>
        <v/>
      </c>
    </row>
    <row r="825">
      <c r="C825" s="14" t="n"/>
      <c r="D825" s="15" t="n"/>
      <c r="E825" s="15" t="n"/>
      <c r="H825" s="18">
        <f>IF(G825="","",IF(COUNTIF(Inventory!$D$3:$D$1002,G825)&gt;0,"Yes","Not found"))</f>
        <v/>
      </c>
      <c r="I825" s="14" t="n"/>
      <c r="J825" s="15" t="n"/>
      <c r="K825" s="15" t="n"/>
      <c r="L825" s="14" t="n"/>
      <c r="M825" s="15" t="n"/>
      <c r="N825" s="14" t="n"/>
      <c r="O825" s="14" t="n"/>
      <c r="P825" s="14" t="n"/>
      <c r="Q825" s="19">
        <f>IF(OR(E825="",M825&lt;&gt;"",L825="Closed",L825="Written off",I825="Kept with approval"),"",TODAY()-E825)</f>
        <v/>
      </c>
      <c r="R825" s="18">
        <f>IF(Q825="","",IF(Q825&gt;Summary!$B$6,"Late",IF(Q825&gt;Summary!$B$5,"Chase","On time")))</f>
        <v/>
      </c>
      <c r="S825" s="18">
        <f>IF(G825="","",IF(OR(M825&lt;&gt;"",L825="Closed",L825="Written off",I825="Kept with approval"),IF(COUNTIFS(Inventory!$D$3:$D$1002,G825,Inventory!$L$3:$L$1002,"Pending return")+COUNTIFS(Inventory!$D$3:$D$1002,G825,Inventory!$L$3:$L$1002,"Assigned")&gt;0,"Update Inventory","OK"),IF(COUNTIFS(Inventory!$D$3:$D$1002,G825,Inventory!$L$3:$L$1002,"Assigned")&gt;0,"Set Pending return","OK")))</f>
        <v/>
      </c>
    </row>
    <row r="826">
      <c r="C826" s="14" t="n"/>
      <c r="D826" s="15" t="n"/>
      <c r="E826" s="15" t="n"/>
      <c r="H826" s="18">
        <f>IF(G826="","",IF(COUNTIF(Inventory!$D$3:$D$1002,G826)&gt;0,"Yes","Not found"))</f>
        <v/>
      </c>
      <c r="I826" s="14" t="n"/>
      <c r="J826" s="15" t="n"/>
      <c r="K826" s="15" t="n"/>
      <c r="L826" s="14" t="n"/>
      <c r="M826" s="15" t="n"/>
      <c r="N826" s="14" t="n"/>
      <c r="O826" s="14" t="n"/>
      <c r="P826" s="14" t="n"/>
      <c r="Q826" s="19">
        <f>IF(OR(E826="",M826&lt;&gt;"",L826="Closed",L826="Written off",I826="Kept with approval"),"",TODAY()-E826)</f>
        <v/>
      </c>
      <c r="R826" s="18">
        <f>IF(Q826="","",IF(Q826&gt;Summary!$B$6,"Late",IF(Q826&gt;Summary!$B$5,"Chase","On time")))</f>
        <v/>
      </c>
      <c r="S826" s="18">
        <f>IF(G826="","",IF(OR(M826&lt;&gt;"",L826="Closed",L826="Written off",I826="Kept with approval"),IF(COUNTIFS(Inventory!$D$3:$D$1002,G826,Inventory!$L$3:$L$1002,"Pending return")+COUNTIFS(Inventory!$D$3:$D$1002,G826,Inventory!$L$3:$L$1002,"Assigned")&gt;0,"Update Inventory","OK"),IF(COUNTIFS(Inventory!$D$3:$D$1002,G826,Inventory!$L$3:$L$1002,"Assigned")&gt;0,"Set Pending return","OK")))</f>
        <v/>
      </c>
    </row>
    <row r="827">
      <c r="C827" s="14" t="n"/>
      <c r="D827" s="15" t="n"/>
      <c r="E827" s="15" t="n"/>
      <c r="H827" s="18">
        <f>IF(G827="","",IF(COUNTIF(Inventory!$D$3:$D$1002,G827)&gt;0,"Yes","Not found"))</f>
        <v/>
      </c>
      <c r="I827" s="14" t="n"/>
      <c r="J827" s="15" t="n"/>
      <c r="K827" s="15" t="n"/>
      <c r="L827" s="14" t="n"/>
      <c r="M827" s="15" t="n"/>
      <c r="N827" s="14" t="n"/>
      <c r="O827" s="14" t="n"/>
      <c r="P827" s="14" t="n"/>
      <c r="Q827" s="19">
        <f>IF(OR(E827="",M827&lt;&gt;"",L827="Closed",L827="Written off",I827="Kept with approval"),"",TODAY()-E827)</f>
        <v/>
      </c>
      <c r="R827" s="18">
        <f>IF(Q827="","",IF(Q827&gt;Summary!$B$6,"Late",IF(Q827&gt;Summary!$B$5,"Chase","On time")))</f>
        <v/>
      </c>
      <c r="S827" s="18">
        <f>IF(G827="","",IF(OR(M827&lt;&gt;"",L827="Closed",L827="Written off",I827="Kept with approval"),IF(COUNTIFS(Inventory!$D$3:$D$1002,G827,Inventory!$L$3:$L$1002,"Pending return")+COUNTIFS(Inventory!$D$3:$D$1002,G827,Inventory!$L$3:$L$1002,"Assigned")&gt;0,"Update Inventory","OK"),IF(COUNTIFS(Inventory!$D$3:$D$1002,G827,Inventory!$L$3:$L$1002,"Assigned")&gt;0,"Set Pending return","OK")))</f>
        <v/>
      </c>
    </row>
    <row r="828">
      <c r="C828" s="14" t="n"/>
      <c r="D828" s="15" t="n"/>
      <c r="E828" s="15" t="n"/>
      <c r="H828" s="18">
        <f>IF(G828="","",IF(COUNTIF(Inventory!$D$3:$D$1002,G828)&gt;0,"Yes","Not found"))</f>
        <v/>
      </c>
      <c r="I828" s="14" t="n"/>
      <c r="J828" s="15" t="n"/>
      <c r="K828" s="15" t="n"/>
      <c r="L828" s="14" t="n"/>
      <c r="M828" s="15" t="n"/>
      <c r="N828" s="14" t="n"/>
      <c r="O828" s="14" t="n"/>
      <c r="P828" s="14" t="n"/>
      <c r="Q828" s="19">
        <f>IF(OR(E828="",M828&lt;&gt;"",L828="Closed",L828="Written off",I828="Kept with approval"),"",TODAY()-E828)</f>
        <v/>
      </c>
      <c r="R828" s="18">
        <f>IF(Q828="","",IF(Q828&gt;Summary!$B$6,"Late",IF(Q828&gt;Summary!$B$5,"Chase","On time")))</f>
        <v/>
      </c>
      <c r="S828" s="18">
        <f>IF(G828="","",IF(OR(M828&lt;&gt;"",L828="Closed",L828="Written off",I828="Kept with approval"),IF(COUNTIFS(Inventory!$D$3:$D$1002,G828,Inventory!$L$3:$L$1002,"Pending return")+COUNTIFS(Inventory!$D$3:$D$1002,G828,Inventory!$L$3:$L$1002,"Assigned")&gt;0,"Update Inventory","OK"),IF(COUNTIFS(Inventory!$D$3:$D$1002,G828,Inventory!$L$3:$L$1002,"Assigned")&gt;0,"Set Pending return","OK")))</f>
        <v/>
      </c>
    </row>
    <row r="829">
      <c r="C829" s="14" t="n"/>
      <c r="D829" s="15" t="n"/>
      <c r="E829" s="15" t="n"/>
      <c r="H829" s="18">
        <f>IF(G829="","",IF(COUNTIF(Inventory!$D$3:$D$1002,G829)&gt;0,"Yes","Not found"))</f>
        <v/>
      </c>
      <c r="I829" s="14" t="n"/>
      <c r="J829" s="15" t="n"/>
      <c r="K829" s="15" t="n"/>
      <c r="L829" s="14" t="n"/>
      <c r="M829" s="15" t="n"/>
      <c r="N829" s="14" t="n"/>
      <c r="O829" s="14" t="n"/>
      <c r="P829" s="14" t="n"/>
      <c r="Q829" s="19">
        <f>IF(OR(E829="",M829&lt;&gt;"",L829="Closed",L829="Written off",I829="Kept with approval"),"",TODAY()-E829)</f>
        <v/>
      </c>
      <c r="R829" s="18">
        <f>IF(Q829="","",IF(Q829&gt;Summary!$B$6,"Late",IF(Q829&gt;Summary!$B$5,"Chase","On time")))</f>
        <v/>
      </c>
      <c r="S829" s="18">
        <f>IF(G829="","",IF(OR(M829&lt;&gt;"",L829="Closed",L829="Written off",I829="Kept with approval"),IF(COUNTIFS(Inventory!$D$3:$D$1002,G829,Inventory!$L$3:$L$1002,"Pending return")+COUNTIFS(Inventory!$D$3:$D$1002,G829,Inventory!$L$3:$L$1002,"Assigned")&gt;0,"Update Inventory","OK"),IF(COUNTIFS(Inventory!$D$3:$D$1002,G829,Inventory!$L$3:$L$1002,"Assigned")&gt;0,"Set Pending return","OK")))</f>
        <v/>
      </c>
    </row>
    <row r="830">
      <c r="C830" s="14" t="n"/>
      <c r="D830" s="15" t="n"/>
      <c r="E830" s="15" t="n"/>
      <c r="H830" s="18">
        <f>IF(G830="","",IF(COUNTIF(Inventory!$D$3:$D$1002,G830)&gt;0,"Yes","Not found"))</f>
        <v/>
      </c>
      <c r="I830" s="14" t="n"/>
      <c r="J830" s="15" t="n"/>
      <c r="K830" s="15" t="n"/>
      <c r="L830" s="14" t="n"/>
      <c r="M830" s="15" t="n"/>
      <c r="N830" s="14" t="n"/>
      <c r="O830" s="14" t="n"/>
      <c r="P830" s="14" t="n"/>
      <c r="Q830" s="19">
        <f>IF(OR(E830="",M830&lt;&gt;"",L830="Closed",L830="Written off",I830="Kept with approval"),"",TODAY()-E830)</f>
        <v/>
      </c>
      <c r="R830" s="18">
        <f>IF(Q830="","",IF(Q830&gt;Summary!$B$6,"Late",IF(Q830&gt;Summary!$B$5,"Chase","On time")))</f>
        <v/>
      </c>
      <c r="S830" s="18">
        <f>IF(G830="","",IF(OR(M830&lt;&gt;"",L830="Closed",L830="Written off",I830="Kept with approval"),IF(COUNTIFS(Inventory!$D$3:$D$1002,G830,Inventory!$L$3:$L$1002,"Pending return")+COUNTIFS(Inventory!$D$3:$D$1002,G830,Inventory!$L$3:$L$1002,"Assigned")&gt;0,"Update Inventory","OK"),IF(COUNTIFS(Inventory!$D$3:$D$1002,G830,Inventory!$L$3:$L$1002,"Assigned")&gt;0,"Set Pending return","OK")))</f>
        <v/>
      </c>
    </row>
    <row r="831">
      <c r="C831" s="14" t="n"/>
      <c r="D831" s="15" t="n"/>
      <c r="E831" s="15" t="n"/>
      <c r="H831" s="18">
        <f>IF(G831="","",IF(COUNTIF(Inventory!$D$3:$D$1002,G831)&gt;0,"Yes","Not found"))</f>
        <v/>
      </c>
      <c r="I831" s="14" t="n"/>
      <c r="J831" s="15" t="n"/>
      <c r="K831" s="15" t="n"/>
      <c r="L831" s="14" t="n"/>
      <c r="M831" s="15" t="n"/>
      <c r="N831" s="14" t="n"/>
      <c r="O831" s="14" t="n"/>
      <c r="P831" s="14" t="n"/>
      <c r="Q831" s="19">
        <f>IF(OR(E831="",M831&lt;&gt;"",L831="Closed",L831="Written off",I831="Kept with approval"),"",TODAY()-E831)</f>
        <v/>
      </c>
      <c r="R831" s="18">
        <f>IF(Q831="","",IF(Q831&gt;Summary!$B$6,"Late",IF(Q831&gt;Summary!$B$5,"Chase","On time")))</f>
        <v/>
      </c>
      <c r="S831" s="18">
        <f>IF(G831="","",IF(OR(M831&lt;&gt;"",L831="Closed",L831="Written off",I831="Kept with approval"),IF(COUNTIFS(Inventory!$D$3:$D$1002,G831,Inventory!$L$3:$L$1002,"Pending return")+COUNTIFS(Inventory!$D$3:$D$1002,G831,Inventory!$L$3:$L$1002,"Assigned")&gt;0,"Update Inventory","OK"),IF(COUNTIFS(Inventory!$D$3:$D$1002,G831,Inventory!$L$3:$L$1002,"Assigned")&gt;0,"Set Pending return","OK")))</f>
        <v/>
      </c>
    </row>
    <row r="832">
      <c r="C832" s="14" t="n"/>
      <c r="D832" s="15" t="n"/>
      <c r="E832" s="15" t="n"/>
      <c r="H832" s="18">
        <f>IF(G832="","",IF(COUNTIF(Inventory!$D$3:$D$1002,G832)&gt;0,"Yes","Not found"))</f>
        <v/>
      </c>
      <c r="I832" s="14" t="n"/>
      <c r="J832" s="15" t="n"/>
      <c r="K832" s="15" t="n"/>
      <c r="L832" s="14" t="n"/>
      <c r="M832" s="15" t="n"/>
      <c r="N832" s="14" t="n"/>
      <c r="O832" s="14" t="n"/>
      <c r="P832" s="14" t="n"/>
      <c r="Q832" s="19">
        <f>IF(OR(E832="",M832&lt;&gt;"",L832="Closed",L832="Written off",I832="Kept with approval"),"",TODAY()-E832)</f>
        <v/>
      </c>
      <c r="R832" s="18">
        <f>IF(Q832="","",IF(Q832&gt;Summary!$B$6,"Late",IF(Q832&gt;Summary!$B$5,"Chase","On time")))</f>
        <v/>
      </c>
      <c r="S832" s="18">
        <f>IF(G832="","",IF(OR(M832&lt;&gt;"",L832="Closed",L832="Written off",I832="Kept with approval"),IF(COUNTIFS(Inventory!$D$3:$D$1002,G832,Inventory!$L$3:$L$1002,"Pending return")+COUNTIFS(Inventory!$D$3:$D$1002,G832,Inventory!$L$3:$L$1002,"Assigned")&gt;0,"Update Inventory","OK"),IF(COUNTIFS(Inventory!$D$3:$D$1002,G832,Inventory!$L$3:$L$1002,"Assigned")&gt;0,"Set Pending return","OK")))</f>
        <v/>
      </c>
    </row>
    <row r="833">
      <c r="C833" s="14" t="n"/>
      <c r="D833" s="15" t="n"/>
      <c r="E833" s="15" t="n"/>
      <c r="H833" s="18">
        <f>IF(G833="","",IF(COUNTIF(Inventory!$D$3:$D$1002,G833)&gt;0,"Yes","Not found"))</f>
        <v/>
      </c>
      <c r="I833" s="14" t="n"/>
      <c r="J833" s="15" t="n"/>
      <c r="K833" s="15" t="n"/>
      <c r="L833" s="14" t="n"/>
      <c r="M833" s="15" t="n"/>
      <c r="N833" s="14" t="n"/>
      <c r="O833" s="14" t="n"/>
      <c r="P833" s="14" t="n"/>
      <c r="Q833" s="19">
        <f>IF(OR(E833="",M833&lt;&gt;"",L833="Closed",L833="Written off",I833="Kept with approval"),"",TODAY()-E833)</f>
        <v/>
      </c>
      <c r="R833" s="18">
        <f>IF(Q833="","",IF(Q833&gt;Summary!$B$6,"Late",IF(Q833&gt;Summary!$B$5,"Chase","On time")))</f>
        <v/>
      </c>
      <c r="S833" s="18">
        <f>IF(G833="","",IF(OR(M833&lt;&gt;"",L833="Closed",L833="Written off",I833="Kept with approval"),IF(COUNTIFS(Inventory!$D$3:$D$1002,G833,Inventory!$L$3:$L$1002,"Pending return")+COUNTIFS(Inventory!$D$3:$D$1002,G833,Inventory!$L$3:$L$1002,"Assigned")&gt;0,"Update Inventory","OK"),IF(COUNTIFS(Inventory!$D$3:$D$1002,G833,Inventory!$L$3:$L$1002,"Assigned")&gt;0,"Set Pending return","OK")))</f>
        <v/>
      </c>
    </row>
    <row r="834">
      <c r="C834" s="14" t="n"/>
      <c r="D834" s="15" t="n"/>
      <c r="E834" s="15" t="n"/>
      <c r="H834" s="18">
        <f>IF(G834="","",IF(COUNTIF(Inventory!$D$3:$D$1002,G834)&gt;0,"Yes","Not found"))</f>
        <v/>
      </c>
      <c r="I834" s="14" t="n"/>
      <c r="J834" s="15" t="n"/>
      <c r="K834" s="15" t="n"/>
      <c r="L834" s="14" t="n"/>
      <c r="M834" s="15" t="n"/>
      <c r="N834" s="14" t="n"/>
      <c r="O834" s="14" t="n"/>
      <c r="P834" s="14" t="n"/>
      <c r="Q834" s="19">
        <f>IF(OR(E834="",M834&lt;&gt;"",L834="Closed",L834="Written off",I834="Kept with approval"),"",TODAY()-E834)</f>
        <v/>
      </c>
      <c r="R834" s="18">
        <f>IF(Q834="","",IF(Q834&gt;Summary!$B$6,"Late",IF(Q834&gt;Summary!$B$5,"Chase","On time")))</f>
        <v/>
      </c>
      <c r="S834" s="18">
        <f>IF(G834="","",IF(OR(M834&lt;&gt;"",L834="Closed",L834="Written off",I834="Kept with approval"),IF(COUNTIFS(Inventory!$D$3:$D$1002,G834,Inventory!$L$3:$L$1002,"Pending return")+COUNTIFS(Inventory!$D$3:$D$1002,G834,Inventory!$L$3:$L$1002,"Assigned")&gt;0,"Update Inventory","OK"),IF(COUNTIFS(Inventory!$D$3:$D$1002,G834,Inventory!$L$3:$L$1002,"Assigned")&gt;0,"Set Pending return","OK")))</f>
        <v/>
      </c>
    </row>
    <row r="835">
      <c r="C835" s="14" t="n"/>
      <c r="D835" s="15" t="n"/>
      <c r="E835" s="15" t="n"/>
      <c r="H835" s="18">
        <f>IF(G835="","",IF(COUNTIF(Inventory!$D$3:$D$1002,G835)&gt;0,"Yes","Not found"))</f>
        <v/>
      </c>
      <c r="I835" s="14" t="n"/>
      <c r="J835" s="15" t="n"/>
      <c r="K835" s="15" t="n"/>
      <c r="L835" s="14" t="n"/>
      <c r="M835" s="15" t="n"/>
      <c r="N835" s="14" t="n"/>
      <c r="O835" s="14" t="n"/>
      <c r="P835" s="14" t="n"/>
      <c r="Q835" s="19">
        <f>IF(OR(E835="",M835&lt;&gt;"",L835="Closed",L835="Written off",I835="Kept with approval"),"",TODAY()-E835)</f>
        <v/>
      </c>
      <c r="R835" s="18">
        <f>IF(Q835="","",IF(Q835&gt;Summary!$B$6,"Late",IF(Q835&gt;Summary!$B$5,"Chase","On time")))</f>
        <v/>
      </c>
      <c r="S835" s="18">
        <f>IF(G835="","",IF(OR(M835&lt;&gt;"",L835="Closed",L835="Written off",I835="Kept with approval"),IF(COUNTIFS(Inventory!$D$3:$D$1002,G835,Inventory!$L$3:$L$1002,"Pending return")+COUNTIFS(Inventory!$D$3:$D$1002,G835,Inventory!$L$3:$L$1002,"Assigned")&gt;0,"Update Inventory","OK"),IF(COUNTIFS(Inventory!$D$3:$D$1002,G835,Inventory!$L$3:$L$1002,"Assigned")&gt;0,"Set Pending return","OK")))</f>
        <v/>
      </c>
    </row>
    <row r="836">
      <c r="C836" s="14" t="n"/>
      <c r="D836" s="15" t="n"/>
      <c r="E836" s="15" t="n"/>
      <c r="H836" s="18">
        <f>IF(G836="","",IF(COUNTIF(Inventory!$D$3:$D$1002,G836)&gt;0,"Yes","Not found"))</f>
        <v/>
      </c>
      <c r="I836" s="14" t="n"/>
      <c r="J836" s="15" t="n"/>
      <c r="K836" s="15" t="n"/>
      <c r="L836" s="14" t="n"/>
      <c r="M836" s="15" t="n"/>
      <c r="N836" s="14" t="n"/>
      <c r="O836" s="14" t="n"/>
      <c r="P836" s="14" t="n"/>
      <c r="Q836" s="19">
        <f>IF(OR(E836="",M836&lt;&gt;"",L836="Closed",L836="Written off",I836="Kept with approval"),"",TODAY()-E836)</f>
        <v/>
      </c>
      <c r="R836" s="18">
        <f>IF(Q836="","",IF(Q836&gt;Summary!$B$6,"Late",IF(Q836&gt;Summary!$B$5,"Chase","On time")))</f>
        <v/>
      </c>
      <c r="S836" s="18">
        <f>IF(G836="","",IF(OR(M836&lt;&gt;"",L836="Closed",L836="Written off",I836="Kept with approval"),IF(COUNTIFS(Inventory!$D$3:$D$1002,G836,Inventory!$L$3:$L$1002,"Pending return")+COUNTIFS(Inventory!$D$3:$D$1002,G836,Inventory!$L$3:$L$1002,"Assigned")&gt;0,"Update Inventory","OK"),IF(COUNTIFS(Inventory!$D$3:$D$1002,G836,Inventory!$L$3:$L$1002,"Assigned")&gt;0,"Set Pending return","OK")))</f>
        <v/>
      </c>
    </row>
    <row r="837">
      <c r="C837" s="14" t="n"/>
      <c r="D837" s="15" t="n"/>
      <c r="E837" s="15" t="n"/>
      <c r="H837" s="18">
        <f>IF(G837="","",IF(COUNTIF(Inventory!$D$3:$D$1002,G837)&gt;0,"Yes","Not found"))</f>
        <v/>
      </c>
      <c r="I837" s="14" t="n"/>
      <c r="J837" s="15" t="n"/>
      <c r="K837" s="15" t="n"/>
      <c r="L837" s="14" t="n"/>
      <c r="M837" s="15" t="n"/>
      <c r="N837" s="14" t="n"/>
      <c r="O837" s="14" t="n"/>
      <c r="P837" s="14" t="n"/>
      <c r="Q837" s="19">
        <f>IF(OR(E837="",M837&lt;&gt;"",L837="Closed",L837="Written off",I837="Kept with approval"),"",TODAY()-E837)</f>
        <v/>
      </c>
      <c r="R837" s="18">
        <f>IF(Q837="","",IF(Q837&gt;Summary!$B$6,"Late",IF(Q837&gt;Summary!$B$5,"Chase","On time")))</f>
        <v/>
      </c>
      <c r="S837" s="18">
        <f>IF(G837="","",IF(OR(M837&lt;&gt;"",L837="Closed",L837="Written off",I837="Kept with approval"),IF(COUNTIFS(Inventory!$D$3:$D$1002,G837,Inventory!$L$3:$L$1002,"Pending return")+COUNTIFS(Inventory!$D$3:$D$1002,G837,Inventory!$L$3:$L$1002,"Assigned")&gt;0,"Update Inventory","OK"),IF(COUNTIFS(Inventory!$D$3:$D$1002,G837,Inventory!$L$3:$L$1002,"Assigned")&gt;0,"Set Pending return","OK")))</f>
        <v/>
      </c>
    </row>
    <row r="838">
      <c r="C838" s="14" t="n"/>
      <c r="D838" s="15" t="n"/>
      <c r="E838" s="15" t="n"/>
      <c r="H838" s="18">
        <f>IF(G838="","",IF(COUNTIF(Inventory!$D$3:$D$1002,G838)&gt;0,"Yes","Not found"))</f>
        <v/>
      </c>
      <c r="I838" s="14" t="n"/>
      <c r="J838" s="15" t="n"/>
      <c r="K838" s="15" t="n"/>
      <c r="L838" s="14" t="n"/>
      <c r="M838" s="15" t="n"/>
      <c r="N838" s="14" t="n"/>
      <c r="O838" s="14" t="n"/>
      <c r="P838" s="14" t="n"/>
      <c r="Q838" s="19">
        <f>IF(OR(E838="",M838&lt;&gt;"",L838="Closed",L838="Written off",I838="Kept with approval"),"",TODAY()-E838)</f>
        <v/>
      </c>
      <c r="R838" s="18">
        <f>IF(Q838="","",IF(Q838&gt;Summary!$B$6,"Late",IF(Q838&gt;Summary!$B$5,"Chase","On time")))</f>
        <v/>
      </c>
      <c r="S838" s="18">
        <f>IF(G838="","",IF(OR(M838&lt;&gt;"",L838="Closed",L838="Written off",I838="Kept with approval"),IF(COUNTIFS(Inventory!$D$3:$D$1002,G838,Inventory!$L$3:$L$1002,"Pending return")+COUNTIFS(Inventory!$D$3:$D$1002,G838,Inventory!$L$3:$L$1002,"Assigned")&gt;0,"Update Inventory","OK"),IF(COUNTIFS(Inventory!$D$3:$D$1002,G838,Inventory!$L$3:$L$1002,"Assigned")&gt;0,"Set Pending return","OK")))</f>
        <v/>
      </c>
    </row>
    <row r="839">
      <c r="C839" s="14" t="n"/>
      <c r="D839" s="15" t="n"/>
      <c r="E839" s="15" t="n"/>
      <c r="H839" s="18">
        <f>IF(G839="","",IF(COUNTIF(Inventory!$D$3:$D$1002,G839)&gt;0,"Yes","Not found"))</f>
        <v/>
      </c>
      <c r="I839" s="14" t="n"/>
      <c r="J839" s="15" t="n"/>
      <c r="K839" s="15" t="n"/>
      <c r="L839" s="14" t="n"/>
      <c r="M839" s="15" t="n"/>
      <c r="N839" s="14" t="n"/>
      <c r="O839" s="14" t="n"/>
      <c r="P839" s="14" t="n"/>
      <c r="Q839" s="19">
        <f>IF(OR(E839="",M839&lt;&gt;"",L839="Closed",L839="Written off",I839="Kept with approval"),"",TODAY()-E839)</f>
        <v/>
      </c>
      <c r="R839" s="18">
        <f>IF(Q839="","",IF(Q839&gt;Summary!$B$6,"Late",IF(Q839&gt;Summary!$B$5,"Chase","On time")))</f>
        <v/>
      </c>
      <c r="S839" s="18">
        <f>IF(G839="","",IF(OR(M839&lt;&gt;"",L839="Closed",L839="Written off",I839="Kept with approval"),IF(COUNTIFS(Inventory!$D$3:$D$1002,G839,Inventory!$L$3:$L$1002,"Pending return")+COUNTIFS(Inventory!$D$3:$D$1002,G839,Inventory!$L$3:$L$1002,"Assigned")&gt;0,"Update Inventory","OK"),IF(COUNTIFS(Inventory!$D$3:$D$1002,G839,Inventory!$L$3:$L$1002,"Assigned")&gt;0,"Set Pending return","OK")))</f>
        <v/>
      </c>
    </row>
    <row r="840">
      <c r="C840" s="14" t="n"/>
      <c r="D840" s="15" t="n"/>
      <c r="E840" s="15" t="n"/>
      <c r="H840" s="18">
        <f>IF(G840="","",IF(COUNTIF(Inventory!$D$3:$D$1002,G840)&gt;0,"Yes","Not found"))</f>
        <v/>
      </c>
      <c r="I840" s="14" t="n"/>
      <c r="J840" s="15" t="n"/>
      <c r="K840" s="15" t="n"/>
      <c r="L840" s="14" t="n"/>
      <c r="M840" s="15" t="n"/>
      <c r="N840" s="14" t="n"/>
      <c r="O840" s="14" t="n"/>
      <c r="P840" s="14" t="n"/>
      <c r="Q840" s="19">
        <f>IF(OR(E840="",M840&lt;&gt;"",L840="Closed",L840="Written off",I840="Kept with approval"),"",TODAY()-E840)</f>
        <v/>
      </c>
      <c r="R840" s="18">
        <f>IF(Q840="","",IF(Q840&gt;Summary!$B$6,"Late",IF(Q840&gt;Summary!$B$5,"Chase","On time")))</f>
        <v/>
      </c>
      <c r="S840" s="18">
        <f>IF(G840="","",IF(OR(M840&lt;&gt;"",L840="Closed",L840="Written off",I840="Kept with approval"),IF(COUNTIFS(Inventory!$D$3:$D$1002,G840,Inventory!$L$3:$L$1002,"Pending return")+COUNTIFS(Inventory!$D$3:$D$1002,G840,Inventory!$L$3:$L$1002,"Assigned")&gt;0,"Update Inventory","OK"),IF(COUNTIFS(Inventory!$D$3:$D$1002,G840,Inventory!$L$3:$L$1002,"Assigned")&gt;0,"Set Pending return","OK")))</f>
        <v/>
      </c>
    </row>
    <row r="841">
      <c r="C841" s="14" t="n"/>
      <c r="D841" s="15" t="n"/>
      <c r="E841" s="15" t="n"/>
      <c r="H841" s="18">
        <f>IF(G841="","",IF(COUNTIF(Inventory!$D$3:$D$1002,G841)&gt;0,"Yes","Not found"))</f>
        <v/>
      </c>
      <c r="I841" s="14" t="n"/>
      <c r="J841" s="15" t="n"/>
      <c r="K841" s="15" t="n"/>
      <c r="L841" s="14" t="n"/>
      <c r="M841" s="15" t="n"/>
      <c r="N841" s="14" t="n"/>
      <c r="O841" s="14" t="n"/>
      <c r="P841" s="14" t="n"/>
      <c r="Q841" s="19">
        <f>IF(OR(E841="",M841&lt;&gt;"",L841="Closed",L841="Written off",I841="Kept with approval"),"",TODAY()-E841)</f>
        <v/>
      </c>
      <c r="R841" s="18">
        <f>IF(Q841="","",IF(Q841&gt;Summary!$B$6,"Late",IF(Q841&gt;Summary!$B$5,"Chase","On time")))</f>
        <v/>
      </c>
      <c r="S841" s="18">
        <f>IF(G841="","",IF(OR(M841&lt;&gt;"",L841="Closed",L841="Written off",I841="Kept with approval"),IF(COUNTIFS(Inventory!$D$3:$D$1002,G841,Inventory!$L$3:$L$1002,"Pending return")+COUNTIFS(Inventory!$D$3:$D$1002,G841,Inventory!$L$3:$L$1002,"Assigned")&gt;0,"Update Inventory","OK"),IF(COUNTIFS(Inventory!$D$3:$D$1002,G841,Inventory!$L$3:$L$1002,"Assigned")&gt;0,"Set Pending return","OK")))</f>
        <v/>
      </c>
    </row>
    <row r="842">
      <c r="C842" s="14" t="n"/>
      <c r="D842" s="15" t="n"/>
      <c r="E842" s="15" t="n"/>
      <c r="H842" s="18">
        <f>IF(G842="","",IF(COUNTIF(Inventory!$D$3:$D$1002,G842)&gt;0,"Yes","Not found"))</f>
        <v/>
      </c>
      <c r="I842" s="14" t="n"/>
      <c r="J842" s="15" t="n"/>
      <c r="K842" s="15" t="n"/>
      <c r="L842" s="14" t="n"/>
      <c r="M842" s="15" t="n"/>
      <c r="N842" s="14" t="n"/>
      <c r="O842" s="14" t="n"/>
      <c r="P842" s="14" t="n"/>
      <c r="Q842" s="19">
        <f>IF(OR(E842="",M842&lt;&gt;"",L842="Closed",L842="Written off",I842="Kept with approval"),"",TODAY()-E842)</f>
        <v/>
      </c>
      <c r="R842" s="18">
        <f>IF(Q842="","",IF(Q842&gt;Summary!$B$6,"Late",IF(Q842&gt;Summary!$B$5,"Chase","On time")))</f>
        <v/>
      </c>
      <c r="S842" s="18">
        <f>IF(G842="","",IF(OR(M842&lt;&gt;"",L842="Closed",L842="Written off",I842="Kept with approval"),IF(COUNTIFS(Inventory!$D$3:$D$1002,G842,Inventory!$L$3:$L$1002,"Pending return")+COUNTIFS(Inventory!$D$3:$D$1002,G842,Inventory!$L$3:$L$1002,"Assigned")&gt;0,"Update Inventory","OK"),IF(COUNTIFS(Inventory!$D$3:$D$1002,G842,Inventory!$L$3:$L$1002,"Assigned")&gt;0,"Set Pending return","OK")))</f>
        <v/>
      </c>
    </row>
    <row r="843">
      <c r="C843" s="14" t="n"/>
      <c r="D843" s="15" t="n"/>
      <c r="E843" s="15" t="n"/>
      <c r="H843" s="18">
        <f>IF(G843="","",IF(COUNTIF(Inventory!$D$3:$D$1002,G843)&gt;0,"Yes","Not found"))</f>
        <v/>
      </c>
      <c r="I843" s="14" t="n"/>
      <c r="J843" s="15" t="n"/>
      <c r="K843" s="15" t="n"/>
      <c r="L843" s="14" t="n"/>
      <c r="M843" s="15" t="n"/>
      <c r="N843" s="14" t="n"/>
      <c r="O843" s="14" t="n"/>
      <c r="P843" s="14" t="n"/>
      <c r="Q843" s="19">
        <f>IF(OR(E843="",M843&lt;&gt;"",L843="Closed",L843="Written off",I843="Kept with approval"),"",TODAY()-E843)</f>
        <v/>
      </c>
      <c r="R843" s="18">
        <f>IF(Q843="","",IF(Q843&gt;Summary!$B$6,"Late",IF(Q843&gt;Summary!$B$5,"Chase","On time")))</f>
        <v/>
      </c>
      <c r="S843" s="18">
        <f>IF(G843="","",IF(OR(M843&lt;&gt;"",L843="Closed",L843="Written off",I843="Kept with approval"),IF(COUNTIFS(Inventory!$D$3:$D$1002,G843,Inventory!$L$3:$L$1002,"Pending return")+COUNTIFS(Inventory!$D$3:$D$1002,G843,Inventory!$L$3:$L$1002,"Assigned")&gt;0,"Update Inventory","OK"),IF(COUNTIFS(Inventory!$D$3:$D$1002,G843,Inventory!$L$3:$L$1002,"Assigned")&gt;0,"Set Pending return","OK")))</f>
        <v/>
      </c>
    </row>
    <row r="844">
      <c r="C844" s="14" t="n"/>
      <c r="D844" s="15" t="n"/>
      <c r="E844" s="15" t="n"/>
      <c r="H844" s="18">
        <f>IF(G844="","",IF(COUNTIF(Inventory!$D$3:$D$1002,G844)&gt;0,"Yes","Not found"))</f>
        <v/>
      </c>
      <c r="I844" s="14" t="n"/>
      <c r="J844" s="15" t="n"/>
      <c r="K844" s="15" t="n"/>
      <c r="L844" s="14" t="n"/>
      <c r="M844" s="15" t="n"/>
      <c r="N844" s="14" t="n"/>
      <c r="O844" s="14" t="n"/>
      <c r="P844" s="14" t="n"/>
      <c r="Q844" s="19">
        <f>IF(OR(E844="",M844&lt;&gt;"",L844="Closed",L844="Written off",I844="Kept with approval"),"",TODAY()-E844)</f>
        <v/>
      </c>
      <c r="R844" s="18">
        <f>IF(Q844="","",IF(Q844&gt;Summary!$B$6,"Late",IF(Q844&gt;Summary!$B$5,"Chase","On time")))</f>
        <v/>
      </c>
      <c r="S844" s="18">
        <f>IF(G844="","",IF(OR(M844&lt;&gt;"",L844="Closed",L844="Written off",I844="Kept with approval"),IF(COUNTIFS(Inventory!$D$3:$D$1002,G844,Inventory!$L$3:$L$1002,"Pending return")+COUNTIFS(Inventory!$D$3:$D$1002,G844,Inventory!$L$3:$L$1002,"Assigned")&gt;0,"Update Inventory","OK"),IF(COUNTIFS(Inventory!$D$3:$D$1002,G844,Inventory!$L$3:$L$1002,"Assigned")&gt;0,"Set Pending return","OK")))</f>
        <v/>
      </c>
    </row>
    <row r="845">
      <c r="C845" s="14" t="n"/>
      <c r="D845" s="15" t="n"/>
      <c r="E845" s="15" t="n"/>
      <c r="H845" s="18">
        <f>IF(G845="","",IF(COUNTIF(Inventory!$D$3:$D$1002,G845)&gt;0,"Yes","Not found"))</f>
        <v/>
      </c>
      <c r="I845" s="14" t="n"/>
      <c r="J845" s="15" t="n"/>
      <c r="K845" s="15" t="n"/>
      <c r="L845" s="14" t="n"/>
      <c r="M845" s="15" t="n"/>
      <c r="N845" s="14" t="n"/>
      <c r="O845" s="14" t="n"/>
      <c r="P845" s="14" t="n"/>
      <c r="Q845" s="19">
        <f>IF(OR(E845="",M845&lt;&gt;"",L845="Closed",L845="Written off",I845="Kept with approval"),"",TODAY()-E845)</f>
        <v/>
      </c>
      <c r="R845" s="18">
        <f>IF(Q845="","",IF(Q845&gt;Summary!$B$6,"Late",IF(Q845&gt;Summary!$B$5,"Chase","On time")))</f>
        <v/>
      </c>
      <c r="S845" s="18">
        <f>IF(G845="","",IF(OR(M845&lt;&gt;"",L845="Closed",L845="Written off",I845="Kept with approval"),IF(COUNTIFS(Inventory!$D$3:$D$1002,G845,Inventory!$L$3:$L$1002,"Pending return")+COUNTIFS(Inventory!$D$3:$D$1002,G845,Inventory!$L$3:$L$1002,"Assigned")&gt;0,"Update Inventory","OK"),IF(COUNTIFS(Inventory!$D$3:$D$1002,G845,Inventory!$L$3:$L$1002,"Assigned")&gt;0,"Set Pending return","OK")))</f>
        <v/>
      </c>
    </row>
    <row r="846">
      <c r="C846" s="14" t="n"/>
      <c r="D846" s="15" t="n"/>
      <c r="E846" s="15" t="n"/>
      <c r="H846" s="18">
        <f>IF(G846="","",IF(COUNTIF(Inventory!$D$3:$D$1002,G846)&gt;0,"Yes","Not found"))</f>
        <v/>
      </c>
      <c r="I846" s="14" t="n"/>
      <c r="J846" s="15" t="n"/>
      <c r="K846" s="15" t="n"/>
      <c r="L846" s="14" t="n"/>
      <c r="M846" s="15" t="n"/>
      <c r="N846" s="14" t="n"/>
      <c r="O846" s="14" t="n"/>
      <c r="P846" s="14" t="n"/>
      <c r="Q846" s="19">
        <f>IF(OR(E846="",M846&lt;&gt;"",L846="Closed",L846="Written off",I846="Kept with approval"),"",TODAY()-E846)</f>
        <v/>
      </c>
      <c r="R846" s="18">
        <f>IF(Q846="","",IF(Q846&gt;Summary!$B$6,"Late",IF(Q846&gt;Summary!$B$5,"Chase","On time")))</f>
        <v/>
      </c>
      <c r="S846" s="18">
        <f>IF(G846="","",IF(OR(M846&lt;&gt;"",L846="Closed",L846="Written off",I846="Kept with approval"),IF(COUNTIFS(Inventory!$D$3:$D$1002,G846,Inventory!$L$3:$L$1002,"Pending return")+COUNTIFS(Inventory!$D$3:$D$1002,G846,Inventory!$L$3:$L$1002,"Assigned")&gt;0,"Update Inventory","OK"),IF(COUNTIFS(Inventory!$D$3:$D$1002,G846,Inventory!$L$3:$L$1002,"Assigned")&gt;0,"Set Pending return","OK")))</f>
        <v/>
      </c>
    </row>
    <row r="847">
      <c r="C847" s="14" t="n"/>
      <c r="D847" s="15" t="n"/>
      <c r="E847" s="15" t="n"/>
      <c r="H847" s="18">
        <f>IF(G847="","",IF(COUNTIF(Inventory!$D$3:$D$1002,G847)&gt;0,"Yes","Not found"))</f>
        <v/>
      </c>
      <c r="I847" s="14" t="n"/>
      <c r="J847" s="15" t="n"/>
      <c r="K847" s="15" t="n"/>
      <c r="L847" s="14" t="n"/>
      <c r="M847" s="15" t="n"/>
      <c r="N847" s="14" t="n"/>
      <c r="O847" s="14" t="n"/>
      <c r="P847" s="14" t="n"/>
      <c r="Q847" s="19">
        <f>IF(OR(E847="",M847&lt;&gt;"",L847="Closed",L847="Written off",I847="Kept with approval"),"",TODAY()-E847)</f>
        <v/>
      </c>
      <c r="R847" s="18">
        <f>IF(Q847="","",IF(Q847&gt;Summary!$B$6,"Late",IF(Q847&gt;Summary!$B$5,"Chase","On time")))</f>
        <v/>
      </c>
      <c r="S847" s="18">
        <f>IF(G847="","",IF(OR(M847&lt;&gt;"",L847="Closed",L847="Written off",I847="Kept with approval"),IF(COUNTIFS(Inventory!$D$3:$D$1002,G847,Inventory!$L$3:$L$1002,"Pending return")+COUNTIFS(Inventory!$D$3:$D$1002,G847,Inventory!$L$3:$L$1002,"Assigned")&gt;0,"Update Inventory","OK"),IF(COUNTIFS(Inventory!$D$3:$D$1002,G847,Inventory!$L$3:$L$1002,"Assigned")&gt;0,"Set Pending return","OK")))</f>
        <v/>
      </c>
    </row>
    <row r="848">
      <c r="C848" s="14" t="n"/>
      <c r="D848" s="15" t="n"/>
      <c r="E848" s="15" t="n"/>
      <c r="H848" s="18">
        <f>IF(G848="","",IF(COUNTIF(Inventory!$D$3:$D$1002,G848)&gt;0,"Yes","Not found"))</f>
        <v/>
      </c>
      <c r="I848" s="14" t="n"/>
      <c r="J848" s="15" t="n"/>
      <c r="K848" s="15" t="n"/>
      <c r="L848" s="14" t="n"/>
      <c r="M848" s="15" t="n"/>
      <c r="N848" s="14" t="n"/>
      <c r="O848" s="14" t="n"/>
      <c r="P848" s="14" t="n"/>
      <c r="Q848" s="19">
        <f>IF(OR(E848="",M848&lt;&gt;"",L848="Closed",L848="Written off",I848="Kept with approval"),"",TODAY()-E848)</f>
        <v/>
      </c>
      <c r="R848" s="18">
        <f>IF(Q848="","",IF(Q848&gt;Summary!$B$6,"Late",IF(Q848&gt;Summary!$B$5,"Chase","On time")))</f>
        <v/>
      </c>
      <c r="S848" s="18">
        <f>IF(G848="","",IF(OR(M848&lt;&gt;"",L848="Closed",L848="Written off",I848="Kept with approval"),IF(COUNTIFS(Inventory!$D$3:$D$1002,G848,Inventory!$L$3:$L$1002,"Pending return")+COUNTIFS(Inventory!$D$3:$D$1002,G848,Inventory!$L$3:$L$1002,"Assigned")&gt;0,"Update Inventory","OK"),IF(COUNTIFS(Inventory!$D$3:$D$1002,G848,Inventory!$L$3:$L$1002,"Assigned")&gt;0,"Set Pending return","OK")))</f>
        <v/>
      </c>
    </row>
    <row r="849">
      <c r="C849" s="14" t="n"/>
      <c r="D849" s="15" t="n"/>
      <c r="E849" s="15" t="n"/>
      <c r="H849" s="18">
        <f>IF(G849="","",IF(COUNTIF(Inventory!$D$3:$D$1002,G849)&gt;0,"Yes","Not found"))</f>
        <v/>
      </c>
      <c r="I849" s="14" t="n"/>
      <c r="J849" s="15" t="n"/>
      <c r="K849" s="15" t="n"/>
      <c r="L849" s="14" t="n"/>
      <c r="M849" s="15" t="n"/>
      <c r="N849" s="14" t="n"/>
      <c r="O849" s="14" t="n"/>
      <c r="P849" s="14" t="n"/>
      <c r="Q849" s="19">
        <f>IF(OR(E849="",M849&lt;&gt;"",L849="Closed",L849="Written off",I849="Kept with approval"),"",TODAY()-E849)</f>
        <v/>
      </c>
      <c r="R849" s="18">
        <f>IF(Q849="","",IF(Q849&gt;Summary!$B$6,"Late",IF(Q849&gt;Summary!$B$5,"Chase","On time")))</f>
        <v/>
      </c>
      <c r="S849" s="18">
        <f>IF(G849="","",IF(OR(M849&lt;&gt;"",L849="Closed",L849="Written off",I849="Kept with approval"),IF(COUNTIFS(Inventory!$D$3:$D$1002,G849,Inventory!$L$3:$L$1002,"Pending return")+COUNTIFS(Inventory!$D$3:$D$1002,G849,Inventory!$L$3:$L$1002,"Assigned")&gt;0,"Update Inventory","OK"),IF(COUNTIFS(Inventory!$D$3:$D$1002,G849,Inventory!$L$3:$L$1002,"Assigned")&gt;0,"Set Pending return","OK")))</f>
        <v/>
      </c>
    </row>
    <row r="850">
      <c r="C850" s="14" t="n"/>
      <c r="D850" s="15" t="n"/>
      <c r="E850" s="15" t="n"/>
      <c r="H850" s="18">
        <f>IF(G850="","",IF(COUNTIF(Inventory!$D$3:$D$1002,G850)&gt;0,"Yes","Not found"))</f>
        <v/>
      </c>
      <c r="I850" s="14" t="n"/>
      <c r="J850" s="15" t="n"/>
      <c r="K850" s="15" t="n"/>
      <c r="L850" s="14" t="n"/>
      <c r="M850" s="15" t="n"/>
      <c r="N850" s="14" t="n"/>
      <c r="O850" s="14" t="n"/>
      <c r="P850" s="14" t="n"/>
      <c r="Q850" s="19">
        <f>IF(OR(E850="",M850&lt;&gt;"",L850="Closed",L850="Written off",I850="Kept with approval"),"",TODAY()-E850)</f>
        <v/>
      </c>
      <c r="R850" s="18">
        <f>IF(Q850="","",IF(Q850&gt;Summary!$B$6,"Late",IF(Q850&gt;Summary!$B$5,"Chase","On time")))</f>
        <v/>
      </c>
      <c r="S850" s="18">
        <f>IF(G850="","",IF(OR(M850&lt;&gt;"",L850="Closed",L850="Written off",I850="Kept with approval"),IF(COUNTIFS(Inventory!$D$3:$D$1002,G850,Inventory!$L$3:$L$1002,"Pending return")+COUNTIFS(Inventory!$D$3:$D$1002,G850,Inventory!$L$3:$L$1002,"Assigned")&gt;0,"Update Inventory","OK"),IF(COUNTIFS(Inventory!$D$3:$D$1002,G850,Inventory!$L$3:$L$1002,"Assigned")&gt;0,"Set Pending return","OK")))</f>
        <v/>
      </c>
    </row>
    <row r="851">
      <c r="C851" s="14" t="n"/>
      <c r="D851" s="15" t="n"/>
      <c r="E851" s="15" t="n"/>
      <c r="H851" s="18">
        <f>IF(G851="","",IF(COUNTIF(Inventory!$D$3:$D$1002,G851)&gt;0,"Yes","Not found"))</f>
        <v/>
      </c>
      <c r="I851" s="14" t="n"/>
      <c r="J851" s="15" t="n"/>
      <c r="K851" s="15" t="n"/>
      <c r="L851" s="14" t="n"/>
      <c r="M851" s="15" t="n"/>
      <c r="N851" s="14" t="n"/>
      <c r="O851" s="14" t="n"/>
      <c r="P851" s="14" t="n"/>
      <c r="Q851" s="19">
        <f>IF(OR(E851="",M851&lt;&gt;"",L851="Closed",L851="Written off",I851="Kept with approval"),"",TODAY()-E851)</f>
        <v/>
      </c>
      <c r="R851" s="18">
        <f>IF(Q851="","",IF(Q851&gt;Summary!$B$6,"Late",IF(Q851&gt;Summary!$B$5,"Chase","On time")))</f>
        <v/>
      </c>
      <c r="S851" s="18">
        <f>IF(G851="","",IF(OR(M851&lt;&gt;"",L851="Closed",L851="Written off",I851="Kept with approval"),IF(COUNTIFS(Inventory!$D$3:$D$1002,G851,Inventory!$L$3:$L$1002,"Pending return")+COUNTIFS(Inventory!$D$3:$D$1002,G851,Inventory!$L$3:$L$1002,"Assigned")&gt;0,"Update Inventory","OK"),IF(COUNTIFS(Inventory!$D$3:$D$1002,G851,Inventory!$L$3:$L$1002,"Assigned")&gt;0,"Set Pending return","OK")))</f>
        <v/>
      </c>
    </row>
    <row r="852">
      <c r="C852" s="14" t="n"/>
      <c r="D852" s="15" t="n"/>
      <c r="E852" s="15" t="n"/>
      <c r="H852" s="18">
        <f>IF(G852="","",IF(COUNTIF(Inventory!$D$3:$D$1002,G852)&gt;0,"Yes","Not found"))</f>
        <v/>
      </c>
      <c r="I852" s="14" t="n"/>
      <c r="J852" s="15" t="n"/>
      <c r="K852" s="15" t="n"/>
      <c r="L852" s="14" t="n"/>
      <c r="M852" s="15" t="n"/>
      <c r="N852" s="14" t="n"/>
      <c r="O852" s="14" t="n"/>
      <c r="P852" s="14" t="n"/>
      <c r="Q852" s="19">
        <f>IF(OR(E852="",M852&lt;&gt;"",L852="Closed",L852="Written off",I852="Kept with approval"),"",TODAY()-E852)</f>
        <v/>
      </c>
      <c r="R852" s="18">
        <f>IF(Q852="","",IF(Q852&gt;Summary!$B$6,"Late",IF(Q852&gt;Summary!$B$5,"Chase","On time")))</f>
        <v/>
      </c>
      <c r="S852" s="18">
        <f>IF(G852="","",IF(OR(M852&lt;&gt;"",L852="Closed",L852="Written off",I852="Kept with approval"),IF(COUNTIFS(Inventory!$D$3:$D$1002,G852,Inventory!$L$3:$L$1002,"Pending return")+COUNTIFS(Inventory!$D$3:$D$1002,G852,Inventory!$L$3:$L$1002,"Assigned")&gt;0,"Update Inventory","OK"),IF(COUNTIFS(Inventory!$D$3:$D$1002,G852,Inventory!$L$3:$L$1002,"Assigned")&gt;0,"Set Pending return","OK")))</f>
        <v/>
      </c>
    </row>
    <row r="853">
      <c r="C853" s="14" t="n"/>
      <c r="D853" s="15" t="n"/>
      <c r="E853" s="15" t="n"/>
      <c r="H853" s="18">
        <f>IF(G853="","",IF(COUNTIF(Inventory!$D$3:$D$1002,G853)&gt;0,"Yes","Not found"))</f>
        <v/>
      </c>
      <c r="I853" s="14" t="n"/>
      <c r="J853" s="15" t="n"/>
      <c r="K853" s="15" t="n"/>
      <c r="L853" s="14" t="n"/>
      <c r="M853" s="15" t="n"/>
      <c r="N853" s="14" t="n"/>
      <c r="O853" s="14" t="n"/>
      <c r="P853" s="14" t="n"/>
      <c r="Q853" s="19">
        <f>IF(OR(E853="",M853&lt;&gt;"",L853="Closed",L853="Written off",I853="Kept with approval"),"",TODAY()-E853)</f>
        <v/>
      </c>
      <c r="R853" s="18">
        <f>IF(Q853="","",IF(Q853&gt;Summary!$B$6,"Late",IF(Q853&gt;Summary!$B$5,"Chase","On time")))</f>
        <v/>
      </c>
      <c r="S853" s="18">
        <f>IF(G853="","",IF(OR(M853&lt;&gt;"",L853="Closed",L853="Written off",I853="Kept with approval"),IF(COUNTIFS(Inventory!$D$3:$D$1002,G853,Inventory!$L$3:$L$1002,"Pending return")+COUNTIFS(Inventory!$D$3:$D$1002,G853,Inventory!$L$3:$L$1002,"Assigned")&gt;0,"Update Inventory","OK"),IF(COUNTIFS(Inventory!$D$3:$D$1002,G853,Inventory!$L$3:$L$1002,"Assigned")&gt;0,"Set Pending return","OK")))</f>
        <v/>
      </c>
    </row>
    <row r="854">
      <c r="C854" s="14" t="n"/>
      <c r="D854" s="15" t="n"/>
      <c r="E854" s="15" t="n"/>
      <c r="H854" s="18">
        <f>IF(G854="","",IF(COUNTIF(Inventory!$D$3:$D$1002,G854)&gt;0,"Yes","Not found"))</f>
        <v/>
      </c>
      <c r="I854" s="14" t="n"/>
      <c r="J854" s="15" t="n"/>
      <c r="K854" s="15" t="n"/>
      <c r="L854" s="14" t="n"/>
      <c r="M854" s="15" t="n"/>
      <c r="N854" s="14" t="n"/>
      <c r="O854" s="14" t="n"/>
      <c r="P854" s="14" t="n"/>
      <c r="Q854" s="19">
        <f>IF(OR(E854="",M854&lt;&gt;"",L854="Closed",L854="Written off",I854="Kept with approval"),"",TODAY()-E854)</f>
        <v/>
      </c>
      <c r="R854" s="18">
        <f>IF(Q854="","",IF(Q854&gt;Summary!$B$6,"Late",IF(Q854&gt;Summary!$B$5,"Chase","On time")))</f>
        <v/>
      </c>
      <c r="S854" s="18">
        <f>IF(G854="","",IF(OR(M854&lt;&gt;"",L854="Closed",L854="Written off",I854="Kept with approval"),IF(COUNTIFS(Inventory!$D$3:$D$1002,G854,Inventory!$L$3:$L$1002,"Pending return")+COUNTIFS(Inventory!$D$3:$D$1002,G854,Inventory!$L$3:$L$1002,"Assigned")&gt;0,"Update Inventory","OK"),IF(COUNTIFS(Inventory!$D$3:$D$1002,G854,Inventory!$L$3:$L$1002,"Assigned")&gt;0,"Set Pending return","OK")))</f>
        <v/>
      </c>
    </row>
    <row r="855">
      <c r="C855" s="14" t="n"/>
      <c r="D855" s="15" t="n"/>
      <c r="E855" s="15" t="n"/>
      <c r="H855" s="18">
        <f>IF(G855="","",IF(COUNTIF(Inventory!$D$3:$D$1002,G855)&gt;0,"Yes","Not found"))</f>
        <v/>
      </c>
      <c r="I855" s="14" t="n"/>
      <c r="J855" s="15" t="n"/>
      <c r="K855" s="15" t="n"/>
      <c r="L855" s="14" t="n"/>
      <c r="M855" s="15" t="n"/>
      <c r="N855" s="14" t="n"/>
      <c r="O855" s="14" t="n"/>
      <c r="P855" s="14" t="n"/>
      <c r="Q855" s="19">
        <f>IF(OR(E855="",M855&lt;&gt;"",L855="Closed",L855="Written off",I855="Kept with approval"),"",TODAY()-E855)</f>
        <v/>
      </c>
      <c r="R855" s="18">
        <f>IF(Q855="","",IF(Q855&gt;Summary!$B$6,"Late",IF(Q855&gt;Summary!$B$5,"Chase","On time")))</f>
        <v/>
      </c>
      <c r="S855" s="18">
        <f>IF(G855="","",IF(OR(M855&lt;&gt;"",L855="Closed",L855="Written off",I855="Kept with approval"),IF(COUNTIFS(Inventory!$D$3:$D$1002,G855,Inventory!$L$3:$L$1002,"Pending return")+COUNTIFS(Inventory!$D$3:$D$1002,G855,Inventory!$L$3:$L$1002,"Assigned")&gt;0,"Update Inventory","OK"),IF(COUNTIFS(Inventory!$D$3:$D$1002,G855,Inventory!$L$3:$L$1002,"Assigned")&gt;0,"Set Pending return","OK")))</f>
        <v/>
      </c>
    </row>
    <row r="856">
      <c r="C856" s="14" t="n"/>
      <c r="D856" s="15" t="n"/>
      <c r="E856" s="15" t="n"/>
      <c r="H856" s="18">
        <f>IF(G856="","",IF(COUNTIF(Inventory!$D$3:$D$1002,G856)&gt;0,"Yes","Not found"))</f>
        <v/>
      </c>
      <c r="I856" s="14" t="n"/>
      <c r="J856" s="15" t="n"/>
      <c r="K856" s="15" t="n"/>
      <c r="L856" s="14" t="n"/>
      <c r="M856" s="15" t="n"/>
      <c r="N856" s="14" t="n"/>
      <c r="O856" s="14" t="n"/>
      <c r="P856" s="14" t="n"/>
      <c r="Q856" s="19">
        <f>IF(OR(E856="",M856&lt;&gt;"",L856="Closed",L856="Written off",I856="Kept with approval"),"",TODAY()-E856)</f>
        <v/>
      </c>
      <c r="R856" s="18">
        <f>IF(Q856="","",IF(Q856&gt;Summary!$B$6,"Late",IF(Q856&gt;Summary!$B$5,"Chase","On time")))</f>
        <v/>
      </c>
      <c r="S856" s="18">
        <f>IF(G856="","",IF(OR(M856&lt;&gt;"",L856="Closed",L856="Written off",I856="Kept with approval"),IF(COUNTIFS(Inventory!$D$3:$D$1002,G856,Inventory!$L$3:$L$1002,"Pending return")+COUNTIFS(Inventory!$D$3:$D$1002,G856,Inventory!$L$3:$L$1002,"Assigned")&gt;0,"Update Inventory","OK"),IF(COUNTIFS(Inventory!$D$3:$D$1002,G856,Inventory!$L$3:$L$1002,"Assigned")&gt;0,"Set Pending return","OK")))</f>
        <v/>
      </c>
    </row>
    <row r="857">
      <c r="C857" s="14" t="n"/>
      <c r="D857" s="15" t="n"/>
      <c r="E857" s="15" t="n"/>
      <c r="H857" s="18">
        <f>IF(G857="","",IF(COUNTIF(Inventory!$D$3:$D$1002,G857)&gt;0,"Yes","Not found"))</f>
        <v/>
      </c>
      <c r="I857" s="14" t="n"/>
      <c r="J857" s="15" t="n"/>
      <c r="K857" s="15" t="n"/>
      <c r="L857" s="14" t="n"/>
      <c r="M857" s="15" t="n"/>
      <c r="N857" s="14" t="n"/>
      <c r="O857" s="14" t="n"/>
      <c r="P857" s="14" t="n"/>
      <c r="Q857" s="19">
        <f>IF(OR(E857="",M857&lt;&gt;"",L857="Closed",L857="Written off",I857="Kept with approval"),"",TODAY()-E857)</f>
        <v/>
      </c>
      <c r="R857" s="18">
        <f>IF(Q857="","",IF(Q857&gt;Summary!$B$6,"Late",IF(Q857&gt;Summary!$B$5,"Chase","On time")))</f>
        <v/>
      </c>
      <c r="S857" s="18">
        <f>IF(G857="","",IF(OR(M857&lt;&gt;"",L857="Closed",L857="Written off",I857="Kept with approval"),IF(COUNTIFS(Inventory!$D$3:$D$1002,G857,Inventory!$L$3:$L$1002,"Pending return")+COUNTIFS(Inventory!$D$3:$D$1002,G857,Inventory!$L$3:$L$1002,"Assigned")&gt;0,"Update Inventory","OK"),IF(COUNTIFS(Inventory!$D$3:$D$1002,G857,Inventory!$L$3:$L$1002,"Assigned")&gt;0,"Set Pending return","OK")))</f>
        <v/>
      </c>
    </row>
    <row r="858">
      <c r="C858" s="14" t="n"/>
      <c r="D858" s="15" t="n"/>
      <c r="E858" s="15" t="n"/>
      <c r="H858" s="18">
        <f>IF(G858="","",IF(COUNTIF(Inventory!$D$3:$D$1002,G858)&gt;0,"Yes","Not found"))</f>
        <v/>
      </c>
      <c r="I858" s="14" t="n"/>
      <c r="J858" s="15" t="n"/>
      <c r="K858" s="15" t="n"/>
      <c r="L858" s="14" t="n"/>
      <c r="M858" s="15" t="n"/>
      <c r="N858" s="14" t="n"/>
      <c r="O858" s="14" t="n"/>
      <c r="P858" s="14" t="n"/>
      <c r="Q858" s="19">
        <f>IF(OR(E858="",M858&lt;&gt;"",L858="Closed",L858="Written off",I858="Kept with approval"),"",TODAY()-E858)</f>
        <v/>
      </c>
      <c r="R858" s="18">
        <f>IF(Q858="","",IF(Q858&gt;Summary!$B$6,"Late",IF(Q858&gt;Summary!$B$5,"Chase","On time")))</f>
        <v/>
      </c>
      <c r="S858" s="18">
        <f>IF(G858="","",IF(OR(M858&lt;&gt;"",L858="Closed",L858="Written off",I858="Kept with approval"),IF(COUNTIFS(Inventory!$D$3:$D$1002,G858,Inventory!$L$3:$L$1002,"Pending return")+COUNTIFS(Inventory!$D$3:$D$1002,G858,Inventory!$L$3:$L$1002,"Assigned")&gt;0,"Update Inventory","OK"),IF(COUNTIFS(Inventory!$D$3:$D$1002,G858,Inventory!$L$3:$L$1002,"Assigned")&gt;0,"Set Pending return","OK")))</f>
        <v/>
      </c>
    </row>
    <row r="859">
      <c r="C859" s="14" t="n"/>
      <c r="D859" s="15" t="n"/>
      <c r="E859" s="15" t="n"/>
      <c r="H859" s="18">
        <f>IF(G859="","",IF(COUNTIF(Inventory!$D$3:$D$1002,G859)&gt;0,"Yes","Not found"))</f>
        <v/>
      </c>
      <c r="I859" s="14" t="n"/>
      <c r="J859" s="15" t="n"/>
      <c r="K859" s="15" t="n"/>
      <c r="L859" s="14" t="n"/>
      <c r="M859" s="15" t="n"/>
      <c r="N859" s="14" t="n"/>
      <c r="O859" s="14" t="n"/>
      <c r="P859" s="14" t="n"/>
      <c r="Q859" s="19">
        <f>IF(OR(E859="",M859&lt;&gt;"",L859="Closed",L859="Written off",I859="Kept with approval"),"",TODAY()-E859)</f>
        <v/>
      </c>
      <c r="R859" s="18">
        <f>IF(Q859="","",IF(Q859&gt;Summary!$B$6,"Late",IF(Q859&gt;Summary!$B$5,"Chase","On time")))</f>
        <v/>
      </c>
      <c r="S859" s="18">
        <f>IF(G859="","",IF(OR(M859&lt;&gt;"",L859="Closed",L859="Written off",I859="Kept with approval"),IF(COUNTIFS(Inventory!$D$3:$D$1002,G859,Inventory!$L$3:$L$1002,"Pending return")+COUNTIFS(Inventory!$D$3:$D$1002,G859,Inventory!$L$3:$L$1002,"Assigned")&gt;0,"Update Inventory","OK"),IF(COUNTIFS(Inventory!$D$3:$D$1002,G859,Inventory!$L$3:$L$1002,"Assigned")&gt;0,"Set Pending return","OK")))</f>
        <v/>
      </c>
    </row>
    <row r="860">
      <c r="C860" s="14" t="n"/>
      <c r="D860" s="15" t="n"/>
      <c r="E860" s="15" t="n"/>
      <c r="H860" s="18">
        <f>IF(G860="","",IF(COUNTIF(Inventory!$D$3:$D$1002,G860)&gt;0,"Yes","Not found"))</f>
        <v/>
      </c>
      <c r="I860" s="14" t="n"/>
      <c r="J860" s="15" t="n"/>
      <c r="K860" s="15" t="n"/>
      <c r="L860" s="14" t="n"/>
      <c r="M860" s="15" t="n"/>
      <c r="N860" s="14" t="n"/>
      <c r="O860" s="14" t="n"/>
      <c r="P860" s="14" t="n"/>
      <c r="Q860" s="19">
        <f>IF(OR(E860="",M860&lt;&gt;"",L860="Closed",L860="Written off",I860="Kept with approval"),"",TODAY()-E860)</f>
        <v/>
      </c>
      <c r="R860" s="18">
        <f>IF(Q860="","",IF(Q860&gt;Summary!$B$6,"Late",IF(Q860&gt;Summary!$B$5,"Chase","On time")))</f>
        <v/>
      </c>
      <c r="S860" s="18">
        <f>IF(G860="","",IF(OR(M860&lt;&gt;"",L860="Closed",L860="Written off",I860="Kept with approval"),IF(COUNTIFS(Inventory!$D$3:$D$1002,G860,Inventory!$L$3:$L$1002,"Pending return")+COUNTIFS(Inventory!$D$3:$D$1002,G860,Inventory!$L$3:$L$1002,"Assigned")&gt;0,"Update Inventory","OK"),IF(COUNTIFS(Inventory!$D$3:$D$1002,G860,Inventory!$L$3:$L$1002,"Assigned")&gt;0,"Set Pending return","OK")))</f>
        <v/>
      </c>
    </row>
    <row r="861">
      <c r="C861" s="14" t="n"/>
      <c r="D861" s="15" t="n"/>
      <c r="E861" s="15" t="n"/>
      <c r="H861" s="18">
        <f>IF(G861="","",IF(COUNTIF(Inventory!$D$3:$D$1002,G861)&gt;0,"Yes","Not found"))</f>
        <v/>
      </c>
      <c r="I861" s="14" t="n"/>
      <c r="J861" s="15" t="n"/>
      <c r="K861" s="15" t="n"/>
      <c r="L861" s="14" t="n"/>
      <c r="M861" s="15" t="n"/>
      <c r="N861" s="14" t="n"/>
      <c r="O861" s="14" t="n"/>
      <c r="P861" s="14" t="n"/>
      <c r="Q861" s="19">
        <f>IF(OR(E861="",M861&lt;&gt;"",L861="Closed",L861="Written off",I861="Kept with approval"),"",TODAY()-E861)</f>
        <v/>
      </c>
      <c r="R861" s="18">
        <f>IF(Q861="","",IF(Q861&gt;Summary!$B$6,"Late",IF(Q861&gt;Summary!$B$5,"Chase","On time")))</f>
        <v/>
      </c>
      <c r="S861" s="18">
        <f>IF(G861="","",IF(OR(M861&lt;&gt;"",L861="Closed",L861="Written off",I861="Kept with approval"),IF(COUNTIFS(Inventory!$D$3:$D$1002,G861,Inventory!$L$3:$L$1002,"Pending return")+COUNTIFS(Inventory!$D$3:$D$1002,G861,Inventory!$L$3:$L$1002,"Assigned")&gt;0,"Update Inventory","OK"),IF(COUNTIFS(Inventory!$D$3:$D$1002,G861,Inventory!$L$3:$L$1002,"Assigned")&gt;0,"Set Pending return","OK")))</f>
        <v/>
      </c>
    </row>
    <row r="862">
      <c r="C862" s="14" t="n"/>
      <c r="D862" s="15" t="n"/>
      <c r="E862" s="15" t="n"/>
      <c r="H862" s="18">
        <f>IF(G862="","",IF(COUNTIF(Inventory!$D$3:$D$1002,G862)&gt;0,"Yes","Not found"))</f>
        <v/>
      </c>
      <c r="I862" s="14" t="n"/>
      <c r="J862" s="15" t="n"/>
      <c r="K862" s="15" t="n"/>
      <c r="L862" s="14" t="n"/>
      <c r="M862" s="15" t="n"/>
      <c r="N862" s="14" t="n"/>
      <c r="O862" s="14" t="n"/>
      <c r="P862" s="14" t="n"/>
      <c r="Q862" s="19">
        <f>IF(OR(E862="",M862&lt;&gt;"",L862="Closed",L862="Written off",I862="Kept with approval"),"",TODAY()-E862)</f>
        <v/>
      </c>
      <c r="R862" s="18">
        <f>IF(Q862="","",IF(Q862&gt;Summary!$B$6,"Late",IF(Q862&gt;Summary!$B$5,"Chase","On time")))</f>
        <v/>
      </c>
      <c r="S862" s="18">
        <f>IF(G862="","",IF(OR(M862&lt;&gt;"",L862="Closed",L862="Written off",I862="Kept with approval"),IF(COUNTIFS(Inventory!$D$3:$D$1002,G862,Inventory!$L$3:$L$1002,"Pending return")+COUNTIFS(Inventory!$D$3:$D$1002,G862,Inventory!$L$3:$L$1002,"Assigned")&gt;0,"Update Inventory","OK"),IF(COUNTIFS(Inventory!$D$3:$D$1002,G862,Inventory!$L$3:$L$1002,"Assigned")&gt;0,"Set Pending return","OK")))</f>
        <v/>
      </c>
    </row>
    <row r="863">
      <c r="C863" s="14" t="n"/>
      <c r="D863" s="15" t="n"/>
      <c r="E863" s="15" t="n"/>
      <c r="H863" s="18">
        <f>IF(G863="","",IF(COUNTIF(Inventory!$D$3:$D$1002,G863)&gt;0,"Yes","Not found"))</f>
        <v/>
      </c>
      <c r="I863" s="14" t="n"/>
      <c r="J863" s="15" t="n"/>
      <c r="K863" s="15" t="n"/>
      <c r="L863" s="14" t="n"/>
      <c r="M863" s="15" t="n"/>
      <c r="N863" s="14" t="n"/>
      <c r="O863" s="14" t="n"/>
      <c r="P863" s="14" t="n"/>
      <c r="Q863" s="19">
        <f>IF(OR(E863="",M863&lt;&gt;"",L863="Closed",L863="Written off",I863="Kept with approval"),"",TODAY()-E863)</f>
        <v/>
      </c>
      <c r="R863" s="18">
        <f>IF(Q863="","",IF(Q863&gt;Summary!$B$6,"Late",IF(Q863&gt;Summary!$B$5,"Chase","On time")))</f>
        <v/>
      </c>
      <c r="S863" s="18">
        <f>IF(G863="","",IF(OR(M863&lt;&gt;"",L863="Closed",L863="Written off",I863="Kept with approval"),IF(COUNTIFS(Inventory!$D$3:$D$1002,G863,Inventory!$L$3:$L$1002,"Pending return")+COUNTIFS(Inventory!$D$3:$D$1002,G863,Inventory!$L$3:$L$1002,"Assigned")&gt;0,"Update Inventory","OK"),IF(COUNTIFS(Inventory!$D$3:$D$1002,G863,Inventory!$L$3:$L$1002,"Assigned")&gt;0,"Set Pending return","OK")))</f>
        <v/>
      </c>
    </row>
    <row r="864">
      <c r="C864" s="14" t="n"/>
      <c r="D864" s="15" t="n"/>
      <c r="E864" s="15" t="n"/>
      <c r="H864" s="18">
        <f>IF(G864="","",IF(COUNTIF(Inventory!$D$3:$D$1002,G864)&gt;0,"Yes","Not found"))</f>
        <v/>
      </c>
      <c r="I864" s="14" t="n"/>
      <c r="J864" s="15" t="n"/>
      <c r="K864" s="15" t="n"/>
      <c r="L864" s="14" t="n"/>
      <c r="M864" s="15" t="n"/>
      <c r="N864" s="14" t="n"/>
      <c r="O864" s="14" t="n"/>
      <c r="P864" s="14" t="n"/>
      <c r="Q864" s="19">
        <f>IF(OR(E864="",M864&lt;&gt;"",L864="Closed",L864="Written off",I864="Kept with approval"),"",TODAY()-E864)</f>
        <v/>
      </c>
      <c r="R864" s="18">
        <f>IF(Q864="","",IF(Q864&gt;Summary!$B$6,"Late",IF(Q864&gt;Summary!$B$5,"Chase","On time")))</f>
        <v/>
      </c>
      <c r="S864" s="18">
        <f>IF(G864="","",IF(OR(M864&lt;&gt;"",L864="Closed",L864="Written off",I864="Kept with approval"),IF(COUNTIFS(Inventory!$D$3:$D$1002,G864,Inventory!$L$3:$L$1002,"Pending return")+COUNTIFS(Inventory!$D$3:$D$1002,G864,Inventory!$L$3:$L$1002,"Assigned")&gt;0,"Update Inventory","OK"),IF(COUNTIFS(Inventory!$D$3:$D$1002,G864,Inventory!$L$3:$L$1002,"Assigned")&gt;0,"Set Pending return","OK")))</f>
        <v/>
      </c>
    </row>
    <row r="865">
      <c r="C865" s="14" t="n"/>
      <c r="D865" s="15" t="n"/>
      <c r="E865" s="15" t="n"/>
      <c r="H865" s="18">
        <f>IF(G865="","",IF(COUNTIF(Inventory!$D$3:$D$1002,G865)&gt;0,"Yes","Not found"))</f>
        <v/>
      </c>
      <c r="I865" s="14" t="n"/>
      <c r="J865" s="15" t="n"/>
      <c r="K865" s="15" t="n"/>
      <c r="L865" s="14" t="n"/>
      <c r="M865" s="15" t="n"/>
      <c r="N865" s="14" t="n"/>
      <c r="O865" s="14" t="n"/>
      <c r="P865" s="14" t="n"/>
      <c r="Q865" s="19">
        <f>IF(OR(E865="",M865&lt;&gt;"",L865="Closed",L865="Written off",I865="Kept with approval"),"",TODAY()-E865)</f>
        <v/>
      </c>
      <c r="R865" s="18">
        <f>IF(Q865="","",IF(Q865&gt;Summary!$B$6,"Late",IF(Q865&gt;Summary!$B$5,"Chase","On time")))</f>
        <v/>
      </c>
      <c r="S865" s="18">
        <f>IF(G865="","",IF(OR(M865&lt;&gt;"",L865="Closed",L865="Written off",I865="Kept with approval"),IF(COUNTIFS(Inventory!$D$3:$D$1002,G865,Inventory!$L$3:$L$1002,"Pending return")+COUNTIFS(Inventory!$D$3:$D$1002,G865,Inventory!$L$3:$L$1002,"Assigned")&gt;0,"Update Inventory","OK"),IF(COUNTIFS(Inventory!$D$3:$D$1002,G865,Inventory!$L$3:$L$1002,"Assigned")&gt;0,"Set Pending return","OK")))</f>
        <v/>
      </c>
    </row>
    <row r="866">
      <c r="C866" s="14" t="n"/>
      <c r="D866" s="15" t="n"/>
      <c r="E866" s="15" t="n"/>
      <c r="H866" s="18">
        <f>IF(G866="","",IF(COUNTIF(Inventory!$D$3:$D$1002,G866)&gt;0,"Yes","Not found"))</f>
        <v/>
      </c>
      <c r="I866" s="14" t="n"/>
      <c r="J866" s="15" t="n"/>
      <c r="K866" s="15" t="n"/>
      <c r="L866" s="14" t="n"/>
      <c r="M866" s="15" t="n"/>
      <c r="N866" s="14" t="n"/>
      <c r="O866" s="14" t="n"/>
      <c r="P866" s="14" t="n"/>
      <c r="Q866" s="19">
        <f>IF(OR(E866="",M866&lt;&gt;"",L866="Closed",L866="Written off",I866="Kept with approval"),"",TODAY()-E866)</f>
        <v/>
      </c>
      <c r="R866" s="18">
        <f>IF(Q866="","",IF(Q866&gt;Summary!$B$6,"Late",IF(Q866&gt;Summary!$B$5,"Chase","On time")))</f>
        <v/>
      </c>
      <c r="S866" s="18">
        <f>IF(G866="","",IF(OR(M866&lt;&gt;"",L866="Closed",L866="Written off",I866="Kept with approval"),IF(COUNTIFS(Inventory!$D$3:$D$1002,G866,Inventory!$L$3:$L$1002,"Pending return")+COUNTIFS(Inventory!$D$3:$D$1002,G866,Inventory!$L$3:$L$1002,"Assigned")&gt;0,"Update Inventory","OK"),IF(COUNTIFS(Inventory!$D$3:$D$1002,G866,Inventory!$L$3:$L$1002,"Assigned")&gt;0,"Set Pending return","OK")))</f>
        <v/>
      </c>
    </row>
    <row r="867">
      <c r="C867" s="14" t="n"/>
      <c r="D867" s="15" t="n"/>
      <c r="E867" s="15" t="n"/>
      <c r="H867" s="18">
        <f>IF(G867="","",IF(COUNTIF(Inventory!$D$3:$D$1002,G867)&gt;0,"Yes","Not found"))</f>
        <v/>
      </c>
      <c r="I867" s="14" t="n"/>
      <c r="J867" s="15" t="n"/>
      <c r="K867" s="15" t="n"/>
      <c r="L867" s="14" t="n"/>
      <c r="M867" s="15" t="n"/>
      <c r="N867" s="14" t="n"/>
      <c r="O867" s="14" t="n"/>
      <c r="P867" s="14" t="n"/>
      <c r="Q867" s="19">
        <f>IF(OR(E867="",M867&lt;&gt;"",L867="Closed",L867="Written off",I867="Kept with approval"),"",TODAY()-E867)</f>
        <v/>
      </c>
      <c r="R867" s="18">
        <f>IF(Q867="","",IF(Q867&gt;Summary!$B$6,"Late",IF(Q867&gt;Summary!$B$5,"Chase","On time")))</f>
        <v/>
      </c>
      <c r="S867" s="18">
        <f>IF(G867="","",IF(OR(M867&lt;&gt;"",L867="Closed",L867="Written off",I867="Kept with approval"),IF(COUNTIFS(Inventory!$D$3:$D$1002,G867,Inventory!$L$3:$L$1002,"Pending return")+COUNTIFS(Inventory!$D$3:$D$1002,G867,Inventory!$L$3:$L$1002,"Assigned")&gt;0,"Update Inventory","OK"),IF(COUNTIFS(Inventory!$D$3:$D$1002,G867,Inventory!$L$3:$L$1002,"Assigned")&gt;0,"Set Pending return","OK")))</f>
        <v/>
      </c>
    </row>
    <row r="868">
      <c r="C868" s="14" t="n"/>
      <c r="D868" s="15" t="n"/>
      <c r="E868" s="15" t="n"/>
      <c r="H868" s="18">
        <f>IF(G868="","",IF(COUNTIF(Inventory!$D$3:$D$1002,G868)&gt;0,"Yes","Not found"))</f>
        <v/>
      </c>
      <c r="I868" s="14" t="n"/>
      <c r="J868" s="15" t="n"/>
      <c r="K868" s="15" t="n"/>
      <c r="L868" s="14" t="n"/>
      <c r="M868" s="15" t="n"/>
      <c r="N868" s="14" t="n"/>
      <c r="O868" s="14" t="n"/>
      <c r="P868" s="14" t="n"/>
      <c r="Q868" s="19">
        <f>IF(OR(E868="",M868&lt;&gt;"",L868="Closed",L868="Written off",I868="Kept with approval"),"",TODAY()-E868)</f>
        <v/>
      </c>
      <c r="R868" s="18">
        <f>IF(Q868="","",IF(Q868&gt;Summary!$B$6,"Late",IF(Q868&gt;Summary!$B$5,"Chase","On time")))</f>
        <v/>
      </c>
      <c r="S868" s="18">
        <f>IF(G868="","",IF(OR(M868&lt;&gt;"",L868="Closed",L868="Written off",I868="Kept with approval"),IF(COUNTIFS(Inventory!$D$3:$D$1002,G868,Inventory!$L$3:$L$1002,"Pending return")+COUNTIFS(Inventory!$D$3:$D$1002,G868,Inventory!$L$3:$L$1002,"Assigned")&gt;0,"Update Inventory","OK"),IF(COUNTIFS(Inventory!$D$3:$D$1002,G868,Inventory!$L$3:$L$1002,"Assigned")&gt;0,"Set Pending return","OK")))</f>
        <v/>
      </c>
    </row>
    <row r="869">
      <c r="C869" s="14" t="n"/>
      <c r="D869" s="15" t="n"/>
      <c r="E869" s="15" t="n"/>
      <c r="H869" s="18">
        <f>IF(G869="","",IF(COUNTIF(Inventory!$D$3:$D$1002,G869)&gt;0,"Yes","Not found"))</f>
        <v/>
      </c>
      <c r="I869" s="14" t="n"/>
      <c r="J869" s="15" t="n"/>
      <c r="K869" s="15" t="n"/>
      <c r="L869" s="14" t="n"/>
      <c r="M869" s="15" t="n"/>
      <c r="N869" s="14" t="n"/>
      <c r="O869" s="14" t="n"/>
      <c r="P869" s="14" t="n"/>
      <c r="Q869" s="19">
        <f>IF(OR(E869="",M869&lt;&gt;"",L869="Closed",L869="Written off",I869="Kept with approval"),"",TODAY()-E869)</f>
        <v/>
      </c>
      <c r="R869" s="18">
        <f>IF(Q869="","",IF(Q869&gt;Summary!$B$6,"Late",IF(Q869&gt;Summary!$B$5,"Chase","On time")))</f>
        <v/>
      </c>
      <c r="S869" s="18">
        <f>IF(G869="","",IF(OR(M869&lt;&gt;"",L869="Closed",L869="Written off",I869="Kept with approval"),IF(COUNTIFS(Inventory!$D$3:$D$1002,G869,Inventory!$L$3:$L$1002,"Pending return")+COUNTIFS(Inventory!$D$3:$D$1002,G869,Inventory!$L$3:$L$1002,"Assigned")&gt;0,"Update Inventory","OK"),IF(COUNTIFS(Inventory!$D$3:$D$1002,G869,Inventory!$L$3:$L$1002,"Assigned")&gt;0,"Set Pending return","OK")))</f>
        <v/>
      </c>
    </row>
    <row r="870">
      <c r="C870" s="14" t="n"/>
      <c r="D870" s="15" t="n"/>
      <c r="E870" s="15" t="n"/>
      <c r="H870" s="18">
        <f>IF(G870="","",IF(COUNTIF(Inventory!$D$3:$D$1002,G870)&gt;0,"Yes","Not found"))</f>
        <v/>
      </c>
      <c r="I870" s="14" t="n"/>
      <c r="J870" s="15" t="n"/>
      <c r="K870" s="15" t="n"/>
      <c r="L870" s="14" t="n"/>
      <c r="M870" s="15" t="n"/>
      <c r="N870" s="14" t="n"/>
      <c r="O870" s="14" t="n"/>
      <c r="P870" s="14" t="n"/>
      <c r="Q870" s="19">
        <f>IF(OR(E870="",M870&lt;&gt;"",L870="Closed",L870="Written off",I870="Kept with approval"),"",TODAY()-E870)</f>
        <v/>
      </c>
      <c r="R870" s="18">
        <f>IF(Q870="","",IF(Q870&gt;Summary!$B$6,"Late",IF(Q870&gt;Summary!$B$5,"Chase","On time")))</f>
        <v/>
      </c>
      <c r="S870" s="18">
        <f>IF(G870="","",IF(OR(M870&lt;&gt;"",L870="Closed",L870="Written off",I870="Kept with approval"),IF(COUNTIFS(Inventory!$D$3:$D$1002,G870,Inventory!$L$3:$L$1002,"Pending return")+COUNTIFS(Inventory!$D$3:$D$1002,G870,Inventory!$L$3:$L$1002,"Assigned")&gt;0,"Update Inventory","OK"),IF(COUNTIFS(Inventory!$D$3:$D$1002,G870,Inventory!$L$3:$L$1002,"Assigned")&gt;0,"Set Pending return","OK")))</f>
        <v/>
      </c>
    </row>
    <row r="871">
      <c r="C871" s="14" t="n"/>
      <c r="D871" s="15" t="n"/>
      <c r="E871" s="15" t="n"/>
      <c r="H871" s="18">
        <f>IF(G871="","",IF(COUNTIF(Inventory!$D$3:$D$1002,G871)&gt;0,"Yes","Not found"))</f>
        <v/>
      </c>
      <c r="I871" s="14" t="n"/>
      <c r="J871" s="15" t="n"/>
      <c r="K871" s="15" t="n"/>
      <c r="L871" s="14" t="n"/>
      <c r="M871" s="15" t="n"/>
      <c r="N871" s="14" t="n"/>
      <c r="O871" s="14" t="n"/>
      <c r="P871" s="14" t="n"/>
      <c r="Q871" s="19">
        <f>IF(OR(E871="",M871&lt;&gt;"",L871="Closed",L871="Written off",I871="Kept with approval"),"",TODAY()-E871)</f>
        <v/>
      </c>
      <c r="R871" s="18">
        <f>IF(Q871="","",IF(Q871&gt;Summary!$B$6,"Late",IF(Q871&gt;Summary!$B$5,"Chase","On time")))</f>
        <v/>
      </c>
      <c r="S871" s="18">
        <f>IF(G871="","",IF(OR(M871&lt;&gt;"",L871="Closed",L871="Written off",I871="Kept with approval"),IF(COUNTIFS(Inventory!$D$3:$D$1002,G871,Inventory!$L$3:$L$1002,"Pending return")+COUNTIFS(Inventory!$D$3:$D$1002,G871,Inventory!$L$3:$L$1002,"Assigned")&gt;0,"Update Inventory","OK"),IF(COUNTIFS(Inventory!$D$3:$D$1002,G871,Inventory!$L$3:$L$1002,"Assigned")&gt;0,"Set Pending return","OK")))</f>
        <v/>
      </c>
    </row>
    <row r="872">
      <c r="C872" s="14" t="n"/>
      <c r="D872" s="15" t="n"/>
      <c r="E872" s="15" t="n"/>
      <c r="H872" s="18">
        <f>IF(G872="","",IF(COUNTIF(Inventory!$D$3:$D$1002,G872)&gt;0,"Yes","Not found"))</f>
        <v/>
      </c>
      <c r="I872" s="14" t="n"/>
      <c r="J872" s="15" t="n"/>
      <c r="K872" s="15" t="n"/>
      <c r="L872" s="14" t="n"/>
      <c r="M872" s="15" t="n"/>
      <c r="N872" s="14" t="n"/>
      <c r="O872" s="14" t="n"/>
      <c r="P872" s="14" t="n"/>
      <c r="Q872" s="19">
        <f>IF(OR(E872="",M872&lt;&gt;"",L872="Closed",L872="Written off",I872="Kept with approval"),"",TODAY()-E872)</f>
        <v/>
      </c>
      <c r="R872" s="18">
        <f>IF(Q872="","",IF(Q872&gt;Summary!$B$6,"Late",IF(Q872&gt;Summary!$B$5,"Chase","On time")))</f>
        <v/>
      </c>
      <c r="S872" s="18">
        <f>IF(G872="","",IF(OR(M872&lt;&gt;"",L872="Closed",L872="Written off",I872="Kept with approval"),IF(COUNTIFS(Inventory!$D$3:$D$1002,G872,Inventory!$L$3:$L$1002,"Pending return")+COUNTIFS(Inventory!$D$3:$D$1002,G872,Inventory!$L$3:$L$1002,"Assigned")&gt;0,"Update Inventory","OK"),IF(COUNTIFS(Inventory!$D$3:$D$1002,G872,Inventory!$L$3:$L$1002,"Assigned")&gt;0,"Set Pending return","OK")))</f>
        <v/>
      </c>
    </row>
    <row r="873">
      <c r="C873" s="14" t="n"/>
      <c r="D873" s="15" t="n"/>
      <c r="E873" s="15" t="n"/>
      <c r="H873" s="18">
        <f>IF(G873="","",IF(COUNTIF(Inventory!$D$3:$D$1002,G873)&gt;0,"Yes","Not found"))</f>
        <v/>
      </c>
      <c r="I873" s="14" t="n"/>
      <c r="J873" s="15" t="n"/>
      <c r="K873" s="15" t="n"/>
      <c r="L873" s="14" t="n"/>
      <c r="M873" s="15" t="n"/>
      <c r="N873" s="14" t="n"/>
      <c r="O873" s="14" t="n"/>
      <c r="P873" s="14" t="n"/>
      <c r="Q873" s="19">
        <f>IF(OR(E873="",M873&lt;&gt;"",L873="Closed",L873="Written off",I873="Kept with approval"),"",TODAY()-E873)</f>
        <v/>
      </c>
      <c r="R873" s="18">
        <f>IF(Q873="","",IF(Q873&gt;Summary!$B$6,"Late",IF(Q873&gt;Summary!$B$5,"Chase","On time")))</f>
        <v/>
      </c>
      <c r="S873" s="18">
        <f>IF(G873="","",IF(OR(M873&lt;&gt;"",L873="Closed",L873="Written off",I873="Kept with approval"),IF(COUNTIFS(Inventory!$D$3:$D$1002,G873,Inventory!$L$3:$L$1002,"Pending return")+COUNTIFS(Inventory!$D$3:$D$1002,G873,Inventory!$L$3:$L$1002,"Assigned")&gt;0,"Update Inventory","OK"),IF(COUNTIFS(Inventory!$D$3:$D$1002,G873,Inventory!$L$3:$L$1002,"Assigned")&gt;0,"Set Pending return","OK")))</f>
        <v/>
      </c>
    </row>
    <row r="874">
      <c r="C874" s="14" t="n"/>
      <c r="D874" s="15" t="n"/>
      <c r="E874" s="15" t="n"/>
      <c r="H874" s="18">
        <f>IF(G874="","",IF(COUNTIF(Inventory!$D$3:$D$1002,G874)&gt;0,"Yes","Not found"))</f>
        <v/>
      </c>
      <c r="I874" s="14" t="n"/>
      <c r="J874" s="15" t="n"/>
      <c r="K874" s="15" t="n"/>
      <c r="L874" s="14" t="n"/>
      <c r="M874" s="15" t="n"/>
      <c r="N874" s="14" t="n"/>
      <c r="O874" s="14" t="n"/>
      <c r="P874" s="14" t="n"/>
      <c r="Q874" s="19">
        <f>IF(OR(E874="",M874&lt;&gt;"",L874="Closed",L874="Written off",I874="Kept with approval"),"",TODAY()-E874)</f>
        <v/>
      </c>
      <c r="R874" s="18">
        <f>IF(Q874="","",IF(Q874&gt;Summary!$B$6,"Late",IF(Q874&gt;Summary!$B$5,"Chase","On time")))</f>
        <v/>
      </c>
      <c r="S874" s="18">
        <f>IF(G874="","",IF(OR(M874&lt;&gt;"",L874="Closed",L874="Written off",I874="Kept with approval"),IF(COUNTIFS(Inventory!$D$3:$D$1002,G874,Inventory!$L$3:$L$1002,"Pending return")+COUNTIFS(Inventory!$D$3:$D$1002,G874,Inventory!$L$3:$L$1002,"Assigned")&gt;0,"Update Inventory","OK"),IF(COUNTIFS(Inventory!$D$3:$D$1002,G874,Inventory!$L$3:$L$1002,"Assigned")&gt;0,"Set Pending return","OK")))</f>
        <v/>
      </c>
    </row>
    <row r="875">
      <c r="C875" s="14" t="n"/>
      <c r="D875" s="15" t="n"/>
      <c r="E875" s="15" t="n"/>
      <c r="H875" s="18">
        <f>IF(G875="","",IF(COUNTIF(Inventory!$D$3:$D$1002,G875)&gt;0,"Yes","Not found"))</f>
        <v/>
      </c>
      <c r="I875" s="14" t="n"/>
      <c r="J875" s="15" t="n"/>
      <c r="K875" s="15" t="n"/>
      <c r="L875" s="14" t="n"/>
      <c r="M875" s="15" t="n"/>
      <c r="N875" s="14" t="n"/>
      <c r="O875" s="14" t="n"/>
      <c r="P875" s="14" t="n"/>
      <c r="Q875" s="19">
        <f>IF(OR(E875="",M875&lt;&gt;"",L875="Closed",L875="Written off",I875="Kept with approval"),"",TODAY()-E875)</f>
        <v/>
      </c>
      <c r="R875" s="18">
        <f>IF(Q875="","",IF(Q875&gt;Summary!$B$6,"Late",IF(Q875&gt;Summary!$B$5,"Chase","On time")))</f>
        <v/>
      </c>
      <c r="S875" s="18">
        <f>IF(G875="","",IF(OR(M875&lt;&gt;"",L875="Closed",L875="Written off",I875="Kept with approval"),IF(COUNTIFS(Inventory!$D$3:$D$1002,G875,Inventory!$L$3:$L$1002,"Pending return")+COUNTIFS(Inventory!$D$3:$D$1002,G875,Inventory!$L$3:$L$1002,"Assigned")&gt;0,"Update Inventory","OK"),IF(COUNTIFS(Inventory!$D$3:$D$1002,G875,Inventory!$L$3:$L$1002,"Assigned")&gt;0,"Set Pending return","OK")))</f>
        <v/>
      </c>
    </row>
    <row r="876">
      <c r="C876" s="14" t="n"/>
      <c r="D876" s="15" t="n"/>
      <c r="E876" s="15" t="n"/>
      <c r="H876" s="18">
        <f>IF(G876="","",IF(COUNTIF(Inventory!$D$3:$D$1002,G876)&gt;0,"Yes","Not found"))</f>
        <v/>
      </c>
      <c r="I876" s="14" t="n"/>
      <c r="J876" s="15" t="n"/>
      <c r="K876" s="15" t="n"/>
      <c r="L876" s="14" t="n"/>
      <c r="M876" s="15" t="n"/>
      <c r="N876" s="14" t="n"/>
      <c r="O876" s="14" t="n"/>
      <c r="P876" s="14" t="n"/>
      <c r="Q876" s="19">
        <f>IF(OR(E876="",M876&lt;&gt;"",L876="Closed",L876="Written off",I876="Kept with approval"),"",TODAY()-E876)</f>
        <v/>
      </c>
      <c r="R876" s="18">
        <f>IF(Q876="","",IF(Q876&gt;Summary!$B$6,"Late",IF(Q876&gt;Summary!$B$5,"Chase","On time")))</f>
        <v/>
      </c>
      <c r="S876" s="18">
        <f>IF(G876="","",IF(OR(M876&lt;&gt;"",L876="Closed",L876="Written off",I876="Kept with approval"),IF(COUNTIFS(Inventory!$D$3:$D$1002,G876,Inventory!$L$3:$L$1002,"Pending return")+COUNTIFS(Inventory!$D$3:$D$1002,G876,Inventory!$L$3:$L$1002,"Assigned")&gt;0,"Update Inventory","OK"),IF(COUNTIFS(Inventory!$D$3:$D$1002,G876,Inventory!$L$3:$L$1002,"Assigned")&gt;0,"Set Pending return","OK")))</f>
        <v/>
      </c>
    </row>
    <row r="877">
      <c r="C877" s="14" t="n"/>
      <c r="D877" s="15" t="n"/>
      <c r="E877" s="15" t="n"/>
      <c r="H877" s="18">
        <f>IF(G877="","",IF(COUNTIF(Inventory!$D$3:$D$1002,G877)&gt;0,"Yes","Not found"))</f>
        <v/>
      </c>
      <c r="I877" s="14" t="n"/>
      <c r="J877" s="15" t="n"/>
      <c r="K877" s="15" t="n"/>
      <c r="L877" s="14" t="n"/>
      <c r="M877" s="15" t="n"/>
      <c r="N877" s="14" t="n"/>
      <c r="O877" s="14" t="n"/>
      <c r="P877" s="14" t="n"/>
      <c r="Q877" s="19">
        <f>IF(OR(E877="",M877&lt;&gt;"",L877="Closed",L877="Written off",I877="Kept with approval"),"",TODAY()-E877)</f>
        <v/>
      </c>
      <c r="R877" s="18">
        <f>IF(Q877="","",IF(Q877&gt;Summary!$B$6,"Late",IF(Q877&gt;Summary!$B$5,"Chase","On time")))</f>
        <v/>
      </c>
      <c r="S877" s="18">
        <f>IF(G877="","",IF(OR(M877&lt;&gt;"",L877="Closed",L877="Written off",I877="Kept with approval"),IF(COUNTIFS(Inventory!$D$3:$D$1002,G877,Inventory!$L$3:$L$1002,"Pending return")+COUNTIFS(Inventory!$D$3:$D$1002,G877,Inventory!$L$3:$L$1002,"Assigned")&gt;0,"Update Inventory","OK"),IF(COUNTIFS(Inventory!$D$3:$D$1002,G877,Inventory!$L$3:$L$1002,"Assigned")&gt;0,"Set Pending return","OK")))</f>
        <v/>
      </c>
    </row>
    <row r="878">
      <c r="C878" s="14" t="n"/>
      <c r="D878" s="15" t="n"/>
      <c r="E878" s="15" t="n"/>
      <c r="H878" s="18">
        <f>IF(G878="","",IF(COUNTIF(Inventory!$D$3:$D$1002,G878)&gt;0,"Yes","Not found"))</f>
        <v/>
      </c>
      <c r="I878" s="14" t="n"/>
      <c r="J878" s="15" t="n"/>
      <c r="K878" s="15" t="n"/>
      <c r="L878" s="14" t="n"/>
      <c r="M878" s="15" t="n"/>
      <c r="N878" s="14" t="n"/>
      <c r="O878" s="14" t="n"/>
      <c r="P878" s="14" t="n"/>
      <c r="Q878" s="19">
        <f>IF(OR(E878="",M878&lt;&gt;"",L878="Closed",L878="Written off",I878="Kept with approval"),"",TODAY()-E878)</f>
        <v/>
      </c>
      <c r="R878" s="18">
        <f>IF(Q878="","",IF(Q878&gt;Summary!$B$6,"Late",IF(Q878&gt;Summary!$B$5,"Chase","On time")))</f>
        <v/>
      </c>
      <c r="S878" s="18">
        <f>IF(G878="","",IF(OR(M878&lt;&gt;"",L878="Closed",L878="Written off",I878="Kept with approval"),IF(COUNTIFS(Inventory!$D$3:$D$1002,G878,Inventory!$L$3:$L$1002,"Pending return")+COUNTIFS(Inventory!$D$3:$D$1002,G878,Inventory!$L$3:$L$1002,"Assigned")&gt;0,"Update Inventory","OK"),IF(COUNTIFS(Inventory!$D$3:$D$1002,G878,Inventory!$L$3:$L$1002,"Assigned")&gt;0,"Set Pending return","OK")))</f>
        <v/>
      </c>
    </row>
    <row r="879">
      <c r="C879" s="14" t="n"/>
      <c r="D879" s="15" t="n"/>
      <c r="E879" s="15" t="n"/>
      <c r="H879" s="18">
        <f>IF(G879="","",IF(COUNTIF(Inventory!$D$3:$D$1002,G879)&gt;0,"Yes","Not found"))</f>
        <v/>
      </c>
      <c r="I879" s="14" t="n"/>
      <c r="J879" s="15" t="n"/>
      <c r="K879" s="15" t="n"/>
      <c r="L879" s="14" t="n"/>
      <c r="M879" s="15" t="n"/>
      <c r="N879" s="14" t="n"/>
      <c r="O879" s="14" t="n"/>
      <c r="P879" s="14" t="n"/>
      <c r="Q879" s="19">
        <f>IF(OR(E879="",M879&lt;&gt;"",L879="Closed",L879="Written off",I879="Kept with approval"),"",TODAY()-E879)</f>
        <v/>
      </c>
      <c r="R879" s="18">
        <f>IF(Q879="","",IF(Q879&gt;Summary!$B$6,"Late",IF(Q879&gt;Summary!$B$5,"Chase","On time")))</f>
        <v/>
      </c>
      <c r="S879" s="18">
        <f>IF(G879="","",IF(OR(M879&lt;&gt;"",L879="Closed",L879="Written off",I879="Kept with approval"),IF(COUNTIFS(Inventory!$D$3:$D$1002,G879,Inventory!$L$3:$L$1002,"Pending return")+COUNTIFS(Inventory!$D$3:$D$1002,G879,Inventory!$L$3:$L$1002,"Assigned")&gt;0,"Update Inventory","OK"),IF(COUNTIFS(Inventory!$D$3:$D$1002,G879,Inventory!$L$3:$L$1002,"Assigned")&gt;0,"Set Pending return","OK")))</f>
        <v/>
      </c>
    </row>
    <row r="880">
      <c r="C880" s="14" t="n"/>
      <c r="D880" s="15" t="n"/>
      <c r="E880" s="15" t="n"/>
      <c r="H880" s="18">
        <f>IF(G880="","",IF(COUNTIF(Inventory!$D$3:$D$1002,G880)&gt;0,"Yes","Not found"))</f>
        <v/>
      </c>
      <c r="I880" s="14" t="n"/>
      <c r="J880" s="15" t="n"/>
      <c r="K880" s="15" t="n"/>
      <c r="L880" s="14" t="n"/>
      <c r="M880" s="15" t="n"/>
      <c r="N880" s="14" t="n"/>
      <c r="O880" s="14" t="n"/>
      <c r="P880" s="14" t="n"/>
      <c r="Q880" s="19">
        <f>IF(OR(E880="",M880&lt;&gt;"",L880="Closed",L880="Written off",I880="Kept with approval"),"",TODAY()-E880)</f>
        <v/>
      </c>
      <c r="R880" s="18">
        <f>IF(Q880="","",IF(Q880&gt;Summary!$B$6,"Late",IF(Q880&gt;Summary!$B$5,"Chase","On time")))</f>
        <v/>
      </c>
      <c r="S880" s="18">
        <f>IF(G880="","",IF(OR(M880&lt;&gt;"",L880="Closed",L880="Written off",I880="Kept with approval"),IF(COUNTIFS(Inventory!$D$3:$D$1002,G880,Inventory!$L$3:$L$1002,"Pending return")+COUNTIFS(Inventory!$D$3:$D$1002,G880,Inventory!$L$3:$L$1002,"Assigned")&gt;0,"Update Inventory","OK"),IF(COUNTIFS(Inventory!$D$3:$D$1002,G880,Inventory!$L$3:$L$1002,"Assigned")&gt;0,"Set Pending return","OK")))</f>
        <v/>
      </c>
    </row>
    <row r="881">
      <c r="C881" s="14" t="n"/>
      <c r="D881" s="15" t="n"/>
      <c r="E881" s="15" t="n"/>
      <c r="H881" s="18">
        <f>IF(G881="","",IF(COUNTIF(Inventory!$D$3:$D$1002,G881)&gt;0,"Yes","Not found"))</f>
        <v/>
      </c>
      <c r="I881" s="14" t="n"/>
      <c r="J881" s="15" t="n"/>
      <c r="K881" s="15" t="n"/>
      <c r="L881" s="14" t="n"/>
      <c r="M881" s="15" t="n"/>
      <c r="N881" s="14" t="n"/>
      <c r="O881" s="14" t="n"/>
      <c r="P881" s="14" t="n"/>
      <c r="Q881" s="19">
        <f>IF(OR(E881="",M881&lt;&gt;"",L881="Closed",L881="Written off",I881="Kept with approval"),"",TODAY()-E881)</f>
        <v/>
      </c>
      <c r="R881" s="18">
        <f>IF(Q881="","",IF(Q881&gt;Summary!$B$6,"Late",IF(Q881&gt;Summary!$B$5,"Chase","On time")))</f>
        <v/>
      </c>
      <c r="S881" s="18">
        <f>IF(G881="","",IF(OR(M881&lt;&gt;"",L881="Closed",L881="Written off",I881="Kept with approval"),IF(COUNTIFS(Inventory!$D$3:$D$1002,G881,Inventory!$L$3:$L$1002,"Pending return")+COUNTIFS(Inventory!$D$3:$D$1002,G881,Inventory!$L$3:$L$1002,"Assigned")&gt;0,"Update Inventory","OK"),IF(COUNTIFS(Inventory!$D$3:$D$1002,G881,Inventory!$L$3:$L$1002,"Assigned")&gt;0,"Set Pending return","OK")))</f>
        <v/>
      </c>
    </row>
    <row r="882">
      <c r="C882" s="14" t="n"/>
      <c r="D882" s="15" t="n"/>
      <c r="E882" s="15" t="n"/>
      <c r="H882" s="18">
        <f>IF(G882="","",IF(COUNTIF(Inventory!$D$3:$D$1002,G882)&gt;0,"Yes","Not found"))</f>
        <v/>
      </c>
      <c r="I882" s="14" t="n"/>
      <c r="J882" s="15" t="n"/>
      <c r="K882" s="15" t="n"/>
      <c r="L882" s="14" t="n"/>
      <c r="M882" s="15" t="n"/>
      <c r="N882" s="14" t="n"/>
      <c r="O882" s="14" t="n"/>
      <c r="P882" s="14" t="n"/>
      <c r="Q882" s="19">
        <f>IF(OR(E882="",M882&lt;&gt;"",L882="Closed",L882="Written off",I882="Kept with approval"),"",TODAY()-E882)</f>
        <v/>
      </c>
      <c r="R882" s="18">
        <f>IF(Q882="","",IF(Q882&gt;Summary!$B$6,"Late",IF(Q882&gt;Summary!$B$5,"Chase","On time")))</f>
        <v/>
      </c>
      <c r="S882" s="18">
        <f>IF(G882="","",IF(OR(M882&lt;&gt;"",L882="Closed",L882="Written off",I882="Kept with approval"),IF(COUNTIFS(Inventory!$D$3:$D$1002,G882,Inventory!$L$3:$L$1002,"Pending return")+COUNTIFS(Inventory!$D$3:$D$1002,G882,Inventory!$L$3:$L$1002,"Assigned")&gt;0,"Update Inventory","OK"),IF(COUNTIFS(Inventory!$D$3:$D$1002,G882,Inventory!$L$3:$L$1002,"Assigned")&gt;0,"Set Pending return","OK")))</f>
        <v/>
      </c>
    </row>
    <row r="883">
      <c r="C883" s="14" t="n"/>
      <c r="D883" s="15" t="n"/>
      <c r="E883" s="15" t="n"/>
      <c r="H883" s="18">
        <f>IF(G883="","",IF(COUNTIF(Inventory!$D$3:$D$1002,G883)&gt;0,"Yes","Not found"))</f>
        <v/>
      </c>
      <c r="I883" s="14" t="n"/>
      <c r="J883" s="15" t="n"/>
      <c r="K883" s="15" t="n"/>
      <c r="L883" s="14" t="n"/>
      <c r="M883" s="15" t="n"/>
      <c r="N883" s="14" t="n"/>
      <c r="O883" s="14" t="n"/>
      <c r="P883" s="14" t="n"/>
      <c r="Q883" s="19">
        <f>IF(OR(E883="",M883&lt;&gt;"",L883="Closed",L883="Written off",I883="Kept with approval"),"",TODAY()-E883)</f>
        <v/>
      </c>
      <c r="R883" s="18">
        <f>IF(Q883="","",IF(Q883&gt;Summary!$B$6,"Late",IF(Q883&gt;Summary!$B$5,"Chase","On time")))</f>
        <v/>
      </c>
      <c r="S883" s="18">
        <f>IF(G883="","",IF(OR(M883&lt;&gt;"",L883="Closed",L883="Written off",I883="Kept with approval"),IF(COUNTIFS(Inventory!$D$3:$D$1002,G883,Inventory!$L$3:$L$1002,"Pending return")+COUNTIFS(Inventory!$D$3:$D$1002,G883,Inventory!$L$3:$L$1002,"Assigned")&gt;0,"Update Inventory","OK"),IF(COUNTIFS(Inventory!$D$3:$D$1002,G883,Inventory!$L$3:$L$1002,"Assigned")&gt;0,"Set Pending return","OK")))</f>
        <v/>
      </c>
    </row>
    <row r="884">
      <c r="C884" s="14" t="n"/>
      <c r="D884" s="15" t="n"/>
      <c r="E884" s="15" t="n"/>
      <c r="H884" s="18">
        <f>IF(G884="","",IF(COUNTIF(Inventory!$D$3:$D$1002,G884)&gt;0,"Yes","Not found"))</f>
        <v/>
      </c>
      <c r="I884" s="14" t="n"/>
      <c r="J884" s="15" t="n"/>
      <c r="K884" s="15" t="n"/>
      <c r="L884" s="14" t="n"/>
      <c r="M884" s="15" t="n"/>
      <c r="N884" s="14" t="n"/>
      <c r="O884" s="14" t="n"/>
      <c r="P884" s="14" t="n"/>
      <c r="Q884" s="19">
        <f>IF(OR(E884="",M884&lt;&gt;"",L884="Closed",L884="Written off",I884="Kept with approval"),"",TODAY()-E884)</f>
        <v/>
      </c>
      <c r="R884" s="18">
        <f>IF(Q884="","",IF(Q884&gt;Summary!$B$6,"Late",IF(Q884&gt;Summary!$B$5,"Chase","On time")))</f>
        <v/>
      </c>
      <c r="S884" s="18">
        <f>IF(G884="","",IF(OR(M884&lt;&gt;"",L884="Closed",L884="Written off",I884="Kept with approval"),IF(COUNTIFS(Inventory!$D$3:$D$1002,G884,Inventory!$L$3:$L$1002,"Pending return")+COUNTIFS(Inventory!$D$3:$D$1002,G884,Inventory!$L$3:$L$1002,"Assigned")&gt;0,"Update Inventory","OK"),IF(COUNTIFS(Inventory!$D$3:$D$1002,G884,Inventory!$L$3:$L$1002,"Assigned")&gt;0,"Set Pending return","OK")))</f>
        <v/>
      </c>
    </row>
    <row r="885">
      <c r="C885" s="14" t="n"/>
      <c r="D885" s="15" t="n"/>
      <c r="E885" s="15" t="n"/>
      <c r="H885" s="18">
        <f>IF(G885="","",IF(COUNTIF(Inventory!$D$3:$D$1002,G885)&gt;0,"Yes","Not found"))</f>
        <v/>
      </c>
      <c r="I885" s="14" t="n"/>
      <c r="J885" s="15" t="n"/>
      <c r="K885" s="15" t="n"/>
      <c r="L885" s="14" t="n"/>
      <c r="M885" s="15" t="n"/>
      <c r="N885" s="14" t="n"/>
      <c r="O885" s="14" t="n"/>
      <c r="P885" s="14" t="n"/>
      <c r="Q885" s="19">
        <f>IF(OR(E885="",M885&lt;&gt;"",L885="Closed",L885="Written off",I885="Kept with approval"),"",TODAY()-E885)</f>
        <v/>
      </c>
      <c r="R885" s="18">
        <f>IF(Q885="","",IF(Q885&gt;Summary!$B$6,"Late",IF(Q885&gt;Summary!$B$5,"Chase","On time")))</f>
        <v/>
      </c>
      <c r="S885" s="18">
        <f>IF(G885="","",IF(OR(M885&lt;&gt;"",L885="Closed",L885="Written off",I885="Kept with approval"),IF(COUNTIFS(Inventory!$D$3:$D$1002,G885,Inventory!$L$3:$L$1002,"Pending return")+COUNTIFS(Inventory!$D$3:$D$1002,G885,Inventory!$L$3:$L$1002,"Assigned")&gt;0,"Update Inventory","OK"),IF(COUNTIFS(Inventory!$D$3:$D$1002,G885,Inventory!$L$3:$L$1002,"Assigned")&gt;0,"Set Pending return","OK")))</f>
        <v/>
      </c>
    </row>
    <row r="886">
      <c r="C886" s="14" t="n"/>
      <c r="D886" s="15" t="n"/>
      <c r="E886" s="15" t="n"/>
      <c r="H886" s="18">
        <f>IF(G886="","",IF(COUNTIF(Inventory!$D$3:$D$1002,G886)&gt;0,"Yes","Not found"))</f>
        <v/>
      </c>
      <c r="I886" s="14" t="n"/>
      <c r="J886" s="15" t="n"/>
      <c r="K886" s="15" t="n"/>
      <c r="L886" s="14" t="n"/>
      <c r="M886" s="15" t="n"/>
      <c r="N886" s="14" t="n"/>
      <c r="O886" s="14" t="n"/>
      <c r="P886" s="14" t="n"/>
      <c r="Q886" s="19">
        <f>IF(OR(E886="",M886&lt;&gt;"",L886="Closed",L886="Written off",I886="Kept with approval"),"",TODAY()-E886)</f>
        <v/>
      </c>
      <c r="R886" s="18">
        <f>IF(Q886="","",IF(Q886&gt;Summary!$B$6,"Late",IF(Q886&gt;Summary!$B$5,"Chase","On time")))</f>
        <v/>
      </c>
      <c r="S886" s="18">
        <f>IF(G886="","",IF(OR(M886&lt;&gt;"",L886="Closed",L886="Written off",I886="Kept with approval"),IF(COUNTIFS(Inventory!$D$3:$D$1002,G886,Inventory!$L$3:$L$1002,"Pending return")+COUNTIFS(Inventory!$D$3:$D$1002,G886,Inventory!$L$3:$L$1002,"Assigned")&gt;0,"Update Inventory","OK"),IF(COUNTIFS(Inventory!$D$3:$D$1002,G886,Inventory!$L$3:$L$1002,"Assigned")&gt;0,"Set Pending return","OK")))</f>
        <v/>
      </c>
    </row>
    <row r="887">
      <c r="C887" s="14" t="n"/>
      <c r="D887" s="15" t="n"/>
      <c r="E887" s="15" t="n"/>
      <c r="H887" s="18">
        <f>IF(G887="","",IF(COUNTIF(Inventory!$D$3:$D$1002,G887)&gt;0,"Yes","Not found"))</f>
        <v/>
      </c>
      <c r="I887" s="14" t="n"/>
      <c r="J887" s="15" t="n"/>
      <c r="K887" s="15" t="n"/>
      <c r="L887" s="14" t="n"/>
      <c r="M887" s="15" t="n"/>
      <c r="N887" s="14" t="n"/>
      <c r="O887" s="14" t="n"/>
      <c r="P887" s="14" t="n"/>
      <c r="Q887" s="19">
        <f>IF(OR(E887="",M887&lt;&gt;"",L887="Closed",L887="Written off",I887="Kept with approval"),"",TODAY()-E887)</f>
        <v/>
      </c>
      <c r="R887" s="18">
        <f>IF(Q887="","",IF(Q887&gt;Summary!$B$6,"Late",IF(Q887&gt;Summary!$B$5,"Chase","On time")))</f>
        <v/>
      </c>
      <c r="S887" s="18">
        <f>IF(G887="","",IF(OR(M887&lt;&gt;"",L887="Closed",L887="Written off",I887="Kept with approval"),IF(COUNTIFS(Inventory!$D$3:$D$1002,G887,Inventory!$L$3:$L$1002,"Pending return")+COUNTIFS(Inventory!$D$3:$D$1002,G887,Inventory!$L$3:$L$1002,"Assigned")&gt;0,"Update Inventory","OK"),IF(COUNTIFS(Inventory!$D$3:$D$1002,G887,Inventory!$L$3:$L$1002,"Assigned")&gt;0,"Set Pending return","OK")))</f>
        <v/>
      </c>
    </row>
    <row r="888">
      <c r="C888" s="14" t="n"/>
      <c r="D888" s="15" t="n"/>
      <c r="E888" s="15" t="n"/>
      <c r="H888" s="18">
        <f>IF(G888="","",IF(COUNTIF(Inventory!$D$3:$D$1002,G888)&gt;0,"Yes","Not found"))</f>
        <v/>
      </c>
      <c r="I888" s="14" t="n"/>
      <c r="J888" s="15" t="n"/>
      <c r="K888" s="15" t="n"/>
      <c r="L888" s="14" t="n"/>
      <c r="M888" s="15" t="n"/>
      <c r="N888" s="14" t="n"/>
      <c r="O888" s="14" t="n"/>
      <c r="P888" s="14" t="n"/>
      <c r="Q888" s="19">
        <f>IF(OR(E888="",M888&lt;&gt;"",L888="Closed",L888="Written off",I888="Kept with approval"),"",TODAY()-E888)</f>
        <v/>
      </c>
      <c r="R888" s="18">
        <f>IF(Q888="","",IF(Q888&gt;Summary!$B$6,"Late",IF(Q888&gt;Summary!$B$5,"Chase","On time")))</f>
        <v/>
      </c>
      <c r="S888" s="18">
        <f>IF(G888="","",IF(OR(M888&lt;&gt;"",L888="Closed",L888="Written off",I888="Kept with approval"),IF(COUNTIFS(Inventory!$D$3:$D$1002,G888,Inventory!$L$3:$L$1002,"Pending return")+COUNTIFS(Inventory!$D$3:$D$1002,G888,Inventory!$L$3:$L$1002,"Assigned")&gt;0,"Update Inventory","OK"),IF(COUNTIFS(Inventory!$D$3:$D$1002,G888,Inventory!$L$3:$L$1002,"Assigned")&gt;0,"Set Pending return","OK")))</f>
        <v/>
      </c>
    </row>
    <row r="889">
      <c r="C889" s="14" t="n"/>
      <c r="D889" s="15" t="n"/>
      <c r="E889" s="15" t="n"/>
      <c r="H889" s="18">
        <f>IF(G889="","",IF(COUNTIF(Inventory!$D$3:$D$1002,G889)&gt;0,"Yes","Not found"))</f>
        <v/>
      </c>
      <c r="I889" s="14" t="n"/>
      <c r="J889" s="15" t="n"/>
      <c r="K889" s="15" t="n"/>
      <c r="L889" s="14" t="n"/>
      <c r="M889" s="15" t="n"/>
      <c r="N889" s="14" t="n"/>
      <c r="O889" s="14" t="n"/>
      <c r="P889" s="14" t="n"/>
      <c r="Q889" s="19">
        <f>IF(OR(E889="",M889&lt;&gt;"",L889="Closed",L889="Written off",I889="Kept with approval"),"",TODAY()-E889)</f>
        <v/>
      </c>
      <c r="R889" s="18">
        <f>IF(Q889="","",IF(Q889&gt;Summary!$B$6,"Late",IF(Q889&gt;Summary!$B$5,"Chase","On time")))</f>
        <v/>
      </c>
      <c r="S889" s="18">
        <f>IF(G889="","",IF(OR(M889&lt;&gt;"",L889="Closed",L889="Written off",I889="Kept with approval"),IF(COUNTIFS(Inventory!$D$3:$D$1002,G889,Inventory!$L$3:$L$1002,"Pending return")+COUNTIFS(Inventory!$D$3:$D$1002,G889,Inventory!$L$3:$L$1002,"Assigned")&gt;0,"Update Inventory","OK"),IF(COUNTIFS(Inventory!$D$3:$D$1002,G889,Inventory!$L$3:$L$1002,"Assigned")&gt;0,"Set Pending return","OK")))</f>
        <v/>
      </c>
    </row>
    <row r="890">
      <c r="C890" s="14" t="n"/>
      <c r="D890" s="15" t="n"/>
      <c r="E890" s="15" t="n"/>
      <c r="H890" s="18">
        <f>IF(G890="","",IF(COUNTIF(Inventory!$D$3:$D$1002,G890)&gt;0,"Yes","Not found"))</f>
        <v/>
      </c>
      <c r="I890" s="14" t="n"/>
      <c r="J890" s="15" t="n"/>
      <c r="K890" s="15" t="n"/>
      <c r="L890" s="14" t="n"/>
      <c r="M890" s="15" t="n"/>
      <c r="N890" s="14" t="n"/>
      <c r="O890" s="14" t="n"/>
      <c r="P890" s="14" t="n"/>
      <c r="Q890" s="19">
        <f>IF(OR(E890="",M890&lt;&gt;"",L890="Closed",L890="Written off",I890="Kept with approval"),"",TODAY()-E890)</f>
        <v/>
      </c>
      <c r="R890" s="18">
        <f>IF(Q890="","",IF(Q890&gt;Summary!$B$6,"Late",IF(Q890&gt;Summary!$B$5,"Chase","On time")))</f>
        <v/>
      </c>
      <c r="S890" s="18">
        <f>IF(G890="","",IF(OR(M890&lt;&gt;"",L890="Closed",L890="Written off",I890="Kept with approval"),IF(COUNTIFS(Inventory!$D$3:$D$1002,G890,Inventory!$L$3:$L$1002,"Pending return")+COUNTIFS(Inventory!$D$3:$D$1002,G890,Inventory!$L$3:$L$1002,"Assigned")&gt;0,"Update Inventory","OK"),IF(COUNTIFS(Inventory!$D$3:$D$1002,G890,Inventory!$L$3:$L$1002,"Assigned")&gt;0,"Set Pending return","OK")))</f>
        <v/>
      </c>
    </row>
    <row r="891">
      <c r="C891" s="14" t="n"/>
      <c r="D891" s="15" t="n"/>
      <c r="E891" s="15" t="n"/>
      <c r="H891" s="18">
        <f>IF(G891="","",IF(COUNTIF(Inventory!$D$3:$D$1002,G891)&gt;0,"Yes","Not found"))</f>
        <v/>
      </c>
      <c r="I891" s="14" t="n"/>
      <c r="J891" s="15" t="n"/>
      <c r="K891" s="15" t="n"/>
      <c r="L891" s="14" t="n"/>
      <c r="M891" s="15" t="n"/>
      <c r="N891" s="14" t="n"/>
      <c r="O891" s="14" t="n"/>
      <c r="P891" s="14" t="n"/>
      <c r="Q891" s="19">
        <f>IF(OR(E891="",M891&lt;&gt;"",L891="Closed",L891="Written off",I891="Kept with approval"),"",TODAY()-E891)</f>
        <v/>
      </c>
      <c r="R891" s="18">
        <f>IF(Q891="","",IF(Q891&gt;Summary!$B$6,"Late",IF(Q891&gt;Summary!$B$5,"Chase","On time")))</f>
        <v/>
      </c>
      <c r="S891" s="18">
        <f>IF(G891="","",IF(OR(M891&lt;&gt;"",L891="Closed",L891="Written off",I891="Kept with approval"),IF(COUNTIFS(Inventory!$D$3:$D$1002,G891,Inventory!$L$3:$L$1002,"Pending return")+COUNTIFS(Inventory!$D$3:$D$1002,G891,Inventory!$L$3:$L$1002,"Assigned")&gt;0,"Update Inventory","OK"),IF(COUNTIFS(Inventory!$D$3:$D$1002,G891,Inventory!$L$3:$L$1002,"Assigned")&gt;0,"Set Pending return","OK")))</f>
        <v/>
      </c>
    </row>
    <row r="892">
      <c r="C892" s="14" t="n"/>
      <c r="D892" s="15" t="n"/>
      <c r="E892" s="15" t="n"/>
      <c r="H892" s="18">
        <f>IF(G892="","",IF(COUNTIF(Inventory!$D$3:$D$1002,G892)&gt;0,"Yes","Not found"))</f>
        <v/>
      </c>
      <c r="I892" s="14" t="n"/>
      <c r="J892" s="15" t="n"/>
      <c r="K892" s="15" t="n"/>
      <c r="L892" s="14" t="n"/>
      <c r="M892" s="15" t="n"/>
      <c r="N892" s="14" t="n"/>
      <c r="O892" s="14" t="n"/>
      <c r="P892" s="14" t="n"/>
      <c r="Q892" s="19">
        <f>IF(OR(E892="",M892&lt;&gt;"",L892="Closed",L892="Written off",I892="Kept with approval"),"",TODAY()-E892)</f>
        <v/>
      </c>
      <c r="R892" s="18">
        <f>IF(Q892="","",IF(Q892&gt;Summary!$B$6,"Late",IF(Q892&gt;Summary!$B$5,"Chase","On time")))</f>
        <v/>
      </c>
      <c r="S892" s="18">
        <f>IF(G892="","",IF(OR(M892&lt;&gt;"",L892="Closed",L892="Written off",I892="Kept with approval"),IF(COUNTIFS(Inventory!$D$3:$D$1002,G892,Inventory!$L$3:$L$1002,"Pending return")+COUNTIFS(Inventory!$D$3:$D$1002,G892,Inventory!$L$3:$L$1002,"Assigned")&gt;0,"Update Inventory","OK"),IF(COUNTIFS(Inventory!$D$3:$D$1002,G892,Inventory!$L$3:$L$1002,"Assigned")&gt;0,"Set Pending return","OK")))</f>
        <v/>
      </c>
    </row>
    <row r="893">
      <c r="C893" s="14" t="n"/>
      <c r="D893" s="15" t="n"/>
      <c r="E893" s="15" t="n"/>
      <c r="H893" s="18">
        <f>IF(G893="","",IF(COUNTIF(Inventory!$D$3:$D$1002,G893)&gt;0,"Yes","Not found"))</f>
        <v/>
      </c>
      <c r="I893" s="14" t="n"/>
      <c r="J893" s="15" t="n"/>
      <c r="K893" s="15" t="n"/>
      <c r="L893" s="14" t="n"/>
      <c r="M893" s="15" t="n"/>
      <c r="N893" s="14" t="n"/>
      <c r="O893" s="14" t="n"/>
      <c r="P893" s="14" t="n"/>
      <c r="Q893" s="19">
        <f>IF(OR(E893="",M893&lt;&gt;"",L893="Closed",L893="Written off",I893="Kept with approval"),"",TODAY()-E893)</f>
        <v/>
      </c>
      <c r="R893" s="18">
        <f>IF(Q893="","",IF(Q893&gt;Summary!$B$6,"Late",IF(Q893&gt;Summary!$B$5,"Chase","On time")))</f>
        <v/>
      </c>
      <c r="S893" s="18">
        <f>IF(G893="","",IF(OR(M893&lt;&gt;"",L893="Closed",L893="Written off",I893="Kept with approval"),IF(COUNTIFS(Inventory!$D$3:$D$1002,G893,Inventory!$L$3:$L$1002,"Pending return")+COUNTIFS(Inventory!$D$3:$D$1002,G893,Inventory!$L$3:$L$1002,"Assigned")&gt;0,"Update Inventory","OK"),IF(COUNTIFS(Inventory!$D$3:$D$1002,G893,Inventory!$L$3:$L$1002,"Assigned")&gt;0,"Set Pending return","OK")))</f>
        <v/>
      </c>
    </row>
    <row r="894">
      <c r="C894" s="14" t="n"/>
      <c r="D894" s="15" t="n"/>
      <c r="E894" s="15" t="n"/>
      <c r="H894" s="18">
        <f>IF(G894="","",IF(COUNTIF(Inventory!$D$3:$D$1002,G894)&gt;0,"Yes","Not found"))</f>
        <v/>
      </c>
      <c r="I894" s="14" t="n"/>
      <c r="J894" s="15" t="n"/>
      <c r="K894" s="15" t="n"/>
      <c r="L894" s="14" t="n"/>
      <c r="M894" s="15" t="n"/>
      <c r="N894" s="14" t="n"/>
      <c r="O894" s="14" t="n"/>
      <c r="P894" s="14" t="n"/>
      <c r="Q894" s="19">
        <f>IF(OR(E894="",M894&lt;&gt;"",L894="Closed",L894="Written off",I894="Kept with approval"),"",TODAY()-E894)</f>
        <v/>
      </c>
      <c r="R894" s="18">
        <f>IF(Q894="","",IF(Q894&gt;Summary!$B$6,"Late",IF(Q894&gt;Summary!$B$5,"Chase","On time")))</f>
        <v/>
      </c>
      <c r="S894" s="18">
        <f>IF(G894="","",IF(OR(M894&lt;&gt;"",L894="Closed",L894="Written off",I894="Kept with approval"),IF(COUNTIFS(Inventory!$D$3:$D$1002,G894,Inventory!$L$3:$L$1002,"Pending return")+COUNTIFS(Inventory!$D$3:$D$1002,G894,Inventory!$L$3:$L$1002,"Assigned")&gt;0,"Update Inventory","OK"),IF(COUNTIFS(Inventory!$D$3:$D$1002,G894,Inventory!$L$3:$L$1002,"Assigned")&gt;0,"Set Pending return","OK")))</f>
        <v/>
      </c>
    </row>
    <row r="895">
      <c r="C895" s="14" t="n"/>
      <c r="D895" s="15" t="n"/>
      <c r="E895" s="15" t="n"/>
      <c r="H895" s="18">
        <f>IF(G895="","",IF(COUNTIF(Inventory!$D$3:$D$1002,G895)&gt;0,"Yes","Not found"))</f>
        <v/>
      </c>
      <c r="I895" s="14" t="n"/>
      <c r="J895" s="15" t="n"/>
      <c r="K895" s="15" t="n"/>
      <c r="L895" s="14" t="n"/>
      <c r="M895" s="15" t="n"/>
      <c r="N895" s="14" t="n"/>
      <c r="O895" s="14" t="n"/>
      <c r="P895" s="14" t="n"/>
      <c r="Q895" s="19">
        <f>IF(OR(E895="",M895&lt;&gt;"",L895="Closed",L895="Written off",I895="Kept with approval"),"",TODAY()-E895)</f>
        <v/>
      </c>
      <c r="R895" s="18">
        <f>IF(Q895="","",IF(Q895&gt;Summary!$B$6,"Late",IF(Q895&gt;Summary!$B$5,"Chase","On time")))</f>
        <v/>
      </c>
      <c r="S895" s="18">
        <f>IF(G895="","",IF(OR(M895&lt;&gt;"",L895="Closed",L895="Written off",I895="Kept with approval"),IF(COUNTIFS(Inventory!$D$3:$D$1002,G895,Inventory!$L$3:$L$1002,"Pending return")+COUNTIFS(Inventory!$D$3:$D$1002,G895,Inventory!$L$3:$L$1002,"Assigned")&gt;0,"Update Inventory","OK"),IF(COUNTIFS(Inventory!$D$3:$D$1002,G895,Inventory!$L$3:$L$1002,"Assigned")&gt;0,"Set Pending return","OK")))</f>
        <v/>
      </c>
    </row>
    <row r="896">
      <c r="C896" s="14" t="n"/>
      <c r="D896" s="15" t="n"/>
      <c r="E896" s="15" t="n"/>
      <c r="H896" s="18">
        <f>IF(G896="","",IF(COUNTIF(Inventory!$D$3:$D$1002,G896)&gt;0,"Yes","Not found"))</f>
        <v/>
      </c>
      <c r="I896" s="14" t="n"/>
      <c r="J896" s="15" t="n"/>
      <c r="K896" s="15" t="n"/>
      <c r="L896" s="14" t="n"/>
      <c r="M896" s="15" t="n"/>
      <c r="N896" s="14" t="n"/>
      <c r="O896" s="14" t="n"/>
      <c r="P896" s="14" t="n"/>
      <c r="Q896" s="19">
        <f>IF(OR(E896="",M896&lt;&gt;"",L896="Closed",L896="Written off",I896="Kept with approval"),"",TODAY()-E896)</f>
        <v/>
      </c>
      <c r="R896" s="18">
        <f>IF(Q896="","",IF(Q896&gt;Summary!$B$6,"Late",IF(Q896&gt;Summary!$B$5,"Chase","On time")))</f>
        <v/>
      </c>
      <c r="S896" s="18">
        <f>IF(G896="","",IF(OR(M896&lt;&gt;"",L896="Closed",L896="Written off",I896="Kept with approval"),IF(COUNTIFS(Inventory!$D$3:$D$1002,G896,Inventory!$L$3:$L$1002,"Pending return")+COUNTIFS(Inventory!$D$3:$D$1002,G896,Inventory!$L$3:$L$1002,"Assigned")&gt;0,"Update Inventory","OK"),IF(COUNTIFS(Inventory!$D$3:$D$1002,G896,Inventory!$L$3:$L$1002,"Assigned")&gt;0,"Set Pending return","OK")))</f>
        <v/>
      </c>
    </row>
    <row r="897">
      <c r="C897" s="14" t="n"/>
      <c r="D897" s="15" t="n"/>
      <c r="E897" s="15" t="n"/>
      <c r="H897" s="18">
        <f>IF(G897="","",IF(COUNTIF(Inventory!$D$3:$D$1002,G897)&gt;0,"Yes","Not found"))</f>
        <v/>
      </c>
      <c r="I897" s="14" t="n"/>
      <c r="J897" s="15" t="n"/>
      <c r="K897" s="15" t="n"/>
      <c r="L897" s="14" t="n"/>
      <c r="M897" s="15" t="n"/>
      <c r="N897" s="14" t="n"/>
      <c r="O897" s="14" t="n"/>
      <c r="P897" s="14" t="n"/>
      <c r="Q897" s="19">
        <f>IF(OR(E897="",M897&lt;&gt;"",L897="Closed",L897="Written off",I897="Kept with approval"),"",TODAY()-E897)</f>
        <v/>
      </c>
      <c r="R897" s="18">
        <f>IF(Q897="","",IF(Q897&gt;Summary!$B$6,"Late",IF(Q897&gt;Summary!$B$5,"Chase","On time")))</f>
        <v/>
      </c>
      <c r="S897" s="18">
        <f>IF(G897="","",IF(OR(M897&lt;&gt;"",L897="Closed",L897="Written off",I897="Kept with approval"),IF(COUNTIFS(Inventory!$D$3:$D$1002,G897,Inventory!$L$3:$L$1002,"Pending return")+COUNTIFS(Inventory!$D$3:$D$1002,G897,Inventory!$L$3:$L$1002,"Assigned")&gt;0,"Update Inventory","OK"),IF(COUNTIFS(Inventory!$D$3:$D$1002,G897,Inventory!$L$3:$L$1002,"Assigned")&gt;0,"Set Pending return","OK")))</f>
        <v/>
      </c>
    </row>
    <row r="898">
      <c r="C898" s="14" t="n"/>
      <c r="D898" s="15" t="n"/>
      <c r="E898" s="15" t="n"/>
      <c r="H898" s="18">
        <f>IF(G898="","",IF(COUNTIF(Inventory!$D$3:$D$1002,G898)&gt;0,"Yes","Not found"))</f>
        <v/>
      </c>
      <c r="I898" s="14" t="n"/>
      <c r="J898" s="15" t="n"/>
      <c r="K898" s="15" t="n"/>
      <c r="L898" s="14" t="n"/>
      <c r="M898" s="15" t="n"/>
      <c r="N898" s="14" t="n"/>
      <c r="O898" s="14" t="n"/>
      <c r="P898" s="14" t="n"/>
      <c r="Q898" s="19">
        <f>IF(OR(E898="",M898&lt;&gt;"",L898="Closed",L898="Written off",I898="Kept with approval"),"",TODAY()-E898)</f>
        <v/>
      </c>
      <c r="R898" s="18">
        <f>IF(Q898="","",IF(Q898&gt;Summary!$B$6,"Late",IF(Q898&gt;Summary!$B$5,"Chase","On time")))</f>
        <v/>
      </c>
      <c r="S898" s="18">
        <f>IF(G898="","",IF(OR(M898&lt;&gt;"",L898="Closed",L898="Written off",I898="Kept with approval"),IF(COUNTIFS(Inventory!$D$3:$D$1002,G898,Inventory!$L$3:$L$1002,"Pending return")+COUNTIFS(Inventory!$D$3:$D$1002,G898,Inventory!$L$3:$L$1002,"Assigned")&gt;0,"Update Inventory","OK"),IF(COUNTIFS(Inventory!$D$3:$D$1002,G898,Inventory!$L$3:$L$1002,"Assigned")&gt;0,"Set Pending return","OK")))</f>
        <v/>
      </c>
    </row>
    <row r="899">
      <c r="C899" s="14" t="n"/>
      <c r="D899" s="15" t="n"/>
      <c r="E899" s="15" t="n"/>
      <c r="H899" s="18">
        <f>IF(G899="","",IF(COUNTIF(Inventory!$D$3:$D$1002,G899)&gt;0,"Yes","Not found"))</f>
        <v/>
      </c>
      <c r="I899" s="14" t="n"/>
      <c r="J899" s="15" t="n"/>
      <c r="K899" s="15" t="n"/>
      <c r="L899" s="14" t="n"/>
      <c r="M899" s="15" t="n"/>
      <c r="N899" s="14" t="n"/>
      <c r="O899" s="14" t="n"/>
      <c r="P899" s="14" t="n"/>
      <c r="Q899" s="19">
        <f>IF(OR(E899="",M899&lt;&gt;"",L899="Closed",L899="Written off",I899="Kept with approval"),"",TODAY()-E899)</f>
        <v/>
      </c>
      <c r="R899" s="18">
        <f>IF(Q899="","",IF(Q899&gt;Summary!$B$6,"Late",IF(Q899&gt;Summary!$B$5,"Chase","On time")))</f>
        <v/>
      </c>
      <c r="S899" s="18">
        <f>IF(G899="","",IF(OR(M899&lt;&gt;"",L899="Closed",L899="Written off",I899="Kept with approval"),IF(COUNTIFS(Inventory!$D$3:$D$1002,G899,Inventory!$L$3:$L$1002,"Pending return")+COUNTIFS(Inventory!$D$3:$D$1002,G899,Inventory!$L$3:$L$1002,"Assigned")&gt;0,"Update Inventory","OK"),IF(COUNTIFS(Inventory!$D$3:$D$1002,G899,Inventory!$L$3:$L$1002,"Assigned")&gt;0,"Set Pending return","OK")))</f>
        <v/>
      </c>
    </row>
    <row r="900">
      <c r="C900" s="14" t="n"/>
      <c r="D900" s="15" t="n"/>
      <c r="E900" s="15" t="n"/>
      <c r="H900" s="18">
        <f>IF(G900="","",IF(COUNTIF(Inventory!$D$3:$D$1002,G900)&gt;0,"Yes","Not found"))</f>
        <v/>
      </c>
      <c r="I900" s="14" t="n"/>
      <c r="J900" s="15" t="n"/>
      <c r="K900" s="15" t="n"/>
      <c r="L900" s="14" t="n"/>
      <c r="M900" s="15" t="n"/>
      <c r="N900" s="14" t="n"/>
      <c r="O900" s="14" t="n"/>
      <c r="P900" s="14" t="n"/>
      <c r="Q900" s="19">
        <f>IF(OR(E900="",M900&lt;&gt;"",L900="Closed",L900="Written off",I900="Kept with approval"),"",TODAY()-E900)</f>
        <v/>
      </c>
      <c r="R900" s="18">
        <f>IF(Q900="","",IF(Q900&gt;Summary!$B$6,"Late",IF(Q900&gt;Summary!$B$5,"Chase","On time")))</f>
        <v/>
      </c>
      <c r="S900" s="18">
        <f>IF(G900="","",IF(OR(M900&lt;&gt;"",L900="Closed",L900="Written off",I900="Kept with approval"),IF(COUNTIFS(Inventory!$D$3:$D$1002,G900,Inventory!$L$3:$L$1002,"Pending return")+COUNTIFS(Inventory!$D$3:$D$1002,G900,Inventory!$L$3:$L$1002,"Assigned")&gt;0,"Update Inventory","OK"),IF(COUNTIFS(Inventory!$D$3:$D$1002,G900,Inventory!$L$3:$L$1002,"Assigned")&gt;0,"Set Pending return","OK")))</f>
        <v/>
      </c>
    </row>
    <row r="901">
      <c r="C901" s="14" t="n"/>
      <c r="D901" s="15" t="n"/>
      <c r="E901" s="15" t="n"/>
      <c r="H901" s="18">
        <f>IF(G901="","",IF(COUNTIF(Inventory!$D$3:$D$1002,G901)&gt;0,"Yes","Not found"))</f>
        <v/>
      </c>
      <c r="I901" s="14" t="n"/>
      <c r="J901" s="15" t="n"/>
      <c r="K901" s="15" t="n"/>
      <c r="L901" s="14" t="n"/>
      <c r="M901" s="15" t="n"/>
      <c r="N901" s="14" t="n"/>
      <c r="O901" s="14" t="n"/>
      <c r="P901" s="14" t="n"/>
      <c r="Q901" s="19">
        <f>IF(OR(E901="",M901&lt;&gt;"",L901="Closed",L901="Written off",I901="Kept with approval"),"",TODAY()-E901)</f>
        <v/>
      </c>
      <c r="R901" s="18">
        <f>IF(Q901="","",IF(Q901&gt;Summary!$B$6,"Late",IF(Q901&gt;Summary!$B$5,"Chase","On time")))</f>
        <v/>
      </c>
      <c r="S901" s="18">
        <f>IF(G901="","",IF(OR(M901&lt;&gt;"",L901="Closed",L901="Written off",I901="Kept with approval"),IF(COUNTIFS(Inventory!$D$3:$D$1002,G901,Inventory!$L$3:$L$1002,"Pending return")+COUNTIFS(Inventory!$D$3:$D$1002,G901,Inventory!$L$3:$L$1002,"Assigned")&gt;0,"Update Inventory","OK"),IF(COUNTIFS(Inventory!$D$3:$D$1002,G901,Inventory!$L$3:$L$1002,"Assigned")&gt;0,"Set Pending return","OK")))</f>
        <v/>
      </c>
    </row>
    <row r="902">
      <c r="C902" s="14" t="n"/>
      <c r="D902" s="15" t="n"/>
      <c r="E902" s="15" t="n"/>
      <c r="H902" s="18">
        <f>IF(G902="","",IF(COUNTIF(Inventory!$D$3:$D$1002,G902)&gt;0,"Yes","Not found"))</f>
        <v/>
      </c>
      <c r="I902" s="14" t="n"/>
      <c r="J902" s="15" t="n"/>
      <c r="K902" s="15" t="n"/>
      <c r="L902" s="14" t="n"/>
      <c r="M902" s="15" t="n"/>
      <c r="N902" s="14" t="n"/>
      <c r="O902" s="14" t="n"/>
      <c r="P902" s="14" t="n"/>
      <c r="Q902" s="19">
        <f>IF(OR(E902="",M902&lt;&gt;"",L902="Closed",L902="Written off",I902="Kept with approval"),"",TODAY()-E902)</f>
        <v/>
      </c>
      <c r="R902" s="18">
        <f>IF(Q902="","",IF(Q902&gt;Summary!$B$6,"Late",IF(Q902&gt;Summary!$B$5,"Chase","On time")))</f>
        <v/>
      </c>
      <c r="S902" s="18">
        <f>IF(G902="","",IF(OR(M902&lt;&gt;"",L902="Closed",L902="Written off",I902="Kept with approval"),IF(COUNTIFS(Inventory!$D$3:$D$1002,G902,Inventory!$L$3:$L$1002,"Pending return")+COUNTIFS(Inventory!$D$3:$D$1002,G902,Inventory!$L$3:$L$1002,"Assigned")&gt;0,"Update Inventory","OK"),IF(COUNTIFS(Inventory!$D$3:$D$1002,G902,Inventory!$L$3:$L$1002,"Assigned")&gt;0,"Set Pending return","OK")))</f>
        <v/>
      </c>
    </row>
    <row r="903">
      <c r="C903" s="14" t="n"/>
      <c r="D903" s="15" t="n"/>
      <c r="E903" s="15" t="n"/>
      <c r="H903" s="18">
        <f>IF(G903="","",IF(COUNTIF(Inventory!$D$3:$D$1002,G903)&gt;0,"Yes","Not found"))</f>
        <v/>
      </c>
      <c r="I903" s="14" t="n"/>
      <c r="J903" s="15" t="n"/>
      <c r="K903" s="15" t="n"/>
      <c r="L903" s="14" t="n"/>
      <c r="M903" s="15" t="n"/>
      <c r="N903" s="14" t="n"/>
      <c r="O903" s="14" t="n"/>
      <c r="P903" s="14" t="n"/>
      <c r="Q903" s="19">
        <f>IF(OR(E903="",M903&lt;&gt;"",L903="Closed",L903="Written off",I903="Kept with approval"),"",TODAY()-E903)</f>
        <v/>
      </c>
      <c r="R903" s="18">
        <f>IF(Q903="","",IF(Q903&gt;Summary!$B$6,"Late",IF(Q903&gt;Summary!$B$5,"Chase","On time")))</f>
        <v/>
      </c>
      <c r="S903" s="18">
        <f>IF(G903="","",IF(OR(M903&lt;&gt;"",L903="Closed",L903="Written off",I903="Kept with approval"),IF(COUNTIFS(Inventory!$D$3:$D$1002,G903,Inventory!$L$3:$L$1002,"Pending return")+COUNTIFS(Inventory!$D$3:$D$1002,G903,Inventory!$L$3:$L$1002,"Assigned")&gt;0,"Update Inventory","OK"),IF(COUNTIFS(Inventory!$D$3:$D$1002,G903,Inventory!$L$3:$L$1002,"Assigned")&gt;0,"Set Pending return","OK")))</f>
        <v/>
      </c>
    </row>
    <row r="904">
      <c r="C904" s="14" t="n"/>
      <c r="D904" s="15" t="n"/>
      <c r="E904" s="15" t="n"/>
      <c r="H904" s="18">
        <f>IF(G904="","",IF(COUNTIF(Inventory!$D$3:$D$1002,G904)&gt;0,"Yes","Not found"))</f>
        <v/>
      </c>
      <c r="I904" s="14" t="n"/>
      <c r="J904" s="15" t="n"/>
      <c r="K904" s="15" t="n"/>
      <c r="L904" s="14" t="n"/>
      <c r="M904" s="15" t="n"/>
      <c r="N904" s="14" t="n"/>
      <c r="O904" s="14" t="n"/>
      <c r="P904" s="14" t="n"/>
      <c r="Q904" s="19">
        <f>IF(OR(E904="",M904&lt;&gt;"",L904="Closed",L904="Written off",I904="Kept with approval"),"",TODAY()-E904)</f>
        <v/>
      </c>
      <c r="R904" s="18">
        <f>IF(Q904="","",IF(Q904&gt;Summary!$B$6,"Late",IF(Q904&gt;Summary!$B$5,"Chase","On time")))</f>
        <v/>
      </c>
      <c r="S904" s="18">
        <f>IF(G904="","",IF(OR(M904&lt;&gt;"",L904="Closed",L904="Written off",I904="Kept with approval"),IF(COUNTIFS(Inventory!$D$3:$D$1002,G904,Inventory!$L$3:$L$1002,"Pending return")+COUNTIFS(Inventory!$D$3:$D$1002,G904,Inventory!$L$3:$L$1002,"Assigned")&gt;0,"Update Inventory","OK"),IF(COUNTIFS(Inventory!$D$3:$D$1002,G904,Inventory!$L$3:$L$1002,"Assigned")&gt;0,"Set Pending return","OK")))</f>
        <v/>
      </c>
    </row>
    <row r="905">
      <c r="C905" s="14" t="n"/>
      <c r="D905" s="15" t="n"/>
      <c r="E905" s="15" t="n"/>
      <c r="H905" s="18">
        <f>IF(G905="","",IF(COUNTIF(Inventory!$D$3:$D$1002,G905)&gt;0,"Yes","Not found"))</f>
        <v/>
      </c>
      <c r="I905" s="14" t="n"/>
      <c r="J905" s="15" t="n"/>
      <c r="K905" s="15" t="n"/>
      <c r="L905" s="14" t="n"/>
      <c r="M905" s="15" t="n"/>
      <c r="N905" s="14" t="n"/>
      <c r="O905" s="14" t="n"/>
      <c r="P905" s="14" t="n"/>
      <c r="Q905" s="19">
        <f>IF(OR(E905="",M905&lt;&gt;"",L905="Closed",L905="Written off",I905="Kept with approval"),"",TODAY()-E905)</f>
        <v/>
      </c>
      <c r="R905" s="18">
        <f>IF(Q905="","",IF(Q905&gt;Summary!$B$6,"Late",IF(Q905&gt;Summary!$B$5,"Chase","On time")))</f>
        <v/>
      </c>
      <c r="S905" s="18">
        <f>IF(G905="","",IF(OR(M905&lt;&gt;"",L905="Closed",L905="Written off",I905="Kept with approval"),IF(COUNTIFS(Inventory!$D$3:$D$1002,G905,Inventory!$L$3:$L$1002,"Pending return")+COUNTIFS(Inventory!$D$3:$D$1002,G905,Inventory!$L$3:$L$1002,"Assigned")&gt;0,"Update Inventory","OK"),IF(COUNTIFS(Inventory!$D$3:$D$1002,G905,Inventory!$L$3:$L$1002,"Assigned")&gt;0,"Set Pending return","OK")))</f>
        <v/>
      </c>
    </row>
    <row r="906">
      <c r="C906" s="14" t="n"/>
      <c r="D906" s="15" t="n"/>
      <c r="E906" s="15" t="n"/>
      <c r="H906" s="18">
        <f>IF(G906="","",IF(COUNTIF(Inventory!$D$3:$D$1002,G906)&gt;0,"Yes","Not found"))</f>
        <v/>
      </c>
      <c r="I906" s="14" t="n"/>
      <c r="J906" s="15" t="n"/>
      <c r="K906" s="15" t="n"/>
      <c r="L906" s="14" t="n"/>
      <c r="M906" s="15" t="n"/>
      <c r="N906" s="14" t="n"/>
      <c r="O906" s="14" t="n"/>
      <c r="P906" s="14" t="n"/>
      <c r="Q906" s="19">
        <f>IF(OR(E906="",M906&lt;&gt;"",L906="Closed",L906="Written off",I906="Kept with approval"),"",TODAY()-E906)</f>
        <v/>
      </c>
      <c r="R906" s="18">
        <f>IF(Q906="","",IF(Q906&gt;Summary!$B$6,"Late",IF(Q906&gt;Summary!$B$5,"Chase","On time")))</f>
        <v/>
      </c>
      <c r="S906" s="18">
        <f>IF(G906="","",IF(OR(M906&lt;&gt;"",L906="Closed",L906="Written off",I906="Kept with approval"),IF(COUNTIFS(Inventory!$D$3:$D$1002,G906,Inventory!$L$3:$L$1002,"Pending return")+COUNTIFS(Inventory!$D$3:$D$1002,G906,Inventory!$L$3:$L$1002,"Assigned")&gt;0,"Update Inventory","OK"),IF(COUNTIFS(Inventory!$D$3:$D$1002,G906,Inventory!$L$3:$L$1002,"Assigned")&gt;0,"Set Pending return","OK")))</f>
        <v/>
      </c>
    </row>
    <row r="907">
      <c r="C907" s="14" t="n"/>
      <c r="D907" s="15" t="n"/>
      <c r="E907" s="15" t="n"/>
      <c r="H907" s="18">
        <f>IF(G907="","",IF(COUNTIF(Inventory!$D$3:$D$1002,G907)&gt;0,"Yes","Not found"))</f>
        <v/>
      </c>
      <c r="I907" s="14" t="n"/>
      <c r="J907" s="15" t="n"/>
      <c r="K907" s="15" t="n"/>
      <c r="L907" s="14" t="n"/>
      <c r="M907" s="15" t="n"/>
      <c r="N907" s="14" t="n"/>
      <c r="O907" s="14" t="n"/>
      <c r="P907" s="14" t="n"/>
      <c r="Q907" s="19">
        <f>IF(OR(E907="",M907&lt;&gt;"",L907="Closed",L907="Written off",I907="Kept with approval"),"",TODAY()-E907)</f>
        <v/>
      </c>
      <c r="R907" s="18">
        <f>IF(Q907="","",IF(Q907&gt;Summary!$B$6,"Late",IF(Q907&gt;Summary!$B$5,"Chase","On time")))</f>
        <v/>
      </c>
      <c r="S907" s="18">
        <f>IF(G907="","",IF(OR(M907&lt;&gt;"",L907="Closed",L907="Written off",I907="Kept with approval"),IF(COUNTIFS(Inventory!$D$3:$D$1002,G907,Inventory!$L$3:$L$1002,"Pending return")+COUNTIFS(Inventory!$D$3:$D$1002,G907,Inventory!$L$3:$L$1002,"Assigned")&gt;0,"Update Inventory","OK"),IF(COUNTIFS(Inventory!$D$3:$D$1002,G907,Inventory!$L$3:$L$1002,"Assigned")&gt;0,"Set Pending return","OK")))</f>
        <v/>
      </c>
    </row>
    <row r="908">
      <c r="C908" s="14" t="n"/>
      <c r="D908" s="15" t="n"/>
      <c r="E908" s="15" t="n"/>
      <c r="H908" s="18">
        <f>IF(G908="","",IF(COUNTIF(Inventory!$D$3:$D$1002,G908)&gt;0,"Yes","Not found"))</f>
        <v/>
      </c>
      <c r="I908" s="14" t="n"/>
      <c r="J908" s="15" t="n"/>
      <c r="K908" s="15" t="n"/>
      <c r="L908" s="14" t="n"/>
      <c r="M908" s="15" t="n"/>
      <c r="N908" s="14" t="n"/>
      <c r="O908" s="14" t="n"/>
      <c r="P908" s="14" t="n"/>
      <c r="Q908" s="19">
        <f>IF(OR(E908="",M908&lt;&gt;"",L908="Closed",L908="Written off",I908="Kept with approval"),"",TODAY()-E908)</f>
        <v/>
      </c>
      <c r="R908" s="18">
        <f>IF(Q908="","",IF(Q908&gt;Summary!$B$6,"Late",IF(Q908&gt;Summary!$B$5,"Chase","On time")))</f>
        <v/>
      </c>
      <c r="S908" s="18">
        <f>IF(G908="","",IF(OR(M908&lt;&gt;"",L908="Closed",L908="Written off",I908="Kept with approval"),IF(COUNTIFS(Inventory!$D$3:$D$1002,G908,Inventory!$L$3:$L$1002,"Pending return")+COUNTIFS(Inventory!$D$3:$D$1002,G908,Inventory!$L$3:$L$1002,"Assigned")&gt;0,"Update Inventory","OK"),IF(COUNTIFS(Inventory!$D$3:$D$1002,G908,Inventory!$L$3:$L$1002,"Assigned")&gt;0,"Set Pending return","OK")))</f>
        <v/>
      </c>
    </row>
    <row r="909">
      <c r="C909" s="14" t="n"/>
      <c r="D909" s="15" t="n"/>
      <c r="E909" s="15" t="n"/>
      <c r="H909" s="18">
        <f>IF(G909="","",IF(COUNTIF(Inventory!$D$3:$D$1002,G909)&gt;0,"Yes","Not found"))</f>
        <v/>
      </c>
      <c r="I909" s="14" t="n"/>
      <c r="J909" s="15" t="n"/>
      <c r="K909" s="15" t="n"/>
      <c r="L909" s="14" t="n"/>
      <c r="M909" s="15" t="n"/>
      <c r="N909" s="14" t="n"/>
      <c r="O909" s="14" t="n"/>
      <c r="P909" s="14" t="n"/>
      <c r="Q909" s="19">
        <f>IF(OR(E909="",M909&lt;&gt;"",L909="Closed",L909="Written off",I909="Kept with approval"),"",TODAY()-E909)</f>
        <v/>
      </c>
      <c r="R909" s="18">
        <f>IF(Q909="","",IF(Q909&gt;Summary!$B$6,"Late",IF(Q909&gt;Summary!$B$5,"Chase","On time")))</f>
        <v/>
      </c>
      <c r="S909" s="18">
        <f>IF(G909="","",IF(OR(M909&lt;&gt;"",L909="Closed",L909="Written off",I909="Kept with approval"),IF(COUNTIFS(Inventory!$D$3:$D$1002,G909,Inventory!$L$3:$L$1002,"Pending return")+COUNTIFS(Inventory!$D$3:$D$1002,G909,Inventory!$L$3:$L$1002,"Assigned")&gt;0,"Update Inventory","OK"),IF(COUNTIFS(Inventory!$D$3:$D$1002,G909,Inventory!$L$3:$L$1002,"Assigned")&gt;0,"Set Pending return","OK")))</f>
        <v/>
      </c>
    </row>
    <row r="910">
      <c r="C910" s="14" t="n"/>
      <c r="D910" s="15" t="n"/>
      <c r="E910" s="15" t="n"/>
      <c r="H910" s="18">
        <f>IF(G910="","",IF(COUNTIF(Inventory!$D$3:$D$1002,G910)&gt;0,"Yes","Not found"))</f>
        <v/>
      </c>
      <c r="I910" s="14" t="n"/>
      <c r="J910" s="15" t="n"/>
      <c r="K910" s="15" t="n"/>
      <c r="L910" s="14" t="n"/>
      <c r="M910" s="15" t="n"/>
      <c r="N910" s="14" t="n"/>
      <c r="O910" s="14" t="n"/>
      <c r="P910" s="14" t="n"/>
      <c r="Q910" s="19">
        <f>IF(OR(E910="",M910&lt;&gt;"",L910="Closed",L910="Written off",I910="Kept with approval"),"",TODAY()-E910)</f>
        <v/>
      </c>
      <c r="R910" s="18">
        <f>IF(Q910="","",IF(Q910&gt;Summary!$B$6,"Late",IF(Q910&gt;Summary!$B$5,"Chase","On time")))</f>
        <v/>
      </c>
      <c r="S910" s="18">
        <f>IF(G910="","",IF(OR(M910&lt;&gt;"",L910="Closed",L910="Written off",I910="Kept with approval"),IF(COUNTIFS(Inventory!$D$3:$D$1002,G910,Inventory!$L$3:$L$1002,"Pending return")+COUNTIFS(Inventory!$D$3:$D$1002,G910,Inventory!$L$3:$L$1002,"Assigned")&gt;0,"Update Inventory","OK"),IF(COUNTIFS(Inventory!$D$3:$D$1002,G910,Inventory!$L$3:$L$1002,"Assigned")&gt;0,"Set Pending return","OK")))</f>
        <v/>
      </c>
    </row>
    <row r="911">
      <c r="C911" s="14" t="n"/>
      <c r="D911" s="15" t="n"/>
      <c r="E911" s="15" t="n"/>
      <c r="H911" s="18">
        <f>IF(G911="","",IF(COUNTIF(Inventory!$D$3:$D$1002,G911)&gt;0,"Yes","Not found"))</f>
        <v/>
      </c>
      <c r="I911" s="14" t="n"/>
      <c r="J911" s="15" t="n"/>
      <c r="K911" s="15" t="n"/>
      <c r="L911" s="14" t="n"/>
      <c r="M911" s="15" t="n"/>
      <c r="N911" s="14" t="n"/>
      <c r="O911" s="14" t="n"/>
      <c r="P911" s="14" t="n"/>
      <c r="Q911" s="19">
        <f>IF(OR(E911="",M911&lt;&gt;"",L911="Closed",L911="Written off",I911="Kept with approval"),"",TODAY()-E911)</f>
        <v/>
      </c>
      <c r="R911" s="18">
        <f>IF(Q911="","",IF(Q911&gt;Summary!$B$6,"Late",IF(Q911&gt;Summary!$B$5,"Chase","On time")))</f>
        <v/>
      </c>
      <c r="S911" s="18">
        <f>IF(G911="","",IF(OR(M911&lt;&gt;"",L911="Closed",L911="Written off",I911="Kept with approval"),IF(COUNTIFS(Inventory!$D$3:$D$1002,G911,Inventory!$L$3:$L$1002,"Pending return")+COUNTIFS(Inventory!$D$3:$D$1002,G911,Inventory!$L$3:$L$1002,"Assigned")&gt;0,"Update Inventory","OK"),IF(COUNTIFS(Inventory!$D$3:$D$1002,G911,Inventory!$L$3:$L$1002,"Assigned")&gt;0,"Set Pending return","OK")))</f>
        <v/>
      </c>
    </row>
    <row r="912">
      <c r="C912" s="14" t="n"/>
      <c r="D912" s="15" t="n"/>
      <c r="E912" s="15" t="n"/>
      <c r="H912" s="18">
        <f>IF(G912="","",IF(COUNTIF(Inventory!$D$3:$D$1002,G912)&gt;0,"Yes","Not found"))</f>
        <v/>
      </c>
      <c r="I912" s="14" t="n"/>
      <c r="J912" s="15" t="n"/>
      <c r="K912" s="15" t="n"/>
      <c r="L912" s="14" t="n"/>
      <c r="M912" s="15" t="n"/>
      <c r="N912" s="14" t="n"/>
      <c r="O912" s="14" t="n"/>
      <c r="P912" s="14" t="n"/>
      <c r="Q912" s="19">
        <f>IF(OR(E912="",M912&lt;&gt;"",L912="Closed",L912="Written off",I912="Kept with approval"),"",TODAY()-E912)</f>
        <v/>
      </c>
      <c r="R912" s="18">
        <f>IF(Q912="","",IF(Q912&gt;Summary!$B$6,"Late",IF(Q912&gt;Summary!$B$5,"Chase","On time")))</f>
        <v/>
      </c>
      <c r="S912" s="18">
        <f>IF(G912="","",IF(OR(M912&lt;&gt;"",L912="Closed",L912="Written off",I912="Kept with approval"),IF(COUNTIFS(Inventory!$D$3:$D$1002,G912,Inventory!$L$3:$L$1002,"Pending return")+COUNTIFS(Inventory!$D$3:$D$1002,G912,Inventory!$L$3:$L$1002,"Assigned")&gt;0,"Update Inventory","OK"),IF(COUNTIFS(Inventory!$D$3:$D$1002,G912,Inventory!$L$3:$L$1002,"Assigned")&gt;0,"Set Pending return","OK")))</f>
        <v/>
      </c>
    </row>
    <row r="913">
      <c r="C913" s="14" t="n"/>
      <c r="D913" s="15" t="n"/>
      <c r="E913" s="15" t="n"/>
      <c r="H913" s="18">
        <f>IF(G913="","",IF(COUNTIF(Inventory!$D$3:$D$1002,G913)&gt;0,"Yes","Not found"))</f>
        <v/>
      </c>
      <c r="I913" s="14" t="n"/>
      <c r="J913" s="15" t="n"/>
      <c r="K913" s="15" t="n"/>
      <c r="L913" s="14" t="n"/>
      <c r="M913" s="15" t="n"/>
      <c r="N913" s="14" t="n"/>
      <c r="O913" s="14" t="n"/>
      <c r="P913" s="14" t="n"/>
      <c r="Q913" s="19">
        <f>IF(OR(E913="",M913&lt;&gt;"",L913="Closed",L913="Written off",I913="Kept with approval"),"",TODAY()-E913)</f>
        <v/>
      </c>
      <c r="R913" s="18">
        <f>IF(Q913="","",IF(Q913&gt;Summary!$B$6,"Late",IF(Q913&gt;Summary!$B$5,"Chase","On time")))</f>
        <v/>
      </c>
      <c r="S913" s="18">
        <f>IF(G913="","",IF(OR(M913&lt;&gt;"",L913="Closed",L913="Written off",I913="Kept with approval"),IF(COUNTIFS(Inventory!$D$3:$D$1002,G913,Inventory!$L$3:$L$1002,"Pending return")+COUNTIFS(Inventory!$D$3:$D$1002,G913,Inventory!$L$3:$L$1002,"Assigned")&gt;0,"Update Inventory","OK"),IF(COUNTIFS(Inventory!$D$3:$D$1002,G913,Inventory!$L$3:$L$1002,"Assigned")&gt;0,"Set Pending return","OK")))</f>
        <v/>
      </c>
    </row>
    <row r="914">
      <c r="C914" s="14" t="n"/>
      <c r="D914" s="15" t="n"/>
      <c r="E914" s="15" t="n"/>
      <c r="H914" s="18">
        <f>IF(G914="","",IF(COUNTIF(Inventory!$D$3:$D$1002,G914)&gt;0,"Yes","Not found"))</f>
        <v/>
      </c>
      <c r="I914" s="14" t="n"/>
      <c r="J914" s="15" t="n"/>
      <c r="K914" s="15" t="n"/>
      <c r="L914" s="14" t="n"/>
      <c r="M914" s="15" t="n"/>
      <c r="N914" s="14" t="n"/>
      <c r="O914" s="14" t="n"/>
      <c r="P914" s="14" t="n"/>
      <c r="Q914" s="19">
        <f>IF(OR(E914="",M914&lt;&gt;"",L914="Closed",L914="Written off",I914="Kept with approval"),"",TODAY()-E914)</f>
        <v/>
      </c>
      <c r="R914" s="18">
        <f>IF(Q914="","",IF(Q914&gt;Summary!$B$6,"Late",IF(Q914&gt;Summary!$B$5,"Chase","On time")))</f>
        <v/>
      </c>
      <c r="S914" s="18">
        <f>IF(G914="","",IF(OR(M914&lt;&gt;"",L914="Closed",L914="Written off",I914="Kept with approval"),IF(COUNTIFS(Inventory!$D$3:$D$1002,G914,Inventory!$L$3:$L$1002,"Pending return")+COUNTIFS(Inventory!$D$3:$D$1002,G914,Inventory!$L$3:$L$1002,"Assigned")&gt;0,"Update Inventory","OK"),IF(COUNTIFS(Inventory!$D$3:$D$1002,G914,Inventory!$L$3:$L$1002,"Assigned")&gt;0,"Set Pending return","OK")))</f>
        <v/>
      </c>
    </row>
    <row r="915">
      <c r="C915" s="14" t="n"/>
      <c r="D915" s="15" t="n"/>
      <c r="E915" s="15" t="n"/>
      <c r="H915" s="18">
        <f>IF(G915="","",IF(COUNTIF(Inventory!$D$3:$D$1002,G915)&gt;0,"Yes","Not found"))</f>
        <v/>
      </c>
      <c r="I915" s="14" t="n"/>
      <c r="J915" s="15" t="n"/>
      <c r="K915" s="15" t="n"/>
      <c r="L915" s="14" t="n"/>
      <c r="M915" s="15" t="n"/>
      <c r="N915" s="14" t="n"/>
      <c r="O915" s="14" t="n"/>
      <c r="P915" s="14" t="n"/>
      <c r="Q915" s="19">
        <f>IF(OR(E915="",M915&lt;&gt;"",L915="Closed",L915="Written off",I915="Kept with approval"),"",TODAY()-E915)</f>
        <v/>
      </c>
      <c r="R915" s="18">
        <f>IF(Q915="","",IF(Q915&gt;Summary!$B$6,"Late",IF(Q915&gt;Summary!$B$5,"Chase","On time")))</f>
        <v/>
      </c>
      <c r="S915" s="18">
        <f>IF(G915="","",IF(OR(M915&lt;&gt;"",L915="Closed",L915="Written off",I915="Kept with approval"),IF(COUNTIFS(Inventory!$D$3:$D$1002,G915,Inventory!$L$3:$L$1002,"Pending return")+COUNTIFS(Inventory!$D$3:$D$1002,G915,Inventory!$L$3:$L$1002,"Assigned")&gt;0,"Update Inventory","OK"),IF(COUNTIFS(Inventory!$D$3:$D$1002,G915,Inventory!$L$3:$L$1002,"Assigned")&gt;0,"Set Pending return","OK")))</f>
        <v/>
      </c>
    </row>
    <row r="916">
      <c r="C916" s="14" t="n"/>
      <c r="D916" s="15" t="n"/>
      <c r="E916" s="15" t="n"/>
      <c r="H916" s="18">
        <f>IF(G916="","",IF(COUNTIF(Inventory!$D$3:$D$1002,G916)&gt;0,"Yes","Not found"))</f>
        <v/>
      </c>
      <c r="I916" s="14" t="n"/>
      <c r="J916" s="15" t="n"/>
      <c r="K916" s="15" t="n"/>
      <c r="L916" s="14" t="n"/>
      <c r="M916" s="15" t="n"/>
      <c r="N916" s="14" t="n"/>
      <c r="O916" s="14" t="n"/>
      <c r="P916" s="14" t="n"/>
      <c r="Q916" s="19">
        <f>IF(OR(E916="",M916&lt;&gt;"",L916="Closed",L916="Written off",I916="Kept with approval"),"",TODAY()-E916)</f>
        <v/>
      </c>
      <c r="R916" s="18">
        <f>IF(Q916="","",IF(Q916&gt;Summary!$B$6,"Late",IF(Q916&gt;Summary!$B$5,"Chase","On time")))</f>
        <v/>
      </c>
      <c r="S916" s="18">
        <f>IF(G916="","",IF(OR(M916&lt;&gt;"",L916="Closed",L916="Written off",I916="Kept with approval"),IF(COUNTIFS(Inventory!$D$3:$D$1002,G916,Inventory!$L$3:$L$1002,"Pending return")+COUNTIFS(Inventory!$D$3:$D$1002,G916,Inventory!$L$3:$L$1002,"Assigned")&gt;0,"Update Inventory","OK"),IF(COUNTIFS(Inventory!$D$3:$D$1002,G916,Inventory!$L$3:$L$1002,"Assigned")&gt;0,"Set Pending return","OK")))</f>
        <v/>
      </c>
    </row>
    <row r="917">
      <c r="C917" s="14" t="n"/>
      <c r="D917" s="15" t="n"/>
      <c r="E917" s="15" t="n"/>
      <c r="H917" s="18">
        <f>IF(G917="","",IF(COUNTIF(Inventory!$D$3:$D$1002,G917)&gt;0,"Yes","Not found"))</f>
        <v/>
      </c>
      <c r="I917" s="14" t="n"/>
      <c r="J917" s="15" t="n"/>
      <c r="K917" s="15" t="n"/>
      <c r="L917" s="14" t="n"/>
      <c r="M917" s="15" t="n"/>
      <c r="N917" s="14" t="n"/>
      <c r="O917" s="14" t="n"/>
      <c r="P917" s="14" t="n"/>
      <c r="Q917" s="19">
        <f>IF(OR(E917="",M917&lt;&gt;"",L917="Closed",L917="Written off",I917="Kept with approval"),"",TODAY()-E917)</f>
        <v/>
      </c>
      <c r="R917" s="18">
        <f>IF(Q917="","",IF(Q917&gt;Summary!$B$6,"Late",IF(Q917&gt;Summary!$B$5,"Chase","On time")))</f>
        <v/>
      </c>
      <c r="S917" s="18">
        <f>IF(G917="","",IF(OR(M917&lt;&gt;"",L917="Closed",L917="Written off",I917="Kept with approval"),IF(COUNTIFS(Inventory!$D$3:$D$1002,G917,Inventory!$L$3:$L$1002,"Pending return")+COUNTIFS(Inventory!$D$3:$D$1002,G917,Inventory!$L$3:$L$1002,"Assigned")&gt;0,"Update Inventory","OK"),IF(COUNTIFS(Inventory!$D$3:$D$1002,G917,Inventory!$L$3:$L$1002,"Assigned")&gt;0,"Set Pending return","OK")))</f>
        <v/>
      </c>
    </row>
    <row r="918">
      <c r="C918" s="14" t="n"/>
      <c r="D918" s="15" t="n"/>
      <c r="E918" s="15" t="n"/>
      <c r="H918" s="18">
        <f>IF(G918="","",IF(COUNTIF(Inventory!$D$3:$D$1002,G918)&gt;0,"Yes","Not found"))</f>
        <v/>
      </c>
      <c r="I918" s="14" t="n"/>
      <c r="J918" s="15" t="n"/>
      <c r="K918" s="15" t="n"/>
      <c r="L918" s="14" t="n"/>
      <c r="M918" s="15" t="n"/>
      <c r="N918" s="14" t="n"/>
      <c r="O918" s="14" t="n"/>
      <c r="P918" s="14" t="n"/>
      <c r="Q918" s="19">
        <f>IF(OR(E918="",M918&lt;&gt;"",L918="Closed",L918="Written off",I918="Kept with approval"),"",TODAY()-E918)</f>
        <v/>
      </c>
      <c r="R918" s="18">
        <f>IF(Q918="","",IF(Q918&gt;Summary!$B$6,"Late",IF(Q918&gt;Summary!$B$5,"Chase","On time")))</f>
        <v/>
      </c>
      <c r="S918" s="18">
        <f>IF(G918="","",IF(OR(M918&lt;&gt;"",L918="Closed",L918="Written off",I918="Kept with approval"),IF(COUNTIFS(Inventory!$D$3:$D$1002,G918,Inventory!$L$3:$L$1002,"Pending return")+COUNTIFS(Inventory!$D$3:$D$1002,G918,Inventory!$L$3:$L$1002,"Assigned")&gt;0,"Update Inventory","OK"),IF(COUNTIFS(Inventory!$D$3:$D$1002,G918,Inventory!$L$3:$L$1002,"Assigned")&gt;0,"Set Pending return","OK")))</f>
        <v/>
      </c>
    </row>
    <row r="919">
      <c r="C919" s="14" t="n"/>
      <c r="D919" s="15" t="n"/>
      <c r="E919" s="15" t="n"/>
      <c r="H919" s="18">
        <f>IF(G919="","",IF(COUNTIF(Inventory!$D$3:$D$1002,G919)&gt;0,"Yes","Not found"))</f>
        <v/>
      </c>
      <c r="I919" s="14" t="n"/>
      <c r="J919" s="15" t="n"/>
      <c r="K919" s="15" t="n"/>
      <c r="L919" s="14" t="n"/>
      <c r="M919" s="15" t="n"/>
      <c r="N919" s="14" t="n"/>
      <c r="O919" s="14" t="n"/>
      <c r="P919" s="14" t="n"/>
      <c r="Q919" s="19">
        <f>IF(OR(E919="",M919&lt;&gt;"",L919="Closed",L919="Written off",I919="Kept with approval"),"",TODAY()-E919)</f>
        <v/>
      </c>
      <c r="R919" s="18">
        <f>IF(Q919="","",IF(Q919&gt;Summary!$B$6,"Late",IF(Q919&gt;Summary!$B$5,"Chase","On time")))</f>
        <v/>
      </c>
      <c r="S919" s="18">
        <f>IF(G919="","",IF(OR(M919&lt;&gt;"",L919="Closed",L919="Written off",I919="Kept with approval"),IF(COUNTIFS(Inventory!$D$3:$D$1002,G919,Inventory!$L$3:$L$1002,"Pending return")+COUNTIFS(Inventory!$D$3:$D$1002,G919,Inventory!$L$3:$L$1002,"Assigned")&gt;0,"Update Inventory","OK"),IF(COUNTIFS(Inventory!$D$3:$D$1002,G919,Inventory!$L$3:$L$1002,"Assigned")&gt;0,"Set Pending return","OK")))</f>
        <v/>
      </c>
    </row>
    <row r="920">
      <c r="C920" s="14" t="n"/>
      <c r="D920" s="15" t="n"/>
      <c r="E920" s="15" t="n"/>
      <c r="H920" s="18">
        <f>IF(G920="","",IF(COUNTIF(Inventory!$D$3:$D$1002,G920)&gt;0,"Yes","Not found"))</f>
        <v/>
      </c>
      <c r="I920" s="14" t="n"/>
      <c r="J920" s="15" t="n"/>
      <c r="K920" s="15" t="n"/>
      <c r="L920" s="14" t="n"/>
      <c r="M920" s="15" t="n"/>
      <c r="N920" s="14" t="n"/>
      <c r="O920" s="14" t="n"/>
      <c r="P920" s="14" t="n"/>
      <c r="Q920" s="19">
        <f>IF(OR(E920="",M920&lt;&gt;"",L920="Closed",L920="Written off",I920="Kept with approval"),"",TODAY()-E920)</f>
        <v/>
      </c>
      <c r="R920" s="18">
        <f>IF(Q920="","",IF(Q920&gt;Summary!$B$6,"Late",IF(Q920&gt;Summary!$B$5,"Chase","On time")))</f>
        <v/>
      </c>
      <c r="S920" s="18">
        <f>IF(G920="","",IF(OR(M920&lt;&gt;"",L920="Closed",L920="Written off",I920="Kept with approval"),IF(COUNTIFS(Inventory!$D$3:$D$1002,G920,Inventory!$L$3:$L$1002,"Pending return")+COUNTIFS(Inventory!$D$3:$D$1002,G920,Inventory!$L$3:$L$1002,"Assigned")&gt;0,"Update Inventory","OK"),IF(COUNTIFS(Inventory!$D$3:$D$1002,G920,Inventory!$L$3:$L$1002,"Assigned")&gt;0,"Set Pending return","OK")))</f>
        <v/>
      </c>
    </row>
    <row r="921">
      <c r="C921" s="14" t="n"/>
      <c r="D921" s="15" t="n"/>
      <c r="E921" s="15" t="n"/>
      <c r="H921" s="18">
        <f>IF(G921="","",IF(COUNTIF(Inventory!$D$3:$D$1002,G921)&gt;0,"Yes","Not found"))</f>
        <v/>
      </c>
      <c r="I921" s="14" t="n"/>
      <c r="J921" s="15" t="n"/>
      <c r="K921" s="15" t="n"/>
      <c r="L921" s="14" t="n"/>
      <c r="M921" s="15" t="n"/>
      <c r="N921" s="14" t="n"/>
      <c r="O921" s="14" t="n"/>
      <c r="P921" s="14" t="n"/>
      <c r="Q921" s="19">
        <f>IF(OR(E921="",M921&lt;&gt;"",L921="Closed",L921="Written off",I921="Kept with approval"),"",TODAY()-E921)</f>
        <v/>
      </c>
      <c r="R921" s="18">
        <f>IF(Q921="","",IF(Q921&gt;Summary!$B$6,"Late",IF(Q921&gt;Summary!$B$5,"Chase","On time")))</f>
        <v/>
      </c>
      <c r="S921" s="18">
        <f>IF(G921="","",IF(OR(M921&lt;&gt;"",L921="Closed",L921="Written off",I921="Kept with approval"),IF(COUNTIFS(Inventory!$D$3:$D$1002,G921,Inventory!$L$3:$L$1002,"Pending return")+COUNTIFS(Inventory!$D$3:$D$1002,G921,Inventory!$L$3:$L$1002,"Assigned")&gt;0,"Update Inventory","OK"),IF(COUNTIFS(Inventory!$D$3:$D$1002,G921,Inventory!$L$3:$L$1002,"Assigned")&gt;0,"Set Pending return","OK")))</f>
        <v/>
      </c>
    </row>
    <row r="922">
      <c r="C922" s="14" t="n"/>
      <c r="D922" s="15" t="n"/>
      <c r="E922" s="15" t="n"/>
      <c r="H922" s="18">
        <f>IF(G922="","",IF(COUNTIF(Inventory!$D$3:$D$1002,G922)&gt;0,"Yes","Not found"))</f>
        <v/>
      </c>
      <c r="I922" s="14" t="n"/>
      <c r="J922" s="15" t="n"/>
      <c r="K922" s="15" t="n"/>
      <c r="L922" s="14" t="n"/>
      <c r="M922" s="15" t="n"/>
      <c r="N922" s="14" t="n"/>
      <c r="O922" s="14" t="n"/>
      <c r="P922" s="14" t="n"/>
      <c r="Q922" s="19">
        <f>IF(OR(E922="",M922&lt;&gt;"",L922="Closed",L922="Written off",I922="Kept with approval"),"",TODAY()-E922)</f>
        <v/>
      </c>
      <c r="R922" s="18">
        <f>IF(Q922="","",IF(Q922&gt;Summary!$B$6,"Late",IF(Q922&gt;Summary!$B$5,"Chase","On time")))</f>
        <v/>
      </c>
      <c r="S922" s="18">
        <f>IF(G922="","",IF(OR(M922&lt;&gt;"",L922="Closed",L922="Written off",I922="Kept with approval"),IF(COUNTIFS(Inventory!$D$3:$D$1002,G922,Inventory!$L$3:$L$1002,"Pending return")+COUNTIFS(Inventory!$D$3:$D$1002,G922,Inventory!$L$3:$L$1002,"Assigned")&gt;0,"Update Inventory","OK"),IF(COUNTIFS(Inventory!$D$3:$D$1002,G922,Inventory!$L$3:$L$1002,"Assigned")&gt;0,"Set Pending return","OK")))</f>
        <v/>
      </c>
    </row>
    <row r="923">
      <c r="C923" s="14" t="n"/>
      <c r="D923" s="15" t="n"/>
      <c r="E923" s="15" t="n"/>
      <c r="H923" s="18">
        <f>IF(G923="","",IF(COUNTIF(Inventory!$D$3:$D$1002,G923)&gt;0,"Yes","Not found"))</f>
        <v/>
      </c>
      <c r="I923" s="14" t="n"/>
      <c r="J923" s="15" t="n"/>
      <c r="K923" s="15" t="n"/>
      <c r="L923" s="14" t="n"/>
      <c r="M923" s="15" t="n"/>
      <c r="N923" s="14" t="n"/>
      <c r="O923" s="14" t="n"/>
      <c r="P923" s="14" t="n"/>
      <c r="Q923" s="19">
        <f>IF(OR(E923="",M923&lt;&gt;"",L923="Closed",L923="Written off",I923="Kept with approval"),"",TODAY()-E923)</f>
        <v/>
      </c>
      <c r="R923" s="18">
        <f>IF(Q923="","",IF(Q923&gt;Summary!$B$6,"Late",IF(Q923&gt;Summary!$B$5,"Chase","On time")))</f>
        <v/>
      </c>
      <c r="S923" s="18">
        <f>IF(G923="","",IF(OR(M923&lt;&gt;"",L923="Closed",L923="Written off",I923="Kept with approval"),IF(COUNTIFS(Inventory!$D$3:$D$1002,G923,Inventory!$L$3:$L$1002,"Pending return")+COUNTIFS(Inventory!$D$3:$D$1002,G923,Inventory!$L$3:$L$1002,"Assigned")&gt;0,"Update Inventory","OK"),IF(COUNTIFS(Inventory!$D$3:$D$1002,G923,Inventory!$L$3:$L$1002,"Assigned")&gt;0,"Set Pending return","OK")))</f>
        <v/>
      </c>
    </row>
    <row r="924">
      <c r="C924" s="14" t="n"/>
      <c r="D924" s="15" t="n"/>
      <c r="E924" s="15" t="n"/>
      <c r="H924" s="18">
        <f>IF(G924="","",IF(COUNTIF(Inventory!$D$3:$D$1002,G924)&gt;0,"Yes","Not found"))</f>
        <v/>
      </c>
      <c r="I924" s="14" t="n"/>
      <c r="J924" s="15" t="n"/>
      <c r="K924" s="15" t="n"/>
      <c r="L924" s="14" t="n"/>
      <c r="M924" s="15" t="n"/>
      <c r="N924" s="14" t="n"/>
      <c r="O924" s="14" t="n"/>
      <c r="P924" s="14" t="n"/>
      <c r="Q924" s="19">
        <f>IF(OR(E924="",M924&lt;&gt;"",L924="Closed",L924="Written off",I924="Kept with approval"),"",TODAY()-E924)</f>
        <v/>
      </c>
      <c r="R924" s="18">
        <f>IF(Q924="","",IF(Q924&gt;Summary!$B$6,"Late",IF(Q924&gt;Summary!$B$5,"Chase","On time")))</f>
        <v/>
      </c>
      <c r="S924" s="18">
        <f>IF(G924="","",IF(OR(M924&lt;&gt;"",L924="Closed",L924="Written off",I924="Kept with approval"),IF(COUNTIFS(Inventory!$D$3:$D$1002,G924,Inventory!$L$3:$L$1002,"Pending return")+COUNTIFS(Inventory!$D$3:$D$1002,G924,Inventory!$L$3:$L$1002,"Assigned")&gt;0,"Update Inventory","OK"),IF(COUNTIFS(Inventory!$D$3:$D$1002,G924,Inventory!$L$3:$L$1002,"Assigned")&gt;0,"Set Pending return","OK")))</f>
        <v/>
      </c>
    </row>
    <row r="925">
      <c r="C925" s="14" t="n"/>
      <c r="D925" s="15" t="n"/>
      <c r="E925" s="15" t="n"/>
      <c r="H925" s="18">
        <f>IF(G925="","",IF(COUNTIF(Inventory!$D$3:$D$1002,G925)&gt;0,"Yes","Not found"))</f>
        <v/>
      </c>
      <c r="I925" s="14" t="n"/>
      <c r="J925" s="15" t="n"/>
      <c r="K925" s="15" t="n"/>
      <c r="L925" s="14" t="n"/>
      <c r="M925" s="15" t="n"/>
      <c r="N925" s="14" t="n"/>
      <c r="O925" s="14" t="n"/>
      <c r="P925" s="14" t="n"/>
      <c r="Q925" s="19">
        <f>IF(OR(E925="",M925&lt;&gt;"",L925="Closed",L925="Written off",I925="Kept with approval"),"",TODAY()-E925)</f>
        <v/>
      </c>
      <c r="R925" s="18">
        <f>IF(Q925="","",IF(Q925&gt;Summary!$B$6,"Late",IF(Q925&gt;Summary!$B$5,"Chase","On time")))</f>
        <v/>
      </c>
      <c r="S925" s="18">
        <f>IF(G925="","",IF(OR(M925&lt;&gt;"",L925="Closed",L925="Written off",I925="Kept with approval"),IF(COUNTIFS(Inventory!$D$3:$D$1002,G925,Inventory!$L$3:$L$1002,"Pending return")+COUNTIFS(Inventory!$D$3:$D$1002,G925,Inventory!$L$3:$L$1002,"Assigned")&gt;0,"Update Inventory","OK"),IF(COUNTIFS(Inventory!$D$3:$D$1002,G925,Inventory!$L$3:$L$1002,"Assigned")&gt;0,"Set Pending return","OK")))</f>
        <v/>
      </c>
    </row>
    <row r="926">
      <c r="C926" s="14" t="n"/>
      <c r="D926" s="15" t="n"/>
      <c r="E926" s="15" t="n"/>
      <c r="H926" s="18">
        <f>IF(G926="","",IF(COUNTIF(Inventory!$D$3:$D$1002,G926)&gt;0,"Yes","Not found"))</f>
        <v/>
      </c>
      <c r="I926" s="14" t="n"/>
      <c r="J926" s="15" t="n"/>
      <c r="K926" s="15" t="n"/>
      <c r="L926" s="14" t="n"/>
      <c r="M926" s="15" t="n"/>
      <c r="N926" s="14" t="n"/>
      <c r="O926" s="14" t="n"/>
      <c r="P926" s="14" t="n"/>
      <c r="Q926" s="19">
        <f>IF(OR(E926="",M926&lt;&gt;"",L926="Closed",L926="Written off",I926="Kept with approval"),"",TODAY()-E926)</f>
        <v/>
      </c>
      <c r="R926" s="18">
        <f>IF(Q926="","",IF(Q926&gt;Summary!$B$6,"Late",IF(Q926&gt;Summary!$B$5,"Chase","On time")))</f>
        <v/>
      </c>
      <c r="S926" s="18">
        <f>IF(G926="","",IF(OR(M926&lt;&gt;"",L926="Closed",L926="Written off",I926="Kept with approval"),IF(COUNTIFS(Inventory!$D$3:$D$1002,G926,Inventory!$L$3:$L$1002,"Pending return")+COUNTIFS(Inventory!$D$3:$D$1002,G926,Inventory!$L$3:$L$1002,"Assigned")&gt;0,"Update Inventory","OK"),IF(COUNTIFS(Inventory!$D$3:$D$1002,G926,Inventory!$L$3:$L$1002,"Assigned")&gt;0,"Set Pending return","OK")))</f>
        <v/>
      </c>
    </row>
    <row r="927">
      <c r="C927" s="14" t="n"/>
      <c r="D927" s="15" t="n"/>
      <c r="E927" s="15" t="n"/>
      <c r="H927" s="18">
        <f>IF(G927="","",IF(COUNTIF(Inventory!$D$3:$D$1002,G927)&gt;0,"Yes","Not found"))</f>
        <v/>
      </c>
      <c r="I927" s="14" t="n"/>
      <c r="J927" s="15" t="n"/>
      <c r="K927" s="15" t="n"/>
      <c r="L927" s="14" t="n"/>
      <c r="M927" s="15" t="n"/>
      <c r="N927" s="14" t="n"/>
      <c r="O927" s="14" t="n"/>
      <c r="P927" s="14" t="n"/>
      <c r="Q927" s="19">
        <f>IF(OR(E927="",M927&lt;&gt;"",L927="Closed",L927="Written off",I927="Kept with approval"),"",TODAY()-E927)</f>
        <v/>
      </c>
      <c r="R927" s="18">
        <f>IF(Q927="","",IF(Q927&gt;Summary!$B$6,"Late",IF(Q927&gt;Summary!$B$5,"Chase","On time")))</f>
        <v/>
      </c>
      <c r="S927" s="18">
        <f>IF(G927="","",IF(OR(M927&lt;&gt;"",L927="Closed",L927="Written off",I927="Kept with approval"),IF(COUNTIFS(Inventory!$D$3:$D$1002,G927,Inventory!$L$3:$L$1002,"Pending return")+COUNTIFS(Inventory!$D$3:$D$1002,G927,Inventory!$L$3:$L$1002,"Assigned")&gt;0,"Update Inventory","OK"),IF(COUNTIFS(Inventory!$D$3:$D$1002,G927,Inventory!$L$3:$L$1002,"Assigned")&gt;0,"Set Pending return","OK")))</f>
        <v/>
      </c>
    </row>
    <row r="928">
      <c r="C928" s="14" t="n"/>
      <c r="D928" s="15" t="n"/>
      <c r="E928" s="15" t="n"/>
      <c r="H928" s="18">
        <f>IF(G928="","",IF(COUNTIF(Inventory!$D$3:$D$1002,G928)&gt;0,"Yes","Not found"))</f>
        <v/>
      </c>
      <c r="I928" s="14" t="n"/>
      <c r="J928" s="15" t="n"/>
      <c r="K928" s="15" t="n"/>
      <c r="L928" s="14" t="n"/>
      <c r="M928" s="15" t="n"/>
      <c r="N928" s="14" t="n"/>
      <c r="O928" s="14" t="n"/>
      <c r="P928" s="14" t="n"/>
      <c r="Q928" s="19">
        <f>IF(OR(E928="",M928&lt;&gt;"",L928="Closed",L928="Written off",I928="Kept with approval"),"",TODAY()-E928)</f>
        <v/>
      </c>
      <c r="R928" s="18">
        <f>IF(Q928="","",IF(Q928&gt;Summary!$B$6,"Late",IF(Q928&gt;Summary!$B$5,"Chase","On time")))</f>
        <v/>
      </c>
      <c r="S928" s="18">
        <f>IF(G928="","",IF(OR(M928&lt;&gt;"",L928="Closed",L928="Written off",I928="Kept with approval"),IF(COUNTIFS(Inventory!$D$3:$D$1002,G928,Inventory!$L$3:$L$1002,"Pending return")+COUNTIFS(Inventory!$D$3:$D$1002,G928,Inventory!$L$3:$L$1002,"Assigned")&gt;0,"Update Inventory","OK"),IF(COUNTIFS(Inventory!$D$3:$D$1002,G928,Inventory!$L$3:$L$1002,"Assigned")&gt;0,"Set Pending return","OK")))</f>
        <v/>
      </c>
    </row>
    <row r="929">
      <c r="C929" s="14" t="n"/>
      <c r="D929" s="15" t="n"/>
      <c r="E929" s="15" t="n"/>
      <c r="H929" s="18">
        <f>IF(G929="","",IF(COUNTIF(Inventory!$D$3:$D$1002,G929)&gt;0,"Yes","Not found"))</f>
        <v/>
      </c>
      <c r="I929" s="14" t="n"/>
      <c r="J929" s="15" t="n"/>
      <c r="K929" s="15" t="n"/>
      <c r="L929" s="14" t="n"/>
      <c r="M929" s="15" t="n"/>
      <c r="N929" s="14" t="n"/>
      <c r="O929" s="14" t="n"/>
      <c r="P929" s="14" t="n"/>
      <c r="Q929" s="19">
        <f>IF(OR(E929="",M929&lt;&gt;"",L929="Closed",L929="Written off",I929="Kept with approval"),"",TODAY()-E929)</f>
        <v/>
      </c>
      <c r="R929" s="18">
        <f>IF(Q929="","",IF(Q929&gt;Summary!$B$6,"Late",IF(Q929&gt;Summary!$B$5,"Chase","On time")))</f>
        <v/>
      </c>
      <c r="S929" s="18">
        <f>IF(G929="","",IF(OR(M929&lt;&gt;"",L929="Closed",L929="Written off",I929="Kept with approval"),IF(COUNTIFS(Inventory!$D$3:$D$1002,G929,Inventory!$L$3:$L$1002,"Pending return")+COUNTIFS(Inventory!$D$3:$D$1002,G929,Inventory!$L$3:$L$1002,"Assigned")&gt;0,"Update Inventory","OK"),IF(COUNTIFS(Inventory!$D$3:$D$1002,G929,Inventory!$L$3:$L$1002,"Assigned")&gt;0,"Set Pending return","OK")))</f>
        <v/>
      </c>
    </row>
    <row r="930">
      <c r="C930" s="14" t="n"/>
      <c r="D930" s="15" t="n"/>
      <c r="E930" s="15" t="n"/>
      <c r="H930" s="18">
        <f>IF(G930="","",IF(COUNTIF(Inventory!$D$3:$D$1002,G930)&gt;0,"Yes","Not found"))</f>
        <v/>
      </c>
      <c r="I930" s="14" t="n"/>
      <c r="J930" s="15" t="n"/>
      <c r="K930" s="15" t="n"/>
      <c r="L930" s="14" t="n"/>
      <c r="M930" s="15" t="n"/>
      <c r="N930" s="14" t="n"/>
      <c r="O930" s="14" t="n"/>
      <c r="P930" s="14" t="n"/>
      <c r="Q930" s="19">
        <f>IF(OR(E930="",M930&lt;&gt;"",L930="Closed",L930="Written off",I930="Kept with approval"),"",TODAY()-E930)</f>
        <v/>
      </c>
      <c r="R930" s="18">
        <f>IF(Q930="","",IF(Q930&gt;Summary!$B$6,"Late",IF(Q930&gt;Summary!$B$5,"Chase","On time")))</f>
        <v/>
      </c>
      <c r="S930" s="18">
        <f>IF(G930="","",IF(OR(M930&lt;&gt;"",L930="Closed",L930="Written off",I930="Kept with approval"),IF(COUNTIFS(Inventory!$D$3:$D$1002,G930,Inventory!$L$3:$L$1002,"Pending return")+COUNTIFS(Inventory!$D$3:$D$1002,G930,Inventory!$L$3:$L$1002,"Assigned")&gt;0,"Update Inventory","OK"),IF(COUNTIFS(Inventory!$D$3:$D$1002,G930,Inventory!$L$3:$L$1002,"Assigned")&gt;0,"Set Pending return","OK")))</f>
        <v/>
      </c>
    </row>
    <row r="931">
      <c r="C931" s="14" t="n"/>
      <c r="D931" s="15" t="n"/>
      <c r="E931" s="15" t="n"/>
      <c r="H931" s="18">
        <f>IF(G931="","",IF(COUNTIF(Inventory!$D$3:$D$1002,G931)&gt;0,"Yes","Not found"))</f>
        <v/>
      </c>
      <c r="I931" s="14" t="n"/>
      <c r="J931" s="15" t="n"/>
      <c r="K931" s="15" t="n"/>
      <c r="L931" s="14" t="n"/>
      <c r="M931" s="15" t="n"/>
      <c r="N931" s="14" t="n"/>
      <c r="O931" s="14" t="n"/>
      <c r="P931" s="14" t="n"/>
      <c r="Q931" s="19">
        <f>IF(OR(E931="",M931&lt;&gt;"",L931="Closed",L931="Written off",I931="Kept with approval"),"",TODAY()-E931)</f>
        <v/>
      </c>
      <c r="R931" s="18">
        <f>IF(Q931="","",IF(Q931&gt;Summary!$B$6,"Late",IF(Q931&gt;Summary!$B$5,"Chase","On time")))</f>
        <v/>
      </c>
      <c r="S931" s="18">
        <f>IF(G931="","",IF(OR(M931&lt;&gt;"",L931="Closed",L931="Written off",I931="Kept with approval"),IF(COUNTIFS(Inventory!$D$3:$D$1002,G931,Inventory!$L$3:$L$1002,"Pending return")+COUNTIFS(Inventory!$D$3:$D$1002,G931,Inventory!$L$3:$L$1002,"Assigned")&gt;0,"Update Inventory","OK"),IF(COUNTIFS(Inventory!$D$3:$D$1002,G931,Inventory!$L$3:$L$1002,"Assigned")&gt;0,"Set Pending return","OK")))</f>
        <v/>
      </c>
    </row>
    <row r="932">
      <c r="C932" s="14" t="n"/>
      <c r="D932" s="15" t="n"/>
      <c r="E932" s="15" t="n"/>
      <c r="H932" s="18">
        <f>IF(G932="","",IF(COUNTIF(Inventory!$D$3:$D$1002,G932)&gt;0,"Yes","Not found"))</f>
        <v/>
      </c>
      <c r="I932" s="14" t="n"/>
      <c r="J932" s="15" t="n"/>
      <c r="K932" s="15" t="n"/>
      <c r="L932" s="14" t="n"/>
      <c r="M932" s="15" t="n"/>
      <c r="N932" s="14" t="n"/>
      <c r="O932" s="14" t="n"/>
      <c r="P932" s="14" t="n"/>
      <c r="Q932" s="19">
        <f>IF(OR(E932="",M932&lt;&gt;"",L932="Closed",L932="Written off",I932="Kept with approval"),"",TODAY()-E932)</f>
        <v/>
      </c>
      <c r="R932" s="18">
        <f>IF(Q932="","",IF(Q932&gt;Summary!$B$6,"Late",IF(Q932&gt;Summary!$B$5,"Chase","On time")))</f>
        <v/>
      </c>
      <c r="S932" s="18">
        <f>IF(G932="","",IF(OR(M932&lt;&gt;"",L932="Closed",L932="Written off",I932="Kept with approval"),IF(COUNTIFS(Inventory!$D$3:$D$1002,G932,Inventory!$L$3:$L$1002,"Pending return")+COUNTIFS(Inventory!$D$3:$D$1002,G932,Inventory!$L$3:$L$1002,"Assigned")&gt;0,"Update Inventory","OK"),IF(COUNTIFS(Inventory!$D$3:$D$1002,G932,Inventory!$L$3:$L$1002,"Assigned")&gt;0,"Set Pending return","OK")))</f>
        <v/>
      </c>
    </row>
    <row r="933">
      <c r="C933" s="14" t="n"/>
      <c r="D933" s="15" t="n"/>
      <c r="E933" s="15" t="n"/>
      <c r="H933" s="18">
        <f>IF(G933="","",IF(COUNTIF(Inventory!$D$3:$D$1002,G933)&gt;0,"Yes","Not found"))</f>
        <v/>
      </c>
      <c r="I933" s="14" t="n"/>
      <c r="J933" s="15" t="n"/>
      <c r="K933" s="15" t="n"/>
      <c r="L933" s="14" t="n"/>
      <c r="M933" s="15" t="n"/>
      <c r="N933" s="14" t="n"/>
      <c r="O933" s="14" t="n"/>
      <c r="P933" s="14" t="n"/>
      <c r="Q933" s="19">
        <f>IF(OR(E933="",M933&lt;&gt;"",L933="Closed",L933="Written off",I933="Kept with approval"),"",TODAY()-E933)</f>
        <v/>
      </c>
      <c r="R933" s="18">
        <f>IF(Q933="","",IF(Q933&gt;Summary!$B$6,"Late",IF(Q933&gt;Summary!$B$5,"Chase","On time")))</f>
        <v/>
      </c>
      <c r="S933" s="18">
        <f>IF(G933="","",IF(OR(M933&lt;&gt;"",L933="Closed",L933="Written off",I933="Kept with approval"),IF(COUNTIFS(Inventory!$D$3:$D$1002,G933,Inventory!$L$3:$L$1002,"Pending return")+COUNTIFS(Inventory!$D$3:$D$1002,G933,Inventory!$L$3:$L$1002,"Assigned")&gt;0,"Update Inventory","OK"),IF(COUNTIFS(Inventory!$D$3:$D$1002,G933,Inventory!$L$3:$L$1002,"Assigned")&gt;0,"Set Pending return","OK")))</f>
        <v/>
      </c>
    </row>
    <row r="934">
      <c r="C934" s="14" t="n"/>
      <c r="D934" s="15" t="n"/>
      <c r="E934" s="15" t="n"/>
      <c r="H934" s="18">
        <f>IF(G934="","",IF(COUNTIF(Inventory!$D$3:$D$1002,G934)&gt;0,"Yes","Not found"))</f>
        <v/>
      </c>
      <c r="I934" s="14" t="n"/>
      <c r="J934" s="15" t="n"/>
      <c r="K934" s="15" t="n"/>
      <c r="L934" s="14" t="n"/>
      <c r="M934" s="15" t="n"/>
      <c r="N934" s="14" t="n"/>
      <c r="O934" s="14" t="n"/>
      <c r="P934" s="14" t="n"/>
      <c r="Q934" s="19">
        <f>IF(OR(E934="",M934&lt;&gt;"",L934="Closed",L934="Written off",I934="Kept with approval"),"",TODAY()-E934)</f>
        <v/>
      </c>
      <c r="R934" s="18">
        <f>IF(Q934="","",IF(Q934&gt;Summary!$B$6,"Late",IF(Q934&gt;Summary!$B$5,"Chase","On time")))</f>
        <v/>
      </c>
      <c r="S934" s="18">
        <f>IF(G934="","",IF(OR(M934&lt;&gt;"",L934="Closed",L934="Written off",I934="Kept with approval"),IF(COUNTIFS(Inventory!$D$3:$D$1002,G934,Inventory!$L$3:$L$1002,"Pending return")+COUNTIFS(Inventory!$D$3:$D$1002,G934,Inventory!$L$3:$L$1002,"Assigned")&gt;0,"Update Inventory","OK"),IF(COUNTIFS(Inventory!$D$3:$D$1002,G934,Inventory!$L$3:$L$1002,"Assigned")&gt;0,"Set Pending return","OK")))</f>
        <v/>
      </c>
    </row>
    <row r="935">
      <c r="C935" s="14" t="n"/>
      <c r="D935" s="15" t="n"/>
      <c r="E935" s="15" t="n"/>
      <c r="H935" s="18">
        <f>IF(G935="","",IF(COUNTIF(Inventory!$D$3:$D$1002,G935)&gt;0,"Yes","Not found"))</f>
        <v/>
      </c>
      <c r="I935" s="14" t="n"/>
      <c r="J935" s="15" t="n"/>
      <c r="K935" s="15" t="n"/>
      <c r="L935" s="14" t="n"/>
      <c r="M935" s="15" t="n"/>
      <c r="N935" s="14" t="n"/>
      <c r="O935" s="14" t="n"/>
      <c r="P935" s="14" t="n"/>
      <c r="Q935" s="19">
        <f>IF(OR(E935="",M935&lt;&gt;"",L935="Closed",L935="Written off",I935="Kept with approval"),"",TODAY()-E935)</f>
        <v/>
      </c>
      <c r="R935" s="18">
        <f>IF(Q935="","",IF(Q935&gt;Summary!$B$6,"Late",IF(Q935&gt;Summary!$B$5,"Chase","On time")))</f>
        <v/>
      </c>
      <c r="S935" s="18">
        <f>IF(G935="","",IF(OR(M935&lt;&gt;"",L935="Closed",L935="Written off",I935="Kept with approval"),IF(COUNTIFS(Inventory!$D$3:$D$1002,G935,Inventory!$L$3:$L$1002,"Pending return")+COUNTIFS(Inventory!$D$3:$D$1002,G935,Inventory!$L$3:$L$1002,"Assigned")&gt;0,"Update Inventory","OK"),IF(COUNTIFS(Inventory!$D$3:$D$1002,G935,Inventory!$L$3:$L$1002,"Assigned")&gt;0,"Set Pending return","OK")))</f>
        <v/>
      </c>
    </row>
    <row r="936">
      <c r="C936" s="14" t="n"/>
      <c r="D936" s="15" t="n"/>
      <c r="E936" s="15" t="n"/>
      <c r="H936" s="18">
        <f>IF(G936="","",IF(COUNTIF(Inventory!$D$3:$D$1002,G936)&gt;0,"Yes","Not found"))</f>
        <v/>
      </c>
      <c r="I936" s="14" t="n"/>
      <c r="J936" s="15" t="n"/>
      <c r="K936" s="15" t="n"/>
      <c r="L936" s="14" t="n"/>
      <c r="M936" s="15" t="n"/>
      <c r="N936" s="14" t="n"/>
      <c r="O936" s="14" t="n"/>
      <c r="P936" s="14" t="n"/>
      <c r="Q936" s="19">
        <f>IF(OR(E936="",M936&lt;&gt;"",L936="Closed",L936="Written off",I936="Kept with approval"),"",TODAY()-E936)</f>
        <v/>
      </c>
      <c r="R936" s="18">
        <f>IF(Q936="","",IF(Q936&gt;Summary!$B$6,"Late",IF(Q936&gt;Summary!$B$5,"Chase","On time")))</f>
        <v/>
      </c>
      <c r="S936" s="18">
        <f>IF(G936="","",IF(OR(M936&lt;&gt;"",L936="Closed",L936="Written off",I936="Kept with approval"),IF(COUNTIFS(Inventory!$D$3:$D$1002,G936,Inventory!$L$3:$L$1002,"Pending return")+COUNTIFS(Inventory!$D$3:$D$1002,G936,Inventory!$L$3:$L$1002,"Assigned")&gt;0,"Update Inventory","OK"),IF(COUNTIFS(Inventory!$D$3:$D$1002,G936,Inventory!$L$3:$L$1002,"Assigned")&gt;0,"Set Pending return","OK")))</f>
        <v/>
      </c>
    </row>
    <row r="937">
      <c r="C937" s="14" t="n"/>
      <c r="D937" s="15" t="n"/>
      <c r="E937" s="15" t="n"/>
      <c r="H937" s="18">
        <f>IF(G937="","",IF(COUNTIF(Inventory!$D$3:$D$1002,G937)&gt;0,"Yes","Not found"))</f>
        <v/>
      </c>
      <c r="I937" s="14" t="n"/>
      <c r="J937" s="15" t="n"/>
      <c r="K937" s="15" t="n"/>
      <c r="L937" s="14" t="n"/>
      <c r="M937" s="15" t="n"/>
      <c r="N937" s="14" t="n"/>
      <c r="O937" s="14" t="n"/>
      <c r="P937" s="14" t="n"/>
      <c r="Q937" s="19">
        <f>IF(OR(E937="",M937&lt;&gt;"",L937="Closed",L937="Written off",I937="Kept with approval"),"",TODAY()-E937)</f>
        <v/>
      </c>
      <c r="R937" s="18">
        <f>IF(Q937="","",IF(Q937&gt;Summary!$B$6,"Late",IF(Q937&gt;Summary!$B$5,"Chase","On time")))</f>
        <v/>
      </c>
      <c r="S937" s="18">
        <f>IF(G937="","",IF(OR(M937&lt;&gt;"",L937="Closed",L937="Written off",I937="Kept with approval"),IF(COUNTIFS(Inventory!$D$3:$D$1002,G937,Inventory!$L$3:$L$1002,"Pending return")+COUNTIFS(Inventory!$D$3:$D$1002,G937,Inventory!$L$3:$L$1002,"Assigned")&gt;0,"Update Inventory","OK"),IF(COUNTIFS(Inventory!$D$3:$D$1002,G937,Inventory!$L$3:$L$1002,"Assigned")&gt;0,"Set Pending return","OK")))</f>
        <v/>
      </c>
    </row>
    <row r="938">
      <c r="C938" s="14" t="n"/>
      <c r="D938" s="15" t="n"/>
      <c r="E938" s="15" t="n"/>
      <c r="H938" s="18">
        <f>IF(G938="","",IF(COUNTIF(Inventory!$D$3:$D$1002,G938)&gt;0,"Yes","Not found"))</f>
        <v/>
      </c>
      <c r="I938" s="14" t="n"/>
      <c r="J938" s="15" t="n"/>
      <c r="K938" s="15" t="n"/>
      <c r="L938" s="14" t="n"/>
      <c r="M938" s="15" t="n"/>
      <c r="N938" s="14" t="n"/>
      <c r="O938" s="14" t="n"/>
      <c r="P938" s="14" t="n"/>
      <c r="Q938" s="19">
        <f>IF(OR(E938="",M938&lt;&gt;"",L938="Closed",L938="Written off",I938="Kept with approval"),"",TODAY()-E938)</f>
        <v/>
      </c>
      <c r="R938" s="18">
        <f>IF(Q938="","",IF(Q938&gt;Summary!$B$6,"Late",IF(Q938&gt;Summary!$B$5,"Chase","On time")))</f>
        <v/>
      </c>
      <c r="S938" s="18">
        <f>IF(G938="","",IF(OR(M938&lt;&gt;"",L938="Closed",L938="Written off",I938="Kept with approval"),IF(COUNTIFS(Inventory!$D$3:$D$1002,G938,Inventory!$L$3:$L$1002,"Pending return")+COUNTIFS(Inventory!$D$3:$D$1002,G938,Inventory!$L$3:$L$1002,"Assigned")&gt;0,"Update Inventory","OK"),IF(COUNTIFS(Inventory!$D$3:$D$1002,G938,Inventory!$L$3:$L$1002,"Assigned")&gt;0,"Set Pending return","OK")))</f>
        <v/>
      </c>
    </row>
    <row r="939">
      <c r="C939" s="14" t="n"/>
      <c r="D939" s="15" t="n"/>
      <c r="E939" s="15" t="n"/>
      <c r="H939" s="18">
        <f>IF(G939="","",IF(COUNTIF(Inventory!$D$3:$D$1002,G939)&gt;0,"Yes","Not found"))</f>
        <v/>
      </c>
      <c r="I939" s="14" t="n"/>
      <c r="J939" s="15" t="n"/>
      <c r="K939" s="15" t="n"/>
      <c r="L939" s="14" t="n"/>
      <c r="M939" s="15" t="n"/>
      <c r="N939" s="14" t="n"/>
      <c r="O939" s="14" t="n"/>
      <c r="P939" s="14" t="n"/>
      <c r="Q939" s="19">
        <f>IF(OR(E939="",M939&lt;&gt;"",L939="Closed",L939="Written off",I939="Kept with approval"),"",TODAY()-E939)</f>
        <v/>
      </c>
      <c r="R939" s="18">
        <f>IF(Q939="","",IF(Q939&gt;Summary!$B$6,"Late",IF(Q939&gt;Summary!$B$5,"Chase","On time")))</f>
        <v/>
      </c>
      <c r="S939" s="18">
        <f>IF(G939="","",IF(OR(M939&lt;&gt;"",L939="Closed",L939="Written off",I939="Kept with approval"),IF(COUNTIFS(Inventory!$D$3:$D$1002,G939,Inventory!$L$3:$L$1002,"Pending return")+COUNTIFS(Inventory!$D$3:$D$1002,G939,Inventory!$L$3:$L$1002,"Assigned")&gt;0,"Update Inventory","OK"),IF(COUNTIFS(Inventory!$D$3:$D$1002,G939,Inventory!$L$3:$L$1002,"Assigned")&gt;0,"Set Pending return","OK")))</f>
        <v/>
      </c>
    </row>
    <row r="940">
      <c r="C940" s="14" t="n"/>
      <c r="D940" s="15" t="n"/>
      <c r="E940" s="15" t="n"/>
      <c r="H940" s="18">
        <f>IF(G940="","",IF(COUNTIF(Inventory!$D$3:$D$1002,G940)&gt;0,"Yes","Not found"))</f>
        <v/>
      </c>
      <c r="I940" s="14" t="n"/>
      <c r="J940" s="15" t="n"/>
      <c r="K940" s="15" t="n"/>
      <c r="L940" s="14" t="n"/>
      <c r="M940" s="15" t="n"/>
      <c r="N940" s="14" t="n"/>
      <c r="O940" s="14" t="n"/>
      <c r="P940" s="14" t="n"/>
      <c r="Q940" s="19">
        <f>IF(OR(E940="",M940&lt;&gt;"",L940="Closed",L940="Written off",I940="Kept with approval"),"",TODAY()-E940)</f>
        <v/>
      </c>
      <c r="R940" s="18">
        <f>IF(Q940="","",IF(Q940&gt;Summary!$B$6,"Late",IF(Q940&gt;Summary!$B$5,"Chase","On time")))</f>
        <v/>
      </c>
      <c r="S940" s="18">
        <f>IF(G940="","",IF(OR(M940&lt;&gt;"",L940="Closed",L940="Written off",I940="Kept with approval"),IF(COUNTIFS(Inventory!$D$3:$D$1002,G940,Inventory!$L$3:$L$1002,"Pending return")+COUNTIFS(Inventory!$D$3:$D$1002,G940,Inventory!$L$3:$L$1002,"Assigned")&gt;0,"Update Inventory","OK"),IF(COUNTIFS(Inventory!$D$3:$D$1002,G940,Inventory!$L$3:$L$1002,"Assigned")&gt;0,"Set Pending return","OK")))</f>
        <v/>
      </c>
    </row>
    <row r="941">
      <c r="C941" s="14" t="n"/>
      <c r="D941" s="15" t="n"/>
      <c r="E941" s="15" t="n"/>
      <c r="H941" s="18">
        <f>IF(G941="","",IF(COUNTIF(Inventory!$D$3:$D$1002,G941)&gt;0,"Yes","Not found"))</f>
        <v/>
      </c>
      <c r="I941" s="14" t="n"/>
      <c r="J941" s="15" t="n"/>
      <c r="K941" s="15" t="n"/>
      <c r="L941" s="14" t="n"/>
      <c r="M941" s="15" t="n"/>
      <c r="N941" s="14" t="n"/>
      <c r="O941" s="14" t="n"/>
      <c r="P941" s="14" t="n"/>
      <c r="Q941" s="19">
        <f>IF(OR(E941="",M941&lt;&gt;"",L941="Closed",L941="Written off",I941="Kept with approval"),"",TODAY()-E941)</f>
        <v/>
      </c>
      <c r="R941" s="18">
        <f>IF(Q941="","",IF(Q941&gt;Summary!$B$6,"Late",IF(Q941&gt;Summary!$B$5,"Chase","On time")))</f>
        <v/>
      </c>
      <c r="S941" s="18">
        <f>IF(G941="","",IF(OR(M941&lt;&gt;"",L941="Closed",L941="Written off",I941="Kept with approval"),IF(COUNTIFS(Inventory!$D$3:$D$1002,G941,Inventory!$L$3:$L$1002,"Pending return")+COUNTIFS(Inventory!$D$3:$D$1002,G941,Inventory!$L$3:$L$1002,"Assigned")&gt;0,"Update Inventory","OK"),IF(COUNTIFS(Inventory!$D$3:$D$1002,G941,Inventory!$L$3:$L$1002,"Assigned")&gt;0,"Set Pending return","OK")))</f>
        <v/>
      </c>
    </row>
    <row r="942">
      <c r="C942" s="14" t="n"/>
      <c r="D942" s="15" t="n"/>
      <c r="E942" s="15" t="n"/>
      <c r="H942" s="18">
        <f>IF(G942="","",IF(COUNTIF(Inventory!$D$3:$D$1002,G942)&gt;0,"Yes","Not found"))</f>
        <v/>
      </c>
      <c r="I942" s="14" t="n"/>
      <c r="J942" s="15" t="n"/>
      <c r="K942" s="15" t="n"/>
      <c r="L942" s="14" t="n"/>
      <c r="M942" s="15" t="n"/>
      <c r="N942" s="14" t="n"/>
      <c r="O942" s="14" t="n"/>
      <c r="P942" s="14" t="n"/>
      <c r="Q942" s="19">
        <f>IF(OR(E942="",M942&lt;&gt;"",L942="Closed",L942="Written off",I942="Kept with approval"),"",TODAY()-E942)</f>
        <v/>
      </c>
      <c r="R942" s="18">
        <f>IF(Q942="","",IF(Q942&gt;Summary!$B$6,"Late",IF(Q942&gt;Summary!$B$5,"Chase","On time")))</f>
        <v/>
      </c>
      <c r="S942" s="18">
        <f>IF(G942="","",IF(OR(M942&lt;&gt;"",L942="Closed",L942="Written off",I942="Kept with approval"),IF(COUNTIFS(Inventory!$D$3:$D$1002,G942,Inventory!$L$3:$L$1002,"Pending return")+COUNTIFS(Inventory!$D$3:$D$1002,G942,Inventory!$L$3:$L$1002,"Assigned")&gt;0,"Update Inventory","OK"),IF(COUNTIFS(Inventory!$D$3:$D$1002,G942,Inventory!$L$3:$L$1002,"Assigned")&gt;0,"Set Pending return","OK")))</f>
        <v/>
      </c>
    </row>
    <row r="943">
      <c r="C943" s="14" t="n"/>
      <c r="D943" s="15" t="n"/>
      <c r="E943" s="15" t="n"/>
      <c r="H943" s="18">
        <f>IF(G943="","",IF(COUNTIF(Inventory!$D$3:$D$1002,G943)&gt;0,"Yes","Not found"))</f>
        <v/>
      </c>
      <c r="I943" s="14" t="n"/>
      <c r="J943" s="15" t="n"/>
      <c r="K943" s="15" t="n"/>
      <c r="L943" s="14" t="n"/>
      <c r="M943" s="15" t="n"/>
      <c r="N943" s="14" t="n"/>
      <c r="O943" s="14" t="n"/>
      <c r="P943" s="14" t="n"/>
      <c r="Q943" s="19">
        <f>IF(OR(E943="",M943&lt;&gt;"",L943="Closed",L943="Written off",I943="Kept with approval"),"",TODAY()-E943)</f>
        <v/>
      </c>
      <c r="R943" s="18">
        <f>IF(Q943="","",IF(Q943&gt;Summary!$B$6,"Late",IF(Q943&gt;Summary!$B$5,"Chase","On time")))</f>
        <v/>
      </c>
      <c r="S943" s="18">
        <f>IF(G943="","",IF(OR(M943&lt;&gt;"",L943="Closed",L943="Written off",I943="Kept with approval"),IF(COUNTIFS(Inventory!$D$3:$D$1002,G943,Inventory!$L$3:$L$1002,"Pending return")+COUNTIFS(Inventory!$D$3:$D$1002,G943,Inventory!$L$3:$L$1002,"Assigned")&gt;0,"Update Inventory","OK"),IF(COUNTIFS(Inventory!$D$3:$D$1002,G943,Inventory!$L$3:$L$1002,"Assigned")&gt;0,"Set Pending return","OK")))</f>
        <v/>
      </c>
    </row>
    <row r="944">
      <c r="C944" s="14" t="n"/>
      <c r="D944" s="15" t="n"/>
      <c r="E944" s="15" t="n"/>
      <c r="H944" s="18">
        <f>IF(G944="","",IF(COUNTIF(Inventory!$D$3:$D$1002,G944)&gt;0,"Yes","Not found"))</f>
        <v/>
      </c>
      <c r="I944" s="14" t="n"/>
      <c r="J944" s="15" t="n"/>
      <c r="K944" s="15" t="n"/>
      <c r="L944" s="14" t="n"/>
      <c r="M944" s="15" t="n"/>
      <c r="N944" s="14" t="n"/>
      <c r="O944" s="14" t="n"/>
      <c r="P944" s="14" t="n"/>
      <c r="Q944" s="19">
        <f>IF(OR(E944="",M944&lt;&gt;"",L944="Closed",L944="Written off",I944="Kept with approval"),"",TODAY()-E944)</f>
        <v/>
      </c>
      <c r="R944" s="18">
        <f>IF(Q944="","",IF(Q944&gt;Summary!$B$6,"Late",IF(Q944&gt;Summary!$B$5,"Chase","On time")))</f>
        <v/>
      </c>
      <c r="S944" s="18">
        <f>IF(G944="","",IF(OR(M944&lt;&gt;"",L944="Closed",L944="Written off",I944="Kept with approval"),IF(COUNTIFS(Inventory!$D$3:$D$1002,G944,Inventory!$L$3:$L$1002,"Pending return")+COUNTIFS(Inventory!$D$3:$D$1002,G944,Inventory!$L$3:$L$1002,"Assigned")&gt;0,"Update Inventory","OK"),IF(COUNTIFS(Inventory!$D$3:$D$1002,G944,Inventory!$L$3:$L$1002,"Assigned")&gt;0,"Set Pending return","OK")))</f>
        <v/>
      </c>
    </row>
    <row r="945">
      <c r="C945" s="14" t="n"/>
      <c r="D945" s="15" t="n"/>
      <c r="E945" s="15" t="n"/>
      <c r="H945" s="18">
        <f>IF(G945="","",IF(COUNTIF(Inventory!$D$3:$D$1002,G945)&gt;0,"Yes","Not found"))</f>
        <v/>
      </c>
      <c r="I945" s="14" t="n"/>
      <c r="J945" s="15" t="n"/>
      <c r="K945" s="15" t="n"/>
      <c r="L945" s="14" t="n"/>
      <c r="M945" s="15" t="n"/>
      <c r="N945" s="14" t="n"/>
      <c r="O945" s="14" t="n"/>
      <c r="P945" s="14" t="n"/>
      <c r="Q945" s="19">
        <f>IF(OR(E945="",M945&lt;&gt;"",L945="Closed",L945="Written off",I945="Kept with approval"),"",TODAY()-E945)</f>
        <v/>
      </c>
      <c r="R945" s="18">
        <f>IF(Q945="","",IF(Q945&gt;Summary!$B$6,"Late",IF(Q945&gt;Summary!$B$5,"Chase","On time")))</f>
        <v/>
      </c>
      <c r="S945" s="18">
        <f>IF(G945="","",IF(OR(M945&lt;&gt;"",L945="Closed",L945="Written off",I945="Kept with approval"),IF(COUNTIFS(Inventory!$D$3:$D$1002,G945,Inventory!$L$3:$L$1002,"Pending return")+COUNTIFS(Inventory!$D$3:$D$1002,G945,Inventory!$L$3:$L$1002,"Assigned")&gt;0,"Update Inventory","OK"),IF(COUNTIFS(Inventory!$D$3:$D$1002,G945,Inventory!$L$3:$L$1002,"Assigned")&gt;0,"Set Pending return","OK")))</f>
        <v/>
      </c>
    </row>
    <row r="946">
      <c r="C946" s="14" t="n"/>
      <c r="D946" s="15" t="n"/>
      <c r="E946" s="15" t="n"/>
      <c r="H946" s="18">
        <f>IF(G946="","",IF(COUNTIF(Inventory!$D$3:$D$1002,G946)&gt;0,"Yes","Not found"))</f>
        <v/>
      </c>
      <c r="I946" s="14" t="n"/>
      <c r="J946" s="15" t="n"/>
      <c r="K946" s="15" t="n"/>
      <c r="L946" s="14" t="n"/>
      <c r="M946" s="15" t="n"/>
      <c r="N946" s="14" t="n"/>
      <c r="O946" s="14" t="n"/>
      <c r="P946" s="14" t="n"/>
      <c r="Q946" s="19">
        <f>IF(OR(E946="",M946&lt;&gt;"",L946="Closed",L946="Written off",I946="Kept with approval"),"",TODAY()-E946)</f>
        <v/>
      </c>
      <c r="R946" s="18">
        <f>IF(Q946="","",IF(Q946&gt;Summary!$B$6,"Late",IF(Q946&gt;Summary!$B$5,"Chase","On time")))</f>
        <v/>
      </c>
      <c r="S946" s="18">
        <f>IF(G946="","",IF(OR(M946&lt;&gt;"",L946="Closed",L946="Written off",I946="Kept with approval"),IF(COUNTIFS(Inventory!$D$3:$D$1002,G946,Inventory!$L$3:$L$1002,"Pending return")+COUNTIFS(Inventory!$D$3:$D$1002,G946,Inventory!$L$3:$L$1002,"Assigned")&gt;0,"Update Inventory","OK"),IF(COUNTIFS(Inventory!$D$3:$D$1002,G946,Inventory!$L$3:$L$1002,"Assigned")&gt;0,"Set Pending return","OK")))</f>
        <v/>
      </c>
    </row>
    <row r="947">
      <c r="C947" s="14" t="n"/>
      <c r="D947" s="15" t="n"/>
      <c r="E947" s="15" t="n"/>
      <c r="H947" s="18">
        <f>IF(G947="","",IF(COUNTIF(Inventory!$D$3:$D$1002,G947)&gt;0,"Yes","Not found"))</f>
        <v/>
      </c>
      <c r="I947" s="14" t="n"/>
      <c r="J947" s="15" t="n"/>
      <c r="K947" s="15" t="n"/>
      <c r="L947" s="14" t="n"/>
      <c r="M947" s="15" t="n"/>
      <c r="N947" s="14" t="n"/>
      <c r="O947" s="14" t="n"/>
      <c r="P947" s="14" t="n"/>
      <c r="Q947" s="19">
        <f>IF(OR(E947="",M947&lt;&gt;"",L947="Closed",L947="Written off",I947="Kept with approval"),"",TODAY()-E947)</f>
        <v/>
      </c>
      <c r="R947" s="18">
        <f>IF(Q947="","",IF(Q947&gt;Summary!$B$6,"Late",IF(Q947&gt;Summary!$B$5,"Chase","On time")))</f>
        <v/>
      </c>
      <c r="S947" s="18">
        <f>IF(G947="","",IF(OR(M947&lt;&gt;"",L947="Closed",L947="Written off",I947="Kept with approval"),IF(COUNTIFS(Inventory!$D$3:$D$1002,G947,Inventory!$L$3:$L$1002,"Pending return")+COUNTIFS(Inventory!$D$3:$D$1002,G947,Inventory!$L$3:$L$1002,"Assigned")&gt;0,"Update Inventory","OK"),IF(COUNTIFS(Inventory!$D$3:$D$1002,G947,Inventory!$L$3:$L$1002,"Assigned")&gt;0,"Set Pending return","OK")))</f>
        <v/>
      </c>
    </row>
    <row r="948">
      <c r="C948" s="14" t="n"/>
      <c r="D948" s="15" t="n"/>
      <c r="E948" s="15" t="n"/>
      <c r="H948" s="18">
        <f>IF(G948="","",IF(COUNTIF(Inventory!$D$3:$D$1002,G948)&gt;0,"Yes","Not found"))</f>
        <v/>
      </c>
      <c r="I948" s="14" t="n"/>
      <c r="J948" s="15" t="n"/>
      <c r="K948" s="15" t="n"/>
      <c r="L948" s="14" t="n"/>
      <c r="M948" s="15" t="n"/>
      <c r="N948" s="14" t="n"/>
      <c r="O948" s="14" t="n"/>
      <c r="P948" s="14" t="n"/>
      <c r="Q948" s="19">
        <f>IF(OR(E948="",M948&lt;&gt;"",L948="Closed",L948="Written off",I948="Kept with approval"),"",TODAY()-E948)</f>
        <v/>
      </c>
      <c r="R948" s="18">
        <f>IF(Q948="","",IF(Q948&gt;Summary!$B$6,"Late",IF(Q948&gt;Summary!$B$5,"Chase","On time")))</f>
        <v/>
      </c>
      <c r="S948" s="18">
        <f>IF(G948="","",IF(OR(M948&lt;&gt;"",L948="Closed",L948="Written off",I948="Kept with approval"),IF(COUNTIFS(Inventory!$D$3:$D$1002,G948,Inventory!$L$3:$L$1002,"Pending return")+COUNTIFS(Inventory!$D$3:$D$1002,G948,Inventory!$L$3:$L$1002,"Assigned")&gt;0,"Update Inventory","OK"),IF(COUNTIFS(Inventory!$D$3:$D$1002,G948,Inventory!$L$3:$L$1002,"Assigned")&gt;0,"Set Pending return","OK")))</f>
        <v/>
      </c>
    </row>
    <row r="949">
      <c r="C949" s="14" t="n"/>
      <c r="D949" s="15" t="n"/>
      <c r="E949" s="15" t="n"/>
      <c r="H949" s="18">
        <f>IF(G949="","",IF(COUNTIF(Inventory!$D$3:$D$1002,G949)&gt;0,"Yes","Not found"))</f>
        <v/>
      </c>
      <c r="I949" s="14" t="n"/>
      <c r="J949" s="15" t="n"/>
      <c r="K949" s="15" t="n"/>
      <c r="L949" s="14" t="n"/>
      <c r="M949" s="15" t="n"/>
      <c r="N949" s="14" t="n"/>
      <c r="O949" s="14" t="n"/>
      <c r="P949" s="14" t="n"/>
      <c r="Q949" s="19">
        <f>IF(OR(E949="",M949&lt;&gt;"",L949="Closed",L949="Written off",I949="Kept with approval"),"",TODAY()-E949)</f>
        <v/>
      </c>
      <c r="R949" s="18">
        <f>IF(Q949="","",IF(Q949&gt;Summary!$B$6,"Late",IF(Q949&gt;Summary!$B$5,"Chase","On time")))</f>
        <v/>
      </c>
      <c r="S949" s="18">
        <f>IF(G949="","",IF(OR(M949&lt;&gt;"",L949="Closed",L949="Written off",I949="Kept with approval"),IF(COUNTIFS(Inventory!$D$3:$D$1002,G949,Inventory!$L$3:$L$1002,"Pending return")+COUNTIFS(Inventory!$D$3:$D$1002,G949,Inventory!$L$3:$L$1002,"Assigned")&gt;0,"Update Inventory","OK"),IF(COUNTIFS(Inventory!$D$3:$D$1002,G949,Inventory!$L$3:$L$1002,"Assigned")&gt;0,"Set Pending return","OK")))</f>
        <v/>
      </c>
    </row>
    <row r="950">
      <c r="C950" s="14" t="n"/>
      <c r="D950" s="15" t="n"/>
      <c r="E950" s="15" t="n"/>
      <c r="H950" s="18">
        <f>IF(G950="","",IF(COUNTIF(Inventory!$D$3:$D$1002,G950)&gt;0,"Yes","Not found"))</f>
        <v/>
      </c>
      <c r="I950" s="14" t="n"/>
      <c r="J950" s="15" t="n"/>
      <c r="K950" s="15" t="n"/>
      <c r="L950" s="14" t="n"/>
      <c r="M950" s="15" t="n"/>
      <c r="N950" s="14" t="n"/>
      <c r="O950" s="14" t="n"/>
      <c r="P950" s="14" t="n"/>
      <c r="Q950" s="19">
        <f>IF(OR(E950="",M950&lt;&gt;"",L950="Closed",L950="Written off",I950="Kept with approval"),"",TODAY()-E950)</f>
        <v/>
      </c>
      <c r="R950" s="18">
        <f>IF(Q950="","",IF(Q950&gt;Summary!$B$6,"Late",IF(Q950&gt;Summary!$B$5,"Chase","On time")))</f>
        <v/>
      </c>
      <c r="S950" s="18">
        <f>IF(G950="","",IF(OR(M950&lt;&gt;"",L950="Closed",L950="Written off",I950="Kept with approval"),IF(COUNTIFS(Inventory!$D$3:$D$1002,G950,Inventory!$L$3:$L$1002,"Pending return")+COUNTIFS(Inventory!$D$3:$D$1002,G950,Inventory!$L$3:$L$1002,"Assigned")&gt;0,"Update Inventory","OK"),IF(COUNTIFS(Inventory!$D$3:$D$1002,G950,Inventory!$L$3:$L$1002,"Assigned")&gt;0,"Set Pending return","OK")))</f>
        <v/>
      </c>
    </row>
    <row r="951">
      <c r="C951" s="14" t="n"/>
      <c r="D951" s="15" t="n"/>
      <c r="E951" s="15" t="n"/>
      <c r="H951" s="18">
        <f>IF(G951="","",IF(COUNTIF(Inventory!$D$3:$D$1002,G951)&gt;0,"Yes","Not found"))</f>
        <v/>
      </c>
      <c r="I951" s="14" t="n"/>
      <c r="J951" s="15" t="n"/>
      <c r="K951" s="15" t="n"/>
      <c r="L951" s="14" t="n"/>
      <c r="M951" s="15" t="n"/>
      <c r="N951" s="14" t="n"/>
      <c r="O951" s="14" t="n"/>
      <c r="P951" s="14" t="n"/>
      <c r="Q951" s="19">
        <f>IF(OR(E951="",M951&lt;&gt;"",L951="Closed",L951="Written off",I951="Kept with approval"),"",TODAY()-E951)</f>
        <v/>
      </c>
      <c r="R951" s="18">
        <f>IF(Q951="","",IF(Q951&gt;Summary!$B$6,"Late",IF(Q951&gt;Summary!$B$5,"Chase","On time")))</f>
        <v/>
      </c>
      <c r="S951" s="18">
        <f>IF(G951="","",IF(OR(M951&lt;&gt;"",L951="Closed",L951="Written off",I951="Kept with approval"),IF(COUNTIFS(Inventory!$D$3:$D$1002,G951,Inventory!$L$3:$L$1002,"Pending return")+COUNTIFS(Inventory!$D$3:$D$1002,G951,Inventory!$L$3:$L$1002,"Assigned")&gt;0,"Update Inventory","OK"),IF(COUNTIFS(Inventory!$D$3:$D$1002,G951,Inventory!$L$3:$L$1002,"Assigned")&gt;0,"Set Pending return","OK")))</f>
        <v/>
      </c>
    </row>
    <row r="952">
      <c r="C952" s="14" t="n"/>
      <c r="D952" s="15" t="n"/>
      <c r="E952" s="15" t="n"/>
      <c r="H952" s="18">
        <f>IF(G952="","",IF(COUNTIF(Inventory!$D$3:$D$1002,G952)&gt;0,"Yes","Not found"))</f>
        <v/>
      </c>
      <c r="I952" s="14" t="n"/>
      <c r="J952" s="15" t="n"/>
      <c r="K952" s="15" t="n"/>
      <c r="L952" s="14" t="n"/>
      <c r="M952" s="15" t="n"/>
      <c r="N952" s="14" t="n"/>
      <c r="O952" s="14" t="n"/>
      <c r="P952" s="14" t="n"/>
      <c r="Q952" s="19">
        <f>IF(OR(E952="",M952&lt;&gt;"",L952="Closed",L952="Written off",I952="Kept with approval"),"",TODAY()-E952)</f>
        <v/>
      </c>
      <c r="R952" s="18">
        <f>IF(Q952="","",IF(Q952&gt;Summary!$B$6,"Late",IF(Q952&gt;Summary!$B$5,"Chase","On time")))</f>
        <v/>
      </c>
      <c r="S952" s="18">
        <f>IF(G952="","",IF(OR(M952&lt;&gt;"",L952="Closed",L952="Written off",I952="Kept with approval"),IF(COUNTIFS(Inventory!$D$3:$D$1002,G952,Inventory!$L$3:$L$1002,"Pending return")+COUNTIFS(Inventory!$D$3:$D$1002,G952,Inventory!$L$3:$L$1002,"Assigned")&gt;0,"Update Inventory","OK"),IF(COUNTIFS(Inventory!$D$3:$D$1002,G952,Inventory!$L$3:$L$1002,"Assigned")&gt;0,"Set Pending return","OK")))</f>
        <v/>
      </c>
    </row>
    <row r="953">
      <c r="C953" s="14" t="n"/>
      <c r="D953" s="15" t="n"/>
      <c r="E953" s="15" t="n"/>
      <c r="H953" s="18">
        <f>IF(G953="","",IF(COUNTIF(Inventory!$D$3:$D$1002,G953)&gt;0,"Yes","Not found"))</f>
        <v/>
      </c>
      <c r="I953" s="14" t="n"/>
      <c r="J953" s="15" t="n"/>
      <c r="K953" s="15" t="n"/>
      <c r="L953" s="14" t="n"/>
      <c r="M953" s="15" t="n"/>
      <c r="N953" s="14" t="n"/>
      <c r="O953" s="14" t="n"/>
      <c r="P953" s="14" t="n"/>
      <c r="Q953" s="19">
        <f>IF(OR(E953="",M953&lt;&gt;"",L953="Closed",L953="Written off",I953="Kept with approval"),"",TODAY()-E953)</f>
        <v/>
      </c>
      <c r="R953" s="18">
        <f>IF(Q953="","",IF(Q953&gt;Summary!$B$6,"Late",IF(Q953&gt;Summary!$B$5,"Chase","On time")))</f>
        <v/>
      </c>
      <c r="S953" s="18">
        <f>IF(G953="","",IF(OR(M953&lt;&gt;"",L953="Closed",L953="Written off",I953="Kept with approval"),IF(COUNTIFS(Inventory!$D$3:$D$1002,G953,Inventory!$L$3:$L$1002,"Pending return")+COUNTIFS(Inventory!$D$3:$D$1002,G953,Inventory!$L$3:$L$1002,"Assigned")&gt;0,"Update Inventory","OK"),IF(COUNTIFS(Inventory!$D$3:$D$1002,G953,Inventory!$L$3:$L$1002,"Assigned")&gt;0,"Set Pending return","OK")))</f>
        <v/>
      </c>
    </row>
    <row r="954">
      <c r="C954" s="14" t="n"/>
      <c r="D954" s="15" t="n"/>
      <c r="E954" s="15" t="n"/>
      <c r="H954" s="18">
        <f>IF(G954="","",IF(COUNTIF(Inventory!$D$3:$D$1002,G954)&gt;0,"Yes","Not found"))</f>
        <v/>
      </c>
      <c r="I954" s="14" t="n"/>
      <c r="J954" s="15" t="n"/>
      <c r="K954" s="15" t="n"/>
      <c r="L954" s="14" t="n"/>
      <c r="M954" s="15" t="n"/>
      <c r="N954" s="14" t="n"/>
      <c r="O954" s="14" t="n"/>
      <c r="P954" s="14" t="n"/>
      <c r="Q954" s="19">
        <f>IF(OR(E954="",M954&lt;&gt;"",L954="Closed",L954="Written off",I954="Kept with approval"),"",TODAY()-E954)</f>
        <v/>
      </c>
      <c r="R954" s="18">
        <f>IF(Q954="","",IF(Q954&gt;Summary!$B$6,"Late",IF(Q954&gt;Summary!$B$5,"Chase","On time")))</f>
        <v/>
      </c>
      <c r="S954" s="18">
        <f>IF(G954="","",IF(OR(M954&lt;&gt;"",L954="Closed",L954="Written off",I954="Kept with approval"),IF(COUNTIFS(Inventory!$D$3:$D$1002,G954,Inventory!$L$3:$L$1002,"Pending return")+COUNTIFS(Inventory!$D$3:$D$1002,G954,Inventory!$L$3:$L$1002,"Assigned")&gt;0,"Update Inventory","OK"),IF(COUNTIFS(Inventory!$D$3:$D$1002,G954,Inventory!$L$3:$L$1002,"Assigned")&gt;0,"Set Pending return","OK")))</f>
        <v/>
      </c>
    </row>
    <row r="955">
      <c r="C955" s="14" t="n"/>
      <c r="D955" s="15" t="n"/>
      <c r="E955" s="15" t="n"/>
      <c r="H955" s="18">
        <f>IF(G955="","",IF(COUNTIF(Inventory!$D$3:$D$1002,G955)&gt;0,"Yes","Not found"))</f>
        <v/>
      </c>
      <c r="I955" s="14" t="n"/>
      <c r="J955" s="15" t="n"/>
      <c r="K955" s="15" t="n"/>
      <c r="L955" s="14" t="n"/>
      <c r="M955" s="15" t="n"/>
      <c r="N955" s="14" t="n"/>
      <c r="O955" s="14" t="n"/>
      <c r="P955" s="14" t="n"/>
      <c r="Q955" s="19">
        <f>IF(OR(E955="",M955&lt;&gt;"",L955="Closed",L955="Written off",I955="Kept with approval"),"",TODAY()-E955)</f>
        <v/>
      </c>
      <c r="R955" s="18">
        <f>IF(Q955="","",IF(Q955&gt;Summary!$B$6,"Late",IF(Q955&gt;Summary!$B$5,"Chase","On time")))</f>
        <v/>
      </c>
      <c r="S955" s="18">
        <f>IF(G955="","",IF(OR(M955&lt;&gt;"",L955="Closed",L955="Written off",I955="Kept with approval"),IF(COUNTIFS(Inventory!$D$3:$D$1002,G955,Inventory!$L$3:$L$1002,"Pending return")+COUNTIFS(Inventory!$D$3:$D$1002,G955,Inventory!$L$3:$L$1002,"Assigned")&gt;0,"Update Inventory","OK"),IF(COUNTIFS(Inventory!$D$3:$D$1002,G955,Inventory!$L$3:$L$1002,"Assigned")&gt;0,"Set Pending return","OK")))</f>
        <v/>
      </c>
    </row>
    <row r="956">
      <c r="C956" s="14" t="n"/>
      <c r="D956" s="15" t="n"/>
      <c r="E956" s="15" t="n"/>
      <c r="H956" s="18">
        <f>IF(G956="","",IF(COUNTIF(Inventory!$D$3:$D$1002,G956)&gt;0,"Yes","Not found"))</f>
        <v/>
      </c>
      <c r="I956" s="14" t="n"/>
      <c r="J956" s="15" t="n"/>
      <c r="K956" s="15" t="n"/>
      <c r="L956" s="14" t="n"/>
      <c r="M956" s="15" t="n"/>
      <c r="N956" s="14" t="n"/>
      <c r="O956" s="14" t="n"/>
      <c r="P956" s="14" t="n"/>
      <c r="Q956" s="19">
        <f>IF(OR(E956="",M956&lt;&gt;"",L956="Closed",L956="Written off",I956="Kept with approval"),"",TODAY()-E956)</f>
        <v/>
      </c>
      <c r="R956" s="18">
        <f>IF(Q956="","",IF(Q956&gt;Summary!$B$6,"Late",IF(Q956&gt;Summary!$B$5,"Chase","On time")))</f>
        <v/>
      </c>
      <c r="S956" s="18">
        <f>IF(G956="","",IF(OR(M956&lt;&gt;"",L956="Closed",L956="Written off",I956="Kept with approval"),IF(COUNTIFS(Inventory!$D$3:$D$1002,G956,Inventory!$L$3:$L$1002,"Pending return")+COUNTIFS(Inventory!$D$3:$D$1002,G956,Inventory!$L$3:$L$1002,"Assigned")&gt;0,"Update Inventory","OK"),IF(COUNTIFS(Inventory!$D$3:$D$1002,G956,Inventory!$L$3:$L$1002,"Assigned")&gt;0,"Set Pending return","OK")))</f>
        <v/>
      </c>
    </row>
    <row r="957">
      <c r="C957" s="14" t="n"/>
      <c r="D957" s="15" t="n"/>
      <c r="E957" s="15" t="n"/>
      <c r="H957" s="18">
        <f>IF(G957="","",IF(COUNTIF(Inventory!$D$3:$D$1002,G957)&gt;0,"Yes","Not found"))</f>
        <v/>
      </c>
      <c r="I957" s="14" t="n"/>
      <c r="J957" s="15" t="n"/>
      <c r="K957" s="15" t="n"/>
      <c r="L957" s="14" t="n"/>
      <c r="M957" s="15" t="n"/>
      <c r="N957" s="14" t="n"/>
      <c r="O957" s="14" t="n"/>
      <c r="P957" s="14" t="n"/>
      <c r="Q957" s="19">
        <f>IF(OR(E957="",M957&lt;&gt;"",L957="Closed",L957="Written off",I957="Kept with approval"),"",TODAY()-E957)</f>
        <v/>
      </c>
      <c r="R957" s="18">
        <f>IF(Q957="","",IF(Q957&gt;Summary!$B$6,"Late",IF(Q957&gt;Summary!$B$5,"Chase","On time")))</f>
        <v/>
      </c>
      <c r="S957" s="18">
        <f>IF(G957="","",IF(OR(M957&lt;&gt;"",L957="Closed",L957="Written off",I957="Kept with approval"),IF(COUNTIFS(Inventory!$D$3:$D$1002,G957,Inventory!$L$3:$L$1002,"Pending return")+COUNTIFS(Inventory!$D$3:$D$1002,G957,Inventory!$L$3:$L$1002,"Assigned")&gt;0,"Update Inventory","OK"),IF(COUNTIFS(Inventory!$D$3:$D$1002,G957,Inventory!$L$3:$L$1002,"Assigned")&gt;0,"Set Pending return","OK")))</f>
        <v/>
      </c>
    </row>
    <row r="958">
      <c r="C958" s="14" t="n"/>
      <c r="D958" s="15" t="n"/>
      <c r="E958" s="15" t="n"/>
      <c r="H958" s="18">
        <f>IF(G958="","",IF(COUNTIF(Inventory!$D$3:$D$1002,G958)&gt;0,"Yes","Not found"))</f>
        <v/>
      </c>
      <c r="I958" s="14" t="n"/>
      <c r="J958" s="15" t="n"/>
      <c r="K958" s="15" t="n"/>
      <c r="L958" s="14" t="n"/>
      <c r="M958" s="15" t="n"/>
      <c r="N958" s="14" t="n"/>
      <c r="O958" s="14" t="n"/>
      <c r="P958" s="14" t="n"/>
      <c r="Q958" s="19">
        <f>IF(OR(E958="",M958&lt;&gt;"",L958="Closed",L958="Written off",I958="Kept with approval"),"",TODAY()-E958)</f>
        <v/>
      </c>
      <c r="R958" s="18">
        <f>IF(Q958="","",IF(Q958&gt;Summary!$B$6,"Late",IF(Q958&gt;Summary!$B$5,"Chase","On time")))</f>
        <v/>
      </c>
      <c r="S958" s="18">
        <f>IF(G958="","",IF(OR(M958&lt;&gt;"",L958="Closed",L958="Written off",I958="Kept with approval"),IF(COUNTIFS(Inventory!$D$3:$D$1002,G958,Inventory!$L$3:$L$1002,"Pending return")+COUNTIFS(Inventory!$D$3:$D$1002,G958,Inventory!$L$3:$L$1002,"Assigned")&gt;0,"Update Inventory","OK"),IF(COUNTIFS(Inventory!$D$3:$D$1002,G958,Inventory!$L$3:$L$1002,"Assigned")&gt;0,"Set Pending return","OK")))</f>
        <v/>
      </c>
    </row>
    <row r="959">
      <c r="C959" s="14" t="n"/>
      <c r="D959" s="15" t="n"/>
      <c r="E959" s="15" t="n"/>
      <c r="H959" s="18">
        <f>IF(G959="","",IF(COUNTIF(Inventory!$D$3:$D$1002,G959)&gt;0,"Yes","Not found"))</f>
        <v/>
      </c>
      <c r="I959" s="14" t="n"/>
      <c r="J959" s="15" t="n"/>
      <c r="K959" s="15" t="n"/>
      <c r="L959" s="14" t="n"/>
      <c r="M959" s="15" t="n"/>
      <c r="N959" s="14" t="n"/>
      <c r="O959" s="14" t="n"/>
      <c r="P959" s="14" t="n"/>
      <c r="Q959" s="19">
        <f>IF(OR(E959="",M959&lt;&gt;"",L959="Closed",L959="Written off",I959="Kept with approval"),"",TODAY()-E959)</f>
        <v/>
      </c>
      <c r="R959" s="18">
        <f>IF(Q959="","",IF(Q959&gt;Summary!$B$6,"Late",IF(Q959&gt;Summary!$B$5,"Chase","On time")))</f>
        <v/>
      </c>
      <c r="S959" s="18">
        <f>IF(G959="","",IF(OR(M959&lt;&gt;"",L959="Closed",L959="Written off",I959="Kept with approval"),IF(COUNTIFS(Inventory!$D$3:$D$1002,G959,Inventory!$L$3:$L$1002,"Pending return")+COUNTIFS(Inventory!$D$3:$D$1002,G959,Inventory!$L$3:$L$1002,"Assigned")&gt;0,"Update Inventory","OK"),IF(COUNTIFS(Inventory!$D$3:$D$1002,G959,Inventory!$L$3:$L$1002,"Assigned")&gt;0,"Set Pending return","OK")))</f>
        <v/>
      </c>
    </row>
    <row r="960">
      <c r="C960" s="14" t="n"/>
      <c r="D960" s="15" t="n"/>
      <c r="E960" s="15" t="n"/>
      <c r="H960" s="18">
        <f>IF(G960="","",IF(COUNTIF(Inventory!$D$3:$D$1002,G960)&gt;0,"Yes","Not found"))</f>
        <v/>
      </c>
      <c r="I960" s="14" t="n"/>
      <c r="J960" s="15" t="n"/>
      <c r="K960" s="15" t="n"/>
      <c r="L960" s="14" t="n"/>
      <c r="M960" s="15" t="n"/>
      <c r="N960" s="14" t="n"/>
      <c r="O960" s="14" t="n"/>
      <c r="P960" s="14" t="n"/>
      <c r="Q960" s="19">
        <f>IF(OR(E960="",M960&lt;&gt;"",L960="Closed",L960="Written off",I960="Kept with approval"),"",TODAY()-E960)</f>
        <v/>
      </c>
      <c r="R960" s="18">
        <f>IF(Q960="","",IF(Q960&gt;Summary!$B$6,"Late",IF(Q960&gt;Summary!$B$5,"Chase","On time")))</f>
        <v/>
      </c>
      <c r="S960" s="18">
        <f>IF(G960="","",IF(OR(M960&lt;&gt;"",L960="Closed",L960="Written off",I960="Kept with approval"),IF(COUNTIFS(Inventory!$D$3:$D$1002,G960,Inventory!$L$3:$L$1002,"Pending return")+COUNTIFS(Inventory!$D$3:$D$1002,G960,Inventory!$L$3:$L$1002,"Assigned")&gt;0,"Update Inventory","OK"),IF(COUNTIFS(Inventory!$D$3:$D$1002,G960,Inventory!$L$3:$L$1002,"Assigned")&gt;0,"Set Pending return","OK")))</f>
        <v/>
      </c>
    </row>
    <row r="961">
      <c r="C961" s="14" t="n"/>
      <c r="D961" s="15" t="n"/>
      <c r="E961" s="15" t="n"/>
      <c r="H961" s="18">
        <f>IF(G961="","",IF(COUNTIF(Inventory!$D$3:$D$1002,G961)&gt;0,"Yes","Not found"))</f>
        <v/>
      </c>
      <c r="I961" s="14" t="n"/>
      <c r="J961" s="15" t="n"/>
      <c r="K961" s="15" t="n"/>
      <c r="L961" s="14" t="n"/>
      <c r="M961" s="15" t="n"/>
      <c r="N961" s="14" t="n"/>
      <c r="O961" s="14" t="n"/>
      <c r="P961" s="14" t="n"/>
      <c r="Q961" s="19">
        <f>IF(OR(E961="",M961&lt;&gt;"",L961="Closed",L961="Written off",I961="Kept with approval"),"",TODAY()-E961)</f>
        <v/>
      </c>
      <c r="R961" s="18">
        <f>IF(Q961="","",IF(Q961&gt;Summary!$B$6,"Late",IF(Q961&gt;Summary!$B$5,"Chase","On time")))</f>
        <v/>
      </c>
      <c r="S961" s="18">
        <f>IF(G961="","",IF(OR(M961&lt;&gt;"",L961="Closed",L961="Written off",I961="Kept with approval"),IF(COUNTIFS(Inventory!$D$3:$D$1002,G961,Inventory!$L$3:$L$1002,"Pending return")+COUNTIFS(Inventory!$D$3:$D$1002,G961,Inventory!$L$3:$L$1002,"Assigned")&gt;0,"Update Inventory","OK"),IF(COUNTIFS(Inventory!$D$3:$D$1002,G961,Inventory!$L$3:$L$1002,"Assigned")&gt;0,"Set Pending return","OK")))</f>
        <v/>
      </c>
    </row>
    <row r="962">
      <c r="C962" s="14" t="n"/>
      <c r="D962" s="15" t="n"/>
      <c r="E962" s="15" t="n"/>
      <c r="H962" s="18">
        <f>IF(G962="","",IF(COUNTIF(Inventory!$D$3:$D$1002,G962)&gt;0,"Yes","Not found"))</f>
        <v/>
      </c>
      <c r="I962" s="14" t="n"/>
      <c r="J962" s="15" t="n"/>
      <c r="K962" s="15" t="n"/>
      <c r="L962" s="14" t="n"/>
      <c r="M962" s="15" t="n"/>
      <c r="N962" s="14" t="n"/>
      <c r="O962" s="14" t="n"/>
      <c r="P962" s="14" t="n"/>
      <c r="Q962" s="19">
        <f>IF(OR(E962="",M962&lt;&gt;"",L962="Closed",L962="Written off",I962="Kept with approval"),"",TODAY()-E962)</f>
        <v/>
      </c>
      <c r="R962" s="18">
        <f>IF(Q962="","",IF(Q962&gt;Summary!$B$6,"Late",IF(Q962&gt;Summary!$B$5,"Chase","On time")))</f>
        <v/>
      </c>
      <c r="S962" s="18">
        <f>IF(G962="","",IF(OR(M962&lt;&gt;"",L962="Closed",L962="Written off",I962="Kept with approval"),IF(COUNTIFS(Inventory!$D$3:$D$1002,G962,Inventory!$L$3:$L$1002,"Pending return")+COUNTIFS(Inventory!$D$3:$D$1002,G962,Inventory!$L$3:$L$1002,"Assigned")&gt;0,"Update Inventory","OK"),IF(COUNTIFS(Inventory!$D$3:$D$1002,G962,Inventory!$L$3:$L$1002,"Assigned")&gt;0,"Set Pending return","OK")))</f>
        <v/>
      </c>
    </row>
    <row r="963">
      <c r="C963" s="14" t="n"/>
      <c r="D963" s="15" t="n"/>
      <c r="E963" s="15" t="n"/>
      <c r="H963" s="18">
        <f>IF(G963="","",IF(COUNTIF(Inventory!$D$3:$D$1002,G963)&gt;0,"Yes","Not found"))</f>
        <v/>
      </c>
      <c r="I963" s="14" t="n"/>
      <c r="J963" s="15" t="n"/>
      <c r="K963" s="15" t="n"/>
      <c r="L963" s="14" t="n"/>
      <c r="M963" s="15" t="n"/>
      <c r="N963" s="14" t="n"/>
      <c r="O963" s="14" t="n"/>
      <c r="P963" s="14" t="n"/>
      <c r="Q963" s="19">
        <f>IF(OR(E963="",M963&lt;&gt;"",L963="Closed",L963="Written off",I963="Kept with approval"),"",TODAY()-E963)</f>
        <v/>
      </c>
      <c r="R963" s="18">
        <f>IF(Q963="","",IF(Q963&gt;Summary!$B$6,"Late",IF(Q963&gt;Summary!$B$5,"Chase","On time")))</f>
        <v/>
      </c>
      <c r="S963" s="18">
        <f>IF(G963="","",IF(OR(M963&lt;&gt;"",L963="Closed",L963="Written off",I963="Kept with approval"),IF(COUNTIFS(Inventory!$D$3:$D$1002,G963,Inventory!$L$3:$L$1002,"Pending return")+COUNTIFS(Inventory!$D$3:$D$1002,G963,Inventory!$L$3:$L$1002,"Assigned")&gt;0,"Update Inventory","OK"),IF(COUNTIFS(Inventory!$D$3:$D$1002,G963,Inventory!$L$3:$L$1002,"Assigned")&gt;0,"Set Pending return","OK")))</f>
        <v/>
      </c>
    </row>
    <row r="964">
      <c r="C964" s="14" t="n"/>
      <c r="D964" s="15" t="n"/>
      <c r="E964" s="15" t="n"/>
      <c r="H964" s="18">
        <f>IF(G964="","",IF(COUNTIF(Inventory!$D$3:$D$1002,G964)&gt;0,"Yes","Not found"))</f>
        <v/>
      </c>
      <c r="I964" s="14" t="n"/>
      <c r="J964" s="15" t="n"/>
      <c r="K964" s="15" t="n"/>
      <c r="L964" s="14" t="n"/>
      <c r="M964" s="15" t="n"/>
      <c r="N964" s="14" t="n"/>
      <c r="O964" s="14" t="n"/>
      <c r="P964" s="14" t="n"/>
      <c r="Q964" s="19">
        <f>IF(OR(E964="",M964&lt;&gt;"",L964="Closed",L964="Written off",I964="Kept with approval"),"",TODAY()-E964)</f>
        <v/>
      </c>
      <c r="R964" s="18">
        <f>IF(Q964="","",IF(Q964&gt;Summary!$B$6,"Late",IF(Q964&gt;Summary!$B$5,"Chase","On time")))</f>
        <v/>
      </c>
      <c r="S964" s="18">
        <f>IF(G964="","",IF(OR(M964&lt;&gt;"",L964="Closed",L964="Written off",I964="Kept with approval"),IF(COUNTIFS(Inventory!$D$3:$D$1002,G964,Inventory!$L$3:$L$1002,"Pending return")+COUNTIFS(Inventory!$D$3:$D$1002,G964,Inventory!$L$3:$L$1002,"Assigned")&gt;0,"Update Inventory","OK"),IF(COUNTIFS(Inventory!$D$3:$D$1002,G964,Inventory!$L$3:$L$1002,"Assigned")&gt;0,"Set Pending return","OK")))</f>
        <v/>
      </c>
    </row>
    <row r="965">
      <c r="C965" s="14" t="n"/>
      <c r="D965" s="15" t="n"/>
      <c r="E965" s="15" t="n"/>
      <c r="H965" s="18">
        <f>IF(G965="","",IF(COUNTIF(Inventory!$D$3:$D$1002,G965)&gt;0,"Yes","Not found"))</f>
        <v/>
      </c>
      <c r="I965" s="14" t="n"/>
      <c r="J965" s="15" t="n"/>
      <c r="K965" s="15" t="n"/>
      <c r="L965" s="14" t="n"/>
      <c r="M965" s="15" t="n"/>
      <c r="N965" s="14" t="n"/>
      <c r="O965" s="14" t="n"/>
      <c r="P965" s="14" t="n"/>
      <c r="Q965" s="19">
        <f>IF(OR(E965="",M965&lt;&gt;"",L965="Closed",L965="Written off",I965="Kept with approval"),"",TODAY()-E965)</f>
        <v/>
      </c>
      <c r="R965" s="18">
        <f>IF(Q965="","",IF(Q965&gt;Summary!$B$6,"Late",IF(Q965&gt;Summary!$B$5,"Chase","On time")))</f>
        <v/>
      </c>
      <c r="S965" s="18">
        <f>IF(G965="","",IF(OR(M965&lt;&gt;"",L965="Closed",L965="Written off",I965="Kept with approval"),IF(COUNTIFS(Inventory!$D$3:$D$1002,G965,Inventory!$L$3:$L$1002,"Pending return")+COUNTIFS(Inventory!$D$3:$D$1002,G965,Inventory!$L$3:$L$1002,"Assigned")&gt;0,"Update Inventory","OK"),IF(COUNTIFS(Inventory!$D$3:$D$1002,G965,Inventory!$L$3:$L$1002,"Assigned")&gt;0,"Set Pending return","OK")))</f>
        <v/>
      </c>
    </row>
    <row r="966">
      <c r="C966" s="14" t="n"/>
      <c r="D966" s="15" t="n"/>
      <c r="E966" s="15" t="n"/>
      <c r="H966" s="18">
        <f>IF(G966="","",IF(COUNTIF(Inventory!$D$3:$D$1002,G966)&gt;0,"Yes","Not found"))</f>
        <v/>
      </c>
      <c r="I966" s="14" t="n"/>
      <c r="J966" s="15" t="n"/>
      <c r="K966" s="15" t="n"/>
      <c r="L966" s="14" t="n"/>
      <c r="M966" s="15" t="n"/>
      <c r="N966" s="14" t="n"/>
      <c r="O966" s="14" t="n"/>
      <c r="P966" s="14" t="n"/>
      <c r="Q966" s="19">
        <f>IF(OR(E966="",M966&lt;&gt;"",L966="Closed",L966="Written off",I966="Kept with approval"),"",TODAY()-E966)</f>
        <v/>
      </c>
      <c r="R966" s="18">
        <f>IF(Q966="","",IF(Q966&gt;Summary!$B$6,"Late",IF(Q966&gt;Summary!$B$5,"Chase","On time")))</f>
        <v/>
      </c>
      <c r="S966" s="18">
        <f>IF(G966="","",IF(OR(M966&lt;&gt;"",L966="Closed",L966="Written off",I966="Kept with approval"),IF(COUNTIFS(Inventory!$D$3:$D$1002,G966,Inventory!$L$3:$L$1002,"Pending return")+COUNTIFS(Inventory!$D$3:$D$1002,G966,Inventory!$L$3:$L$1002,"Assigned")&gt;0,"Update Inventory","OK"),IF(COUNTIFS(Inventory!$D$3:$D$1002,G966,Inventory!$L$3:$L$1002,"Assigned")&gt;0,"Set Pending return","OK")))</f>
        <v/>
      </c>
    </row>
    <row r="967">
      <c r="C967" s="14" t="n"/>
      <c r="D967" s="15" t="n"/>
      <c r="E967" s="15" t="n"/>
      <c r="H967" s="18">
        <f>IF(G967="","",IF(COUNTIF(Inventory!$D$3:$D$1002,G967)&gt;0,"Yes","Not found"))</f>
        <v/>
      </c>
      <c r="I967" s="14" t="n"/>
      <c r="J967" s="15" t="n"/>
      <c r="K967" s="15" t="n"/>
      <c r="L967" s="14" t="n"/>
      <c r="M967" s="15" t="n"/>
      <c r="N967" s="14" t="n"/>
      <c r="O967" s="14" t="n"/>
      <c r="P967" s="14" t="n"/>
      <c r="Q967" s="19">
        <f>IF(OR(E967="",M967&lt;&gt;"",L967="Closed",L967="Written off",I967="Kept with approval"),"",TODAY()-E967)</f>
        <v/>
      </c>
      <c r="R967" s="18">
        <f>IF(Q967="","",IF(Q967&gt;Summary!$B$6,"Late",IF(Q967&gt;Summary!$B$5,"Chase","On time")))</f>
        <v/>
      </c>
      <c r="S967" s="18">
        <f>IF(G967="","",IF(OR(M967&lt;&gt;"",L967="Closed",L967="Written off",I967="Kept with approval"),IF(COUNTIFS(Inventory!$D$3:$D$1002,G967,Inventory!$L$3:$L$1002,"Pending return")+COUNTIFS(Inventory!$D$3:$D$1002,G967,Inventory!$L$3:$L$1002,"Assigned")&gt;0,"Update Inventory","OK"),IF(COUNTIFS(Inventory!$D$3:$D$1002,G967,Inventory!$L$3:$L$1002,"Assigned")&gt;0,"Set Pending return","OK")))</f>
        <v/>
      </c>
    </row>
    <row r="968">
      <c r="C968" s="14" t="n"/>
      <c r="D968" s="15" t="n"/>
      <c r="E968" s="15" t="n"/>
      <c r="H968" s="18">
        <f>IF(G968="","",IF(COUNTIF(Inventory!$D$3:$D$1002,G968)&gt;0,"Yes","Not found"))</f>
        <v/>
      </c>
      <c r="I968" s="14" t="n"/>
      <c r="J968" s="15" t="n"/>
      <c r="K968" s="15" t="n"/>
      <c r="L968" s="14" t="n"/>
      <c r="M968" s="15" t="n"/>
      <c r="N968" s="14" t="n"/>
      <c r="O968" s="14" t="n"/>
      <c r="P968" s="14" t="n"/>
      <c r="Q968" s="19">
        <f>IF(OR(E968="",M968&lt;&gt;"",L968="Closed",L968="Written off",I968="Kept with approval"),"",TODAY()-E968)</f>
        <v/>
      </c>
      <c r="R968" s="18">
        <f>IF(Q968="","",IF(Q968&gt;Summary!$B$6,"Late",IF(Q968&gt;Summary!$B$5,"Chase","On time")))</f>
        <v/>
      </c>
      <c r="S968" s="18">
        <f>IF(G968="","",IF(OR(M968&lt;&gt;"",L968="Closed",L968="Written off",I968="Kept with approval"),IF(COUNTIFS(Inventory!$D$3:$D$1002,G968,Inventory!$L$3:$L$1002,"Pending return")+COUNTIFS(Inventory!$D$3:$D$1002,G968,Inventory!$L$3:$L$1002,"Assigned")&gt;0,"Update Inventory","OK"),IF(COUNTIFS(Inventory!$D$3:$D$1002,G968,Inventory!$L$3:$L$1002,"Assigned")&gt;0,"Set Pending return","OK")))</f>
        <v/>
      </c>
    </row>
    <row r="969">
      <c r="C969" s="14" t="n"/>
      <c r="D969" s="15" t="n"/>
      <c r="E969" s="15" t="n"/>
      <c r="H969" s="18">
        <f>IF(G969="","",IF(COUNTIF(Inventory!$D$3:$D$1002,G969)&gt;0,"Yes","Not found"))</f>
        <v/>
      </c>
      <c r="I969" s="14" t="n"/>
      <c r="J969" s="15" t="n"/>
      <c r="K969" s="15" t="n"/>
      <c r="L969" s="14" t="n"/>
      <c r="M969" s="15" t="n"/>
      <c r="N969" s="14" t="n"/>
      <c r="O969" s="14" t="n"/>
      <c r="P969" s="14" t="n"/>
      <c r="Q969" s="19">
        <f>IF(OR(E969="",M969&lt;&gt;"",L969="Closed",L969="Written off",I969="Kept with approval"),"",TODAY()-E969)</f>
        <v/>
      </c>
      <c r="R969" s="18">
        <f>IF(Q969="","",IF(Q969&gt;Summary!$B$6,"Late",IF(Q969&gt;Summary!$B$5,"Chase","On time")))</f>
        <v/>
      </c>
      <c r="S969" s="18">
        <f>IF(G969="","",IF(OR(M969&lt;&gt;"",L969="Closed",L969="Written off",I969="Kept with approval"),IF(COUNTIFS(Inventory!$D$3:$D$1002,G969,Inventory!$L$3:$L$1002,"Pending return")+COUNTIFS(Inventory!$D$3:$D$1002,G969,Inventory!$L$3:$L$1002,"Assigned")&gt;0,"Update Inventory","OK"),IF(COUNTIFS(Inventory!$D$3:$D$1002,G969,Inventory!$L$3:$L$1002,"Assigned")&gt;0,"Set Pending return","OK")))</f>
        <v/>
      </c>
    </row>
    <row r="970">
      <c r="C970" s="14" t="n"/>
      <c r="D970" s="15" t="n"/>
      <c r="E970" s="15" t="n"/>
      <c r="H970" s="18">
        <f>IF(G970="","",IF(COUNTIF(Inventory!$D$3:$D$1002,G970)&gt;0,"Yes","Not found"))</f>
        <v/>
      </c>
      <c r="I970" s="14" t="n"/>
      <c r="J970" s="15" t="n"/>
      <c r="K970" s="15" t="n"/>
      <c r="L970" s="14" t="n"/>
      <c r="M970" s="15" t="n"/>
      <c r="N970" s="14" t="n"/>
      <c r="O970" s="14" t="n"/>
      <c r="P970" s="14" t="n"/>
      <c r="Q970" s="19">
        <f>IF(OR(E970="",M970&lt;&gt;"",L970="Closed",L970="Written off",I970="Kept with approval"),"",TODAY()-E970)</f>
        <v/>
      </c>
      <c r="R970" s="18">
        <f>IF(Q970="","",IF(Q970&gt;Summary!$B$6,"Late",IF(Q970&gt;Summary!$B$5,"Chase","On time")))</f>
        <v/>
      </c>
      <c r="S970" s="18">
        <f>IF(G970="","",IF(OR(M970&lt;&gt;"",L970="Closed",L970="Written off",I970="Kept with approval"),IF(COUNTIFS(Inventory!$D$3:$D$1002,G970,Inventory!$L$3:$L$1002,"Pending return")+COUNTIFS(Inventory!$D$3:$D$1002,G970,Inventory!$L$3:$L$1002,"Assigned")&gt;0,"Update Inventory","OK"),IF(COUNTIFS(Inventory!$D$3:$D$1002,G970,Inventory!$L$3:$L$1002,"Assigned")&gt;0,"Set Pending return","OK")))</f>
        <v/>
      </c>
    </row>
    <row r="971">
      <c r="C971" s="14" t="n"/>
      <c r="D971" s="15" t="n"/>
      <c r="E971" s="15" t="n"/>
      <c r="H971" s="18">
        <f>IF(G971="","",IF(COUNTIF(Inventory!$D$3:$D$1002,G971)&gt;0,"Yes","Not found"))</f>
        <v/>
      </c>
      <c r="I971" s="14" t="n"/>
      <c r="J971" s="15" t="n"/>
      <c r="K971" s="15" t="n"/>
      <c r="L971" s="14" t="n"/>
      <c r="M971" s="15" t="n"/>
      <c r="N971" s="14" t="n"/>
      <c r="O971" s="14" t="n"/>
      <c r="P971" s="14" t="n"/>
      <c r="Q971" s="19">
        <f>IF(OR(E971="",M971&lt;&gt;"",L971="Closed",L971="Written off",I971="Kept with approval"),"",TODAY()-E971)</f>
        <v/>
      </c>
      <c r="R971" s="18">
        <f>IF(Q971="","",IF(Q971&gt;Summary!$B$6,"Late",IF(Q971&gt;Summary!$B$5,"Chase","On time")))</f>
        <v/>
      </c>
      <c r="S971" s="18">
        <f>IF(G971="","",IF(OR(M971&lt;&gt;"",L971="Closed",L971="Written off",I971="Kept with approval"),IF(COUNTIFS(Inventory!$D$3:$D$1002,G971,Inventory!$L$3:$L$1002,"Pending return")+COUNTIFS(Inventory!$D$3:$D$1002,G971,Inventory!$L$3:$L$1002,"Assigned")&gt;0,"Update Inventory","OK"),IF(COUNTIFS(Inventory!$D$3:$D$1002,G971,Inventory!$L$3:$L$1002,"Assigned")&gt;0,"Set Pending return","OK")))</f>
        <v/>
      </c>
    </row>
    <row r="972">
      <c r="C972" s="14" t="n"/>
      <c r="D972" s="15" t="n"/>
      <c r="E972" s="15" t="n"/>
      <c r="H972" s="18">
        <f>IF(G972="","",IF(COUNTIF(Inventory!$D$3:$D$1002,G972)&gt;0,"Yes","Not found"))</f>
        <v/>
      </c>
      <c r="I972" s="14" t="n"/>
      <c r="J972" s="15" t="n"/>
      <c r="K972" s="15" t="n"/>
      <c r="L972" s="14" t="n"/>
      <c r="M972" s="15" t="n"/>
      <c r="N972" s="14" t="n"/>
      <c r="O972" s="14" t="n"/>
      <c r="P972" s="14" t="n"/>
      <c r="Q972" s="19">
        <f>IF(OR(E972="",M972&lt;&gt;"",L972="Closed",L972="Written off",I972="Kept with approval"),"",TODAY()-E972)</f>
        <v/>
      </c>
      <c r="R972" s="18">
        <f>IF(Q972="","",IF(Q972&gt;Summary!$B$6,"Late",IF(Q972&gt;Summary!$B$5,"Chase","On time")))</f>
        <v/>
      </c>
      <c r="S972" s="18">
        <f>IF(G972="","",IF(OR(M972&lt;&gt;"",L972="Closed",L972="Written off",I972="Kept with approval"),IF(COUNTIFS(Inventory!$D$3:$D$1002,G972,Inventory!$L$3:$L$1002,"Pending return")+COUNTIFS(Inventory!$D$3:$D$1002,G972,Inventory!$L$3:$L$1002,"Assigned")&gt;0,"Update Inventory","OK"),IF(COUNTIFS(Inventory!$D$3:$D$1002,G972,Inventory!$L$3:$L$1002,"Assigned")&gt;0,"Set Pending return","OK")))</f>
        <v/>
      </c>
    </row>
    <row r="973">
      <c r="C973" s="14" t="n"/>
      <c r="D973" s="15" t="n"/>
      <c r="E973" s="15" t="n"/>
      <c r="H973" s="18">
        <f>IF(G973="","",IF(COUNTIF(Inventory!$D$3:$D$1002,G973)&gt;0,"Yes","Not found"))</f>
        <v/>
      </c>
      <c r="I973" s="14" t="n"/>
      <c r="J973" s="15" t="n"/>
      <c r="K973" s="15" t="n"/>
      <c r="L973" s="14" t="n"/>
      <c r="M973" s="15" t="n"/>
      <c r="N973" s="14" t="n"/>
      <c r="O973" s="14" t="n"/>
      <c r="P973" s="14" t="n"/>
      <c r="Q973" s="19">
        <f>IF(OR(E973="",M973&lt;&gt;"",L973="Closed",L973="Written off",I973="Kept with approval"),"",TODAY()-E973)</f>
        <v/>
      </c>
      <c r="R973" s="18">
        <f>IF(Q973="","",IF(Q973&gt;Summary!$B$6,"Late",IF(Q973&gt;Summary!$B$5,"Chase","On time")))</f>
        <v/>
      </c>
      <c r="S973" s="18">
        <f>IF(G973="","",IF(OR(M973&lt;&gt;"",L973="Closed",L973="Written off",I973="Kept with approval"),IF(COUNTIFS(Inventory!$D$3:$D$1002,G973,Inventory!$L$3:$L$1002,"Pending return")+COUNTIFS(Inventory!$D$3:$D$1002,G973,Inventory!$L$3:$L$1002,"Assigned")&gt;0,"Update Inventory","OK"),IF(COUNTIFS(Inventory!$D$3:$D$1002,G973,Inventory!$L$3:$L$1002,"Assigned")&gt;0,"Set Pending return","OK")))</f>
        <v/>
      </c>
    </row>
    <row r="974">
      <c r="C974" s="14" t="n"/>
      <c r="D974" s="15" t="n"/>
      <c r="E974" s="15" t="n"/>
      <c r="H974" s="18">
        <f>IF(G974="","",IF(COUNTIF(Inventory!$D$3:$D$1002,G974)&gt;0,"Yes","Not found"))</f>
        <v/>
      </c>
      <c r="I974" s="14" t="n"/>
      <c r="J974" s="15" t="n"/>
      <c r="K974" s="15" t="n"/>
      <c r="L974" s="14" t="n"/>
      <c r="M974" s="15" t="n"/>
      <c r="N974" s="14" t="n"/>
      <c r="O974" s="14" t="n"/>
      <c r="P974" s="14" t="n"/>
      <c r="Q974" s="19">
        <f>IF(OR(E974="",M974&lt;&gt;"",L974="Closed",L974="Written off",I974="Kept with approval"),"",TODAY()-E974)</f>
        <v/>
      </c>
      <c r="R974" s="18">
        <f>IF(Q974="","",IF(Q974&gt;Summary!$B$6,"Late",IF(Q974&gt;Summary!$B$5,"Chase","On time")))</f>
        <v/>
      </c>
      <c r="S974" s="18">
        <f>IF(G974="","",IF(OR(M974&lt;&gt;"",L974="Closed",L974="Written off",I974="Kept with approval"),IF(COUNTIFS(Inventory!$D$3:$D$1002,G974,Inventory!$L$3:$L$1002,"Pending return")+COUNTIFS(Inventory!$D$3:$D$1002,G974,Inventory!$L$3:$L$1002,"Assigned")&gt;0,"Update Inventory","OK"),IF(COUNTIFS(Inventory!$D$3:$D$1002,G974,Inventory!$L$3:$L$1002,"Assigned")&gt;0,"Set Pending return","OK")))</f>
        <v/>
      </c>
    </row>
    <row r="975">
      <c r="C975" s="14" t="n"/>
      <c r="D975" s="15" t="n"/>
      <c r="E975" s="15" t="n"/>
      <c r="H975" s="18">
        <f>IF(G975="","",IF(COUNTIF(Inventory!$D$3:$D$1002,G975)&gt;0,"Yes","Not found"))</f>
        <v/>
      </c>
      <c r="I975" s="14" t="n"/>
      <c r="J975" s="15" t="n"/>
      <c r="K975" s="15" t="n"/>
      <c r="L975" s="14" t="n"/>
      <c r="M975" s="15" t="n"/>
      <c r="N975" s="14" t="n"/>
      <c r="O975" s="14" t="n"/>
      <c r="P975" s="14" t="n"/>
      <c r="Q975" s="19">
        <f>IF(OR(E975="",M975&lt;&gt;"",L975="Closed",L975="Written off",I975="Kept with approval"),"",TODAY()-E975)</f>
        <v/>
      </c>
      <c r="R975" s="18">
        <f>IF(Q975="","",IF(Q975&gt;Summary!$B$6,"Late",IF(Q975&gt;Summary!$B$5,"Chase","On time")))</f>
        <v/>
      </c>
      <c r="S975" s="18">
        <f>IF(G975="","",IF(OR(M975&lt;&gt;"",L975="Closed",L975="Written off",I975="Kept with approval"),IF(COUNTIFS(Inventory!$D$3:$D$1002,G975,Inventory!$L$3:$L$1002,"Pending return")+COUNTIFS(Inventory!$D$3:$D$1002,G975,Inventory!$L$3:$L$1002,"Assigned")&gt;0,"Update Inventory","OK"),IF(COUNTIFS(Inventory!$D$3:$D$1002,G975,Inventory!$L$3:$L$1002,"Assigned")&gt;0,"Set Pending return","OK")))</f>
        <v/>
      </c>
    </row>
    <row r="976">
      <c r="C976" s="14" t="n"/>
      <c r="D976" s="15" t="n"/>
      <c r="E976" s="15" t="n"/>
      <c r="H976" s="18">
        <f>IF(G976="","",IF(COUNTIF(Inventory!$D$3:$D$1002,G976)&gt;0,"Yes","Not found"))</f>
        <v/>
      </c>
      <c r="I976" s="14" t="n"/>
      <c r="J976" s="15" t="n"/>
      <c r="K976" s="15" t="n"/>
      <c r="L976" s="14" t="n"/>
      <c r="M976" s="15" t="n"/>
      <c r="N976" s="14" t="n"/>
      <c r="O976" s="14" t="n"/>
      <c r="P976" s="14" t="n"/>
      <c r="Q976" s="19">
        <f>IF(OR(E976="",M976&lt;&gt;"",L976="Closed",L976="Written off",I976="Kept with approval"),"",TODAY()-E976)</f>
        <v/>
      </c>
      <c r="R976" s="18">
        <f>IF(Q976="","",IF(Q976&gt;Summary!$B$6,"Late",IF(Q976&gt;Summary!$B$5,"Chase","On time")))</f>
        <v/>
      </c>
      <c r="S976" s="18">
        <f>IF(G976="","",IF(OR(M976&lt;&gt;"",L976="Closed",L976="Written off",I976="Kept with approval"),IF(COUNTIFS(Inventory!$D$3:$D$1002,G976,Inventory!$L$3:$L$1002,"Pending return")+COUNTIFS(Inventory!$D$3:$D$1002,G976,Inventory!$L$3:$L$1002,"Assigned")&gt;0,"Update Inventory","OK"),IF(COUNTIFS(Inventory!$D$3:$D$1002,G976,Inventory!$L$3:$L$1002,"Assigned")&gt;0,"Set Pending return","OK")))</f>
        <v/>
      </c>
    </row>
    <row r="977">
      <c r="C977" s="14" t="n"/>
      <c r="D977" s="15" t="n"/>
      <c r="E977" s="15" t="n"/>
      <c r="H977" s="18">
        <f>IF(G977="","",IF(COUNTIF(Inventory!$D$3:$D$1002,G977)&gt;0,"Yes","Not found"))</f>
        <v/>
      </c>
      <c r="I977" s="14" t="n"/>
      <c r="J977" s="15" t="n"/>
      <c r="K977" s="15" t="n"/>
      <c r="L977" s="14" t="n"/>
      <c r="M977" s="15" t="n"/>
      <c r="N977" s="14" t="n"/>
      <c r="O977" s="14" t="n"/>
      <c r="P977" s="14" t="n"/>
      <c r="Q977" s="19">
        <f>IF(OR(E977="",M977&lt;&gt;"",L977="Closed",L977="Written off",I977="Kept with approval"),"",TODAY()-E977)</f>
        <v/>
      </c>
      <c r="R977" s="18">
        <f>IF(Q977="","",IF(Q977&gt;Summary!$B$6,"Late",IF(Q977&gt;Summary!$B$5,"Chase","On time")))</f>
        <v/>
      </c>
      <c r="S977" s="18">
        <f>IF(G977="","",IF(OR(M977&lt;&gt;"",L977="Closed",L977="Written off",I977="Kept with approval"),IF(COUNTIFS(Inventory!$D$3:$D$1002,G977,Inventory!$L$3:$L$1002,"Pending return")+COUNTIFS(Inventory!$D$3:$D$1002,G977,Inventory!$L$3:$L$1002,"Assigned")&gt;0,"Update Inventory","OK"),IF(COUNTIFS(Inventory!$D$3:$D$1002,G977,Inventory!$L$3:$L$1002,"Assigned")&gt;0,"Set Pending return","OK")))</f>
        <v/>
      </c>
    </row>
    <row r="978">
      <c r="C978" s="14" t="n"/>
      <c r="D978" s="15" t="n"/>
      <c r="E978" s="15" t="n"/>
      <c r="H978" s="18">
        <f>IF(G978="","",IF(COUNTIF(Inventory!$D$3:$D$1002,G978)&gt;0,"Yes","Not found"))</f>
        <v/>
      </c>
      <c r="I978" s="14" t="n"/>
      <c r="J978" s="15" t="n"/>
      <c r="K978" s="15" t="n"/>
      <c r="L978" s="14" t="n"/>
      <c r="M978" s="15" t="n"/>
      <c r="N978" s="14" t="n"/>
      <c r="O978" s="14" t="n"/>
      <c r="P978" s="14" t="n"/>
      <c r="Q978" s="19">
        <f>IF(OR(E978="",M978&lt;&gt;"",L978="Closed",L978="Written off",I978="Kept with approval"),"",TODAY()-E978)</f>
        <v/>
      </c>
      <c r="R978" s="18">
        <f>IF(Q978="","",IF(Q978&gt;Summary!$B$6,"Late",IF(Q978&gt;Summary!$B$5,"Chase","On time")))</f>
        <v/>
      </c>
      <c r="S978" s="18">
        <f>IF(G978="","",IF(OR(M978&lt;&gt;"",L978="Closed",L978="Written off",I978="Kept with approval"),IF(COUNTIFS(Inventory!$D$3:$D$1002,G978,Inventory!$L$3:$L$1002,"Pending return")+COUNTIFS(Inventory!$D$3:$D$1002,G978,Inventory!$L$3:$L$1002,"Assigned")&gt;0,"Update Inventory","OK"),IF(COUNTIFS(Inventory!$D$3:$D$1002,G978,Inventory!$L$3:$L$1002,"Assigned")&gt;0,"Set Pending return","OK")))</f>
        <v/>
      </c>
    </row>
    <row r="979">
      <c r="C979" s="14" t="n"/>
      <c r="D979" s="15" t="n"/>
      <c r="E979" s="15" t="n"/>
      <c r="H979" s="18">
        <f>IF(G979="","",IF(COUNTIF(Inventory!$D$3:$D$1002,G979)&gt;0,"Yes","Not found"))</f>
        <v/>
      </c>
      <c r="I979" s="14" t="n"/>
      <c r="J979" s="15" t="n"/>
      <c r="K979" s="15" t="n"/>
      <c r="L979" s="14" t="n"/>
      <c r="M979" s="15" t="n"/>
      <c r="N979" s="14" t="n"/>
      <c r="O979" s="14" t="n"/>
      <c r="P979" s="14" t="n"/>
      <c r="Q979" s="19">
        <f>IF(OR(E979="",M979&lt;&gt;"",L979="Closed",L979="Written off",I979="Kept with approval"),"",TODAY()-E979)</f>
        <v/>
      </c>
      <c r="R979" s="18">
        <f>IF(Q979="","",IF(Q979&gt;Summary!$B$6,"Late",IF(Q979&gt;Summary!$B$5,"Chase","On time")))</f>
        <v/>
      </c>
      <c r="S979" s="18">
        <f>IF(G979="","",IF(OR(M979&lt;&gt;"",L979="Closed",L979="Written off",I979="Kept with approval"),IF(COUNTIFS(Inventory!$D$3:$D$1002,G979,Inventory!$L$3:$L$1002,"Pending return")+COUNTIFS(Inventory!$D$3:$D$1002,G979,Inventory!$L$3:$L$1002,"Assigned")&gt;0,"Update Inventory","OK"),IF(COUNTIFS(Inventory!$D$3:$D$1002,G979,Inventory!$L$3:$L$1002,"Assigned")&gt;0,"Set Pending return","OK")))</f>
        <v/>
      </c>
    </row>
    <row r="980">
      <c r="C980" s="14" t="n"/>
      <c r="D980" s="15" t="n"/>
      <c r="E980" s="15" t="n"/>
      <c r="H980" s="18">
        <f>IF(G980="","",IF(COUNTIF(Inventory!$D$3:$D$1002,G980)&gt;0,"Yes","Not found"))</f>
        <v/>
      </c>
      <c r="I980" s="14" t="n"/>
      <c r="J980" s="15" t="n"/>
      <c r="K980" s="15" t="n"/>
      <c r="L980" s="14" t="n"/>
      <c r="M980" s="15" t="n"/>
      <c r="N980" s="14" t="n"/>
      <c r="O980" s="14" t="n"/>
      <c r="P980" s="14" t="n"/>
      <c r="Q980" s="19">
        <f>IF(OR(E980="",M980&lt;&gt;"",L980="Closed",L980="Written off",I980="Kept with approval"),"",TODAY()-E980)</f>
        <v/>
      </c>
      <c r="R980" s="18">
        <f>IF(Q980="","",IF(Q980&gt;Summary!$B$6,"Late",IF(Q980&gt;Summary!$B$5,"Chase","On time")))</f>
        <v/>
      </c>
      <c r="S980" s="18">
        <f>IF(G980="","",IF(OR(M980&lt;&gt;"",L980="Closed",L980="Written off",I980="Kept with approval"),IF(COUNTIFS(Inventory!$D$3:$D$1002,G980,Inventory!$L$3:$L$1002,"Pending return")+COUNTIFS(Inventory!$D$3:$D$1002,G980,Inventory!$L$3:$L$1002,"Assigned")&gt;0,"Update Inventory","OK"),IF(COUNTIFS(Inventory!$D$3:$D$1002,G980,Inventory!$L$3:$L$1002,"Assigned")&gt;0,"Set Pending return","OK")))</f>
        <v/>
      </c>
    </row>
    <row r="981">
      <c r="C981" s="14" t="n"/>
      <c r="D981" s="15" t="n"/>
      <c r="E981" s="15" t="n"/>
      <c r="H981" s="18">
        <f>IF(G981="","",IF(COUNTIF(Inventory!$D$3:$D$1002,G981)&gt;0,"Yes","Not found"))</f>
        <v/>
      </c>
      <c r="I981" s="14" t="n"/>
      <c r="J981" s="15" t="n"/>
      <c r="K981" s="15" t="n"/>
      <c r="L981" s="14" t="n"/>
      <c r="M981" s="15" t="n"/>
      <c r="N981" s="14" t="n"/>
      <c r="O981" s="14" t="n"/>
      <c r="P981" s="14" t="n"/>
      <c r="Q981" s="19">
        <f>IF(OR(E981="",M981&lt;&gt;"",L981="Closed",L981="Written off",I981="Kept with approval"),"",TODAY()-E981)</f>
        <v/>
      </c>
      <c r="R981" s="18">
        <f>IF(Q981="","",IF(Q981&gt;Summary!$B$6,"Late",IF(Q981&gt;Summary!$B$5,"Chase","On time")))</f>
        <v/>
      </c>
      <c r="S981" s="18">
        <f>IF(G981="","",IF(OR(M981&lt;&gt;"",L981="Closed",L981="Written off",I981="Kept with approval"),IF(COUNTIFS(Inventory!$D$3:$D$1002,G981,Inventory!$L$3:$L$1002,"Pending return")+COUNTIFS(Inventory!$D$3:$D$1002,G981,Inventory!$L$3:$L$1002,"Assigned")&gt;0,"Update Inventory","OK"),IF(COUNTIFS(Inventory!$D$3:$D$1002,G981,Inventory!$L$3:$L$1002,"Assigned")&gt;0,"Set Pending return","OK")))</f>
        <v/>
      </c>
    </row>
    <row r="982">
      <c r="C982" s="14" t="n"/>
      <c r="D982" s="15" t="n"/>
      <c r="E982" s="15" t="n"/>
      <c r="H982" s="18">
        <f>IF(G982="","",IF(COUNTIF(Inventory!$D$3:$D$1002,G982)&gt;0,"Yes","Not found"))</f>
        <v/>
      </c>
      <c r="I982" s="14" t="n"/>
      <c r="J982" s="15" t="n"/>
      <c r="K982" s="15" t="n"/>
      <c r="L982" s="14" t="n"/>
      <c r="M982" s="15" t="n"/>
      <c r="N982" s="14" t="n"/>
      <c r="O982" s="14" t="n"/>
      <c r="P982" s="14" t="n"/>
      <c r="Q982" s="19">
        <f>IF(OR(E982="",M982&lt;&gt;"",L982="Closed",L982="Written off",I982="Kept with approval"),"",TODAY()-E982)</f>
        <v/>
      </c>
      <c r="R982" s="18">
        <f>IF(Q982="","",IF(Q982&gt;Summary!$B$6,"Late",IF(Q982&gt;Summary!$B$5,"Chase","On time")))</f>
        <v/>
      </c>
      <c r="S982" s="18">
        <f>IF(G982="","",IF(OR(M982&lt;&gt;"",L982="Closed",L982="Written off",I982="Kept with approval"),IF(COUNTIFS(Inventory!$D$3:$D$1002,G982,Inventory!$L$3:$L$1002,"Pending return")+COUNTIFS(Inventory!$D$3:$D$1002,G982,Inventory!$L$3:$L$1002,"Assigned")&gt;0,"Update Inventory","OK"),IF(COUNTIFS(Inventory!$D$3:$D$1002,G982,Inventory!$L$3:$L$1002,"Assigned")&gt;0,"Set Pending return","OK")))</f>
        <v/>
      </c>
    </row>
    <row r="983">
      <c r="C983" s="14" t="n"/>
      <c r="D983" s="15" t="n"/>
      <c r="E983" s="15" t="n"/>
      <c r="H983" s="18">
        <f>IF(G983="","",IF(COUNTIF(Inventory!$D$3:$D$1002,G983)&gt;0,"Yes","Not found"))</f>
        <v/>
      </c>
      <c r="I983" s="14" t="n"/>
      <c r="J983" s="15" t="n"/>
      <c r="K983" s="15" t="n"/>
      <c r="L983" s="14" t="n"/>
      <c r="M983" s="15" t="n"/>
      <c r="N983" s="14" t="n"/>
      <c r="O983" s="14" t="n"/>
      <c r="P983" s="14" t="n"/>
      <c r="Q983" s="19">
        <f>IF(OR(E983="",M983&lt;&gt;"",L983="Closed",L983="Written off",I983="Kept with approval"),"",TODAY()-E983)</f>
        <v/>
      </c>
      <c r="R983" s="18">
        <f>IF(Q983="","",IF(Q983&gt;Summary!$B$6,"Late",IF(Q983&gt;Summary!$B$5,"Chase","On time")))</f>
        <v/>
      </c>
      <c r="S983" s="18">
        <f>IF(G983="","",IF(OR(M983&lt;&gt;"",L983="Closed",L983="Written off",I983="Kept with approval"),IF(COUNTIFS(Inventory!$D$3:$D$1002,G983,Inventory!$L$3:$L$1002,"Pending return")+COUNTIFS(Inventory!$D$3:$D$1002,G983,Inventory!$L$3:$L$1002,"Assigned")&gt;0,"Update Inventory","OK"),IF(COUNTIFS(Inventory!$D$3:$D$1002,G983,Inventory!$L$3:$L$1002,"Assigned")&gt;0,"Set Pending return","OK")))</f>
        <v/>
      </c>
    </row>
    <row r="984">
      <c r="C984" s="14" t="n"/>
      <c r="D984" s="15" t="n"/>
      <c r="E984" s="15" t="n"/>
      <c r="H984" s="18">
        <f>IF(G984="","",IF(COUNTIF(Inventory!$D$3:$D$1002,G984)&gt;0,"Yes","Not found"))</f>
        <v/>
      </c>
      <c r="I984" s="14" t="n"/>
      <c r="J984" s="15" t="n"/>
      <c r="K984" s="15" t="n"/>
      <c r="L984" s="14" t="n"/>
      <c r="M984" s="15" t="n"/>
      <c r="N984" s="14" t="n"/>
      <c r="O984" s="14" t="n"/>
      <c r="P984" s="14" t="n"/>
      <c r="Q984" s="19">
        <f>IF(OR(E984="",M984&lt;&gt;"",L984="Closed",L984="Written off",I984="Kept with approval"),"",TODAY()-E984)</f>
        <v/>
      </c>
      <c r="R984" s="18">
        <f>IF(Q984="","",IF(Q984&gt;Summary!$B$6,"Late",IF(Q984&gt;Summary!$B$5,"Chase","On time")))</f>
        <v/>
      </c>
      <c r="S984" s="18">
        <f>IF(G984="","",IF(OR(M984&lt;&gt;"",L984="Closed",L984="Written off",I984="Kept with approval"),IF(COUNTIFS(Inventory!$D$3:$D$1002,G984,Inventory!$L$3:$L$1002,"Pending return")+COUNTIFS(Inventory!$D$3:$D$1002,G984,Inventory!$L$3:$L$1002,"Assigned")&gt;0,"Update Inventory","OK"),IF(COUNTIFS(Inventory!$D$3:$D$1002,G984,Inventory!$L$3:$L$1002,"Assigned")&gt;0,"Set Pending return","OK")))</f>
        <v/>
      </c>
    </row>
    <row r="985">
      <c r="C985" s="14" t="n"/>
      <c r="D985" s="15" t="n"/>
      <c r="E985" s="15" t="n"/>
      <c r="H985" s="18">
        <f>IF(G985="","",IF(COUNTIF(Inventory!$D$3:$D$1002,G985)&gt;0,"Yes","Not found"))</f>
        <v/>
      </c>
      <c r="I985" s="14" t="n"/>
      <c r="J985" s="15" t="n"/>
      <c r="K985" s="15" t="n"/>
      <c r="L985" s="14" t="n"/>
      <c r="M985" s="15" t="n"/>
      <c r="N985" s="14" t="n"/>
      <c r="O985" s="14" t="n"/>
      <c r="P985" s="14" t="n"/>
      <c r="Q985" s="19">
        <f>IF(OR(E985="",M985&lt;&gt;"",L985="Closed",L985="Written off",I985="Kept with approval"),"",TODAY()-E985)</f>
        <v/>
      </c>
      <c r="R985" s="18">
        <f>IF(Q985="","",IF(Q985&gt;Summary!$B$6,"Late",IF(Q985&gt;Summary!$B$5,"Chase","On time")))</f>
        <v/>
      </c>
      <c r="S985" s="18">
        <f>IF(G985="","",IF(OR(M985&lt;&gt;"",L985="Closed",L985="Written off",I985="Kept with approval"),IF(COUNTIFS(Inventory!$D$3:$D$1002,G985,Inventory!$L$3:$L$1002,"Pending return")+COUNTIFS(Inventory!$D$3:$D$1002,G985,Inventory!$L$3:$L$1002,"Assigned")&gt;0,"Update Inventory","OK"),IF(COUNTIFS(Inventory!$D$3:$D$1002,G985,Inventory!$L$3:$L$1002,"Assigned")&gt;0,"Set Pending return","OK")))</f>
        <v/>
      </c>
    </row>
    <row r="986">
      <c r="C986" s="14" t="n"/>
      <c r="D986" s="15" t="n"/>
      <c r="E986" s="15" t="n"/>
      <c r="H986" s="18">
        <f>IF(G986="","",IF(COUNTIF(Inventory!$D$3:$D$1002,G986)&gt;0,"Yes","Not found"))</f>
        <v/>
      </c>
      <c r="I986" s="14" t="n"/>
      <c r="J986" s="15" t="n"/>
      <c r="K986" s="15" t="n"/>
      <c r="L986" s="14" t="n"/>
      <c r="M986" s="15" t="n"/>
      <c r="N986" s="14" t="n"/>
      <c r="O986" s="14" t="n"/>
      <c r="P986" s="14" t="n"/>
      <c r="Q986" s="19">
        <f>IF(OR(E986="",M986&lt;&gt;"",L986="Closed",L986="Written off",I986="Kept with approval"),"",TODAY()-E986)</f>
        <v/>
      </c>
      <c r="R986" s="18">
        <f>IF(Q986="","",IF(Q986&gt;Summary!$B$6,"Late",IF(Q986&gt;Summary!$B$5,"Chase","On time")))</f>
        <v/>
      </c>
      <c r="S986" s="18">
        <f>IF(G986="","",IF(OR(M986&lt;&gt;"",L986="Closed",L986="Written off",I986="Kept with approval"),IF(COUNTIFS(Inventory!$D$3:$D$1002,G986,Inventory!$L$3:$L$1002,"Pending return")+COUNTIFS(Inventory!$D$3:$D$1002,G986,Inventory!$L$3:$L$1002,"Assigned")&gt;0,"Update Inventory","OK"),IF(COUNTIFS(Inventory!$D$3:$D$1002,G986,Inventory!$L$3:$L$1002,"Assigned")&gt;0,"Set Pending return","OK")))</f>
        <v/>
      </c>
    </row>
    <row r="987">
      <c r="C987" s="14" t="n"/>
      <c r="D987" s="15" t="n"/>
      <c r="E987" s="15" t="n"/>
      <c r="H987" s="18">
        <f>IF(G987="","",IF(COUNTIF(Inventory!$D$3:$D$1002,G987)&gt;0,"Yes","Not found"))</f>
        <v/>
      </c>
      <c r="I987" s="14" t="n"/>
      <c r="J987" s="15" t="n"/>
      <c r="K987" s="15" t="n"/>
      <c r="L987" s="14" t="n"/>
      <c r="M987" s="15" t="n"/>
      <c r="N987" s="14" t="n"/>
      <c r="O987" s="14" t="n"/>
      <c r="P987" s="14" t="n"/>
      <c r="Q987" s="19">
        <f>IF(OR(E987="",M987&lt;&gt;"",L987="Closed",L987="Written off",I987="Kept with approval"),"",TODAY()-E987)</f>
        <v/>
      </c>
      <c r="R987" s="18">
        <f>IF(Q987="","",IF(Q987&gt;Summary!$B$6,"Late",IF(Q987&gt;Summary!$B$5,"Chase","On time")))</f>
        <v/>
      </c>
      <c r="S987" s="18">
        <f>IF(G987="","",IF(OR(M987&lt;&gt;"",L987="Closed",L987="Written off",I987="Kept with approval"),IF(COUNTIFS(Inventory!$D$3:$D$1002,G987,Inventory!$L$3:$L$1002,"Pending return")+COUNTIFS(Inventory!$D$3:$D$1002,G987,Inventory!$L$3:$L$1002,"Assigned")&gt;0,"Update Inventory","OK"),IF(COUNTIFS(Inventory!$D$3:$D$1002,G987,Inventory!$L$3:$L$1002,"Assigned")&gt;0,"Set Pending return","OK")))</f>
        <v/>
      </c>
    </row>
    <row r="988">
      <c r="C988" s="14" t="n"/>
      <c r="D988" s="15" t="n"/>
      <c r="E988" s="15" t="n"/>
      <c r="H988" s="18">
        <f>IF(G988="","",IF(COUNTIF(Inventory!$D$3:$D$1002,G988)&gt;0,"Yes","Not found"))</f>
        <v/>
      </c>
      <c r="I988" s="14" t="n"/>
      <c r="J988" s="15" t="n"/>
      <c r="K988" s="15" t="n"/>
      <c r="L988" s="14" t="n"/>
      <c r="M988" s="15" t="n"/>
      <c r="N988" s="14" t="n"/>
      <c r="O988" s="14" t="n"/>
      <c r="P988" s="14" t="n"/>
      <c r="Q988" s="19">
        <f>IF(OR(E988="",M988&lt;&gt;"",L988="Closed",L988="Written off",I988="Kept with approval"),"",TODAY()-E988)</f>
        <v/>
      </c>
      <c r="R988" s="18">
        <f>IF(Q988="","",IF(Q988&gt;Summary!$B$6,"Late",IF(Q988&gt;Summary!$B$5,"Chase","On time")))</f>
        <v/>
      </c>
      <c r="S988" s="18">
        <f>IF(G988="","",IF(OR(M988&lt;&gt;"",L988="Closed",L988="Written off",I988="Kept with approval"),IF(COUNTIFS(Inventory!$D$3:$D$1002,G988,Inventory!$L$3:$L$1002,"Pending return")+COUNTIFS(Inventory!$D$3:$D$1002,G988,Inventory!$L$3:$L$1002,"Assigned")&gt;0,"Update Inventory","OK"),IF(COUNTIFS(Inventory!$D$3:$D$1002,G988,Inventory!$L$3:$L$1002,"Assigned")&gt;0,"Set Pending return","OK")))</f>
        <v/>
      </c>
    </row>
    <row r="989">
      <c r="C989" s="14" t="n"/>
      <c r="D989" s="15" t="n"/>
      <c r="E989" s="15" t="n"/>
      <c r="H989" s="18">
        <f>IF(G989="","",IF(COUNTIF(Inventory!$D$3:$D$1002,G989)&gt;0,"Yes","Not found"))</f>
        <v/>
      </c>
      <c r="I989" s="14" t="n"/>
      <c r="J989" s="15" t="n"/>
      <c r="K989" s="15" t="n"/>
      <c r="L989" s="14" t="n"/>
      <c r="M989" s="15" t="n"/>
      <c r="N989" s="14" t="n"/>
      <c r="O989" s="14" t="n"/>
      <c r="P989" s="14" t="n"/>
      <c r="Q989" s="19">
        <f>IF(OR(E989="",M989&lt;&gt;"",L989="Closed",L989="Written off",I989="Kept with approval"),"",TODAY()-E989)</f>
        <v/>
      </c>
      <c r="R989" s="18">
        <f>IF(Q989="","",IF(Q989&gt;Summary!$B$6,"Late",IF(Q989&gt;Summary!$B$5,"Chase","On time")))</f>
        <v/>
      </c>
      <c r="S989" s="18">
        <f>IF(G989="","",IF(OR(M989&lt;&gt;"",L989="Closed",L989="Written off",I989="Kept with approval"),IF(COUNTIFS(Inventory!$D$3:$D$1002,G989,Inventory!$L$3:$L$1002,"Pending return")+COUNTIFS(Inventory!$D$3:$D$1002,G989,Inventory!$L$3:$L$1002,"Assigned")&gt;0,"Update Inventory","OK"),IF(COUNTIFS(Inventory!$D$3:$D$1002,G989,Inventory!$L$3:$L$1002,"Assigned")&gt;0,"Set Pending return","OK")))</f>
        <v/>
      </c>
    </row>
    <row r="990">
      <c r="C990" s="14" t="n"/>
      <c r="D990" s="15" t="n"/>
      <c r="E990" s="15" t="n"/>
      <c r="H990" s="18">
        <f>IF(G990="","",IF(COUNTIF(Inventory!$D$3:$D$1002,G990)&gt;0,"Yes","Not found"))</f>
        <v/>
      </c>
      <c r="I990" s="14" t="n"/>
      <c r="J990" s="15" t="n"/>
      <c r="K990" s="15" t="n"/>
      <c r="L990" s="14" t="n"/>
      <c r="M990" s="15" t="n"/>
      <c r="N990" s="14" t="n"/>
      <c r="O990" s="14" t="n"/>
      <c r="P990" s="14" t="n"/>
      <c r="Q990" s="19">
        <f>IF(OR(E990="",M990&lt;&gt;"",L990="Closed",L990="Written off",I990="Kept with approval"),"",TODAY()-E990)</f>
        <v/>
      </c>
      <c r="R990" s="18">
        <f>IF(Q990="","",IF(Q990&gt;Summary!$B$6,"Late",IF(Q990&gt;Summary!$B$5,"Chase","On time")))</f>
        <v/>
      </c>
      <c r="S990" s="18">
        <f>IF(G990="","",IF(OR(M990&lt;&gt;"",L990="Closed",L990="Written off",I990="Kept with approval"),IF(COUNTIFS(Inventory!$D$3:$D$1002,G990,Inventory!$L$3:$L$1002,"Pending return")+COUNTIFS(Inventory!$D$3:$D$1002,G990,Inventory!$L$3:$L$1002,"Assigned")&gt;0,"Update Inventory","OK"),IF(COUNTIFS(Inventory!$D$3:$D$1002,G990,Inventory!$L$3:$L$1002,"Assigned")&gt;0,"Set Pending return","OK")))</f>
        <v/>
      </c>
    </row>
    <row r="991">
      <c r="C991" s="14" t="n"/>
      <c r="D991" s="15" t="n"/>
      <c r="E991" s="15" t="n"/>
      <c r="H991" s="18">
        <f>IF(G991="","",IF(COUNTIF(Inventory!$D$3:$D$1002,G991)&gt;0,"Yes","Not found"))</f>
        <v/>
      </c>
      <c r="I991" s="14" t="n"/>
      <c r="J991" s="15" t="n"/>
      <c r="K991" s="15" t="n"/>
      <c r="L991" s="14" t="n"/>
      <c r="M991" s="15" t="n"/>
      <c r="N991" s="14" t="n"/>
      <c r="O991" s="14" t="n"/>
      <c r="P991" s="14" t="n"/>
      <c r="Q991" s="19">
        <f>IF(OR(E991="",M991&lt;&gt;"",L991="Closed",L991="Written off",I991="Kept with approval"),"",TODAY()-E991)</f>
        <v/>
      </c>
      <c r="R991" s="18">
        <f>IF(Q991="","",IF(Q991&gt;Summary!$B$6,"Late",IF(Q991&gt;Summary!$B$5,"Chase","On time")))</f>
        <v/>
      </c>
      <c r="S991" s="18">
        <f>IF(G991="","",IF(OR(M991&lt;&gt;"",L991="Closed",L991="Written off",I991="Kept with approval"),IF(COUNTIFS(Inventory!$D$3:$D$1002,G991,Inventory!$L$3:$L$1002,"Pending return")+COUNTIFS(Inventory!$D$3:$D$1002,G991,Inventory!$L$3:$L$1002,"Assigned")&gt;0,"Update Inventory","OK"),IF(COUNTIFS(Inventory!$D$3:$D$1002,G991,Inventory!$L$3:$L$1002,"Assigned")&gt;0,"Set Pending return","OK")))</f>
        <v/>
      </c>
    </row>
    <row r="992">
      <c r="C992" s="14" t="n"/>
      <c r="D992" s="15" t="n"/>
      <c r="E992" s="15" t="n"/>
      <c r="H992" s="18">
        <f>IF(G992="","",IF(COUNTIF(Inventory!$D$3:$D$1002,G992)&gt;0,"Yes","Not found"))</f>
        <v/>
      </c>
      <c r="I992" s="14" t="n"/>
      <c r="J992" s="15" t="n"/>
      <c r="K992" s="15" t="n"/>
      <c r="L992" s="14" t="n"/>
      <c r="M992" s="15" t="n"/>
      <c r="N992" s="14" t="n"/>
      <c r="O992" s="14" t="n"/>
      <c r="P992" s="14" t="n"/>
      <c r="Q992" s="19">
        <f>IF(OR(E992="",M992&lt;&gt;"",L992="Closed",L992="Written off",I992="Kept with approval"),"",TODAY()-E992)</f>
        <v/>
      </c>
      <c r="R992" s="18">
        <f>IF(Q992="","",IF(Q992&gt;Summary!$B$6,"Late",IF(Q992&gt;Summary!$B$5,"Chase","On time")))</f>
        <v/>
      </c>
      <c r="S992" s="18">
        <f>IF(G992="","",IF(OR(M992&lt;&gt;"",L992="Closed",L992="Written off",I992="Kept with approval"),IF(COUNTIFS(Inventory!$D$3:$D$1002,G992,Inventory!$L$3:$L$1002,"Pending return")+COUNTIFS(Inventory!$D$3:$D$1002,G992,Inventory!$L$3:$L$1002,"Assigned")&gt;0,"Update Inventory","OK"),IF(COUNTIFS(Inventory!$D$3:$D$1002,G992,Inventory!$L$3:$L$1002,"Assigned")&gt;0,"Set Pending return","OK")))</f>
        <v/>
      </c>
    </row>
    <row r="993">
      <c r="C993" s="14" t="n"/>
      <c r="D993" s="15" t="n"/>
      <c r="E993" s="15" t="n"/>
      <c r="H993" s="18">
        <f>IF(G993="","",IF(COUNTIF(Inventory!$D$3:$D$1002,G993)&gt;0,"Yes","Not found"))</f>
        <v/>
      </c>
      <c r="I993" s="14" t="n"/>
      <c r="J993" s="15" t="n"/>
      <c r="K993" s="15" t="n"/>
      <c r="L993" s="14" t="n"/>
      <c r="M993" s="15" t="n"/>
      <c r="N993" s="14" t="n"/>
      <c r="O993" s="14" t="n"/>
      <c r="P993" s="14" t="n"/>
      <c r="Q993" s="19">
        <f>IF(OR(E993="",M993&lt;&gt;"",L993="Closed",L993="Written off",I993="Kept with approval"),"",TODAY()-E993)</f>
        <v/>
      </c>
      <c r="R993" s="18">
        <f>IF(Q993="","",IF(Q993&gt;Summary!$B$6,"Late",IF(Q993&gt;Summary!$B$5,"Chase","On time")))</f>
        <v/>
      </c>
      <c r="S993" s="18">
        <f>IF(G993="","",IF(OR(M993&lt;&gt;"",L993="Closed",L993="Written off",I993="Kept with approval"),IF(COUNTIFS(Inventory!$D$3:$D$1002,G993,Inventory!$L$3:$L$1002,"Pending return")+COUNTIFS(Inventory!$D$3:$D$1002,G993,Inventory!$L$3:$L$1002,"Assigned")&gt;0,"Update Inventory","OK"),IF(COUNTIFS(Inventory!$D$3:$D$1002,G993,Inventory!$L$3:$L$1002,"Assigned")&gt;0,"Set Pending return","OK")))</f>
        <v/>
      </c>
    </row>
    <row r="994">
      <c r="C994" s="14" t="n"/>
      <c r="D994" s="15" t="n"/>
      <c r="E994" s="15" t="n"/>
      <c r="H994" s="18">
        <f>IF(G994="","",IF(COUNTIF(Inventory!$D$3:$D$1002,G994)&gt;0,"Yes","Not found"))</f>
        <v/>
      </c>
      <c r="I994" s="14" t="n"/>
      <c r="J994" s="15" t="n"/>
      <c r="K994" s="15" t="n"/>
      <c r="L994" s="14" t="n"/>
      <c r="M994" s="15" t="n"/>
      <c r="N994" s="14" t="n"/>
      <c r="O994" s="14" t="n"/>
      <c r="P994" s="14" t="n"/>
      <c r="Q994" s="19">
        <f>IF(OR(E994="",M994&lt;&gt;"",L994="Closed",L994="Written off",I994="Kept with approval"),"",TODAY()-E994)</f>
        <v/>
      </c>
      <c r="R994" s="18">
        <f>IF(Q994="","",IF(Q994&gt;Summary!$B$6,"Late",IF(Q994&gt;Summary!$B$5,"Chase","On time")))</f>
        <v/>
      </c>
      <c r="S994" s="18">
        <f>IF(G994="","",IF(OR(M994&lt;&gt;"",L994="Closed",L994="Written off",I994="Kept with approval"),IF(COUNTIFS(Inventory!$D$3:$D$1002,G994,Inventory!$L$3:$L$1002,"Pending return")+COUNTIFS(Inventory!$D$3:$D$1002,G994,Inventory!$L$3:$L$1002,"Assigned")&gt;0,"Update Inventory","OK"),IF(COUNTIFS(Inventory!$D$3:$D$1002,G994,Inventory!$L$3:$L$1002,"Assigned")&gt;0,"Set Pending return","OK")))</f>
        <v/>
      </c>
    </row>
    <row r="995">
      <c r="C995" s="14" t="n"/>
      <c r="D995" s="15" t="n"/>
      <c r="E995" s="15" t="n"/>
      <c r="H995" s="18">
        <f>IF(G995="","",IF(COUNTIF(Inventory!$D$3:$D$1002,G995)&gt;0,"Yes","Not found"))</f>
        <v/>
      </c>
      <c r="I995" s="14" t="n"/>
      <c r="J995" s="15" t="n"/>
      <c r="K995" s="15" t="n"/>
      <c r="L995" s="14" t="n"/>
      <c r="M995" s="15" t="n"/>
      <c r="N995" s="14" t="n"/>
      <c r="O995" s="14" t="n"/>
      <c r="P995" s="14" t="n"/>
      <c r="Q995" s="19">
        <f>IF(OR(E995="",M995&lt;&gt;"",L995="Closed",L995="Written off",I995="Kept with approval"),"",TODAY()-E995)</f>
        <v/>
      </c>
      <c r="R995" s="18">
        <f>IF(Q995="","",IF(Q995&gt;Summary!$B$6,"Late",IF(Q995&gt;Summary!$B$5,"Chase","On time")))</f>
        <v/>
      </c>
      <c r="S995" s="18">
        <f>IF(G995="","",IF(OR(M995&lt;&gt;"",L995="Closed",L995="Written off",I995="Kept with approval"),IF(COUNTIFS(Inventory!$D$3:$D$1002,G995,Inventory!$L$3:$L$1002,"Pending return")+COUNTIFS(Inventory!$D$3:$D$1002,G995,Inventory!$L$3:$L$1002,"Assigned")&gt;0,"Update Inventory","OK"),IF(COUNTIFS(Inventory!$D$3:$D$1002,G995,Inventory!$L$3:$L$1002,"Assigned")&gt;0,"Set Pending return","OK")))</f>
        <v/>
      </c>
    </row>
    <row r="996">
      <c r="C996" s="14" t="n"/>
      <c r="D996" s="15" t="n"/>
      <c r="E996" s="15" t="n"/>
      <c r="H996" s="18">
        <f>IF(G996="","",IF(COUNTIF(Inventory!$D$3:$D$1002,G996)&gt;0,"Yes","Not found"))</f>
        <v/>
      </c>
      <c r="I996" s="14" t="n"/>
      <c r="J996" s="15" t="n"/>
      <c r="K996" s="15" t="n"/>
      <c r="L996" s="14" t="n"/>
      <c r="M996" s="15" t="n"/>
      <c r="N996" s="14" t="n"/>
      <c r="O996" s="14" t="n"/>
      <c r="P996" s="14" t="n"/>
      <c r="Q996" s="19">
        <f>IF(OR(E996="",M996&lt;&gt;"",L996="Closed",L996="Written off",I996="Kept with approval"),"",TODAY()-E996)</f>
        <v/>
      </c>
      <c r="R996" s="18">
        <f>IF(Q996="","",IF(Q996&gt;Summary!$B$6,"Late",IF(Q996&gt;Summary!$B$5,"Chase","On time")))</f>
        <v/>
      </c>
      <c r="S996" s="18">
        <f>IF(G996="","",IF(OR(M996&lt;&gt;"",L996="Closed",L996="Written off",I996="Kept with approval"),IF(COUNTIFS(Inventory!$D$3:$D$1002,G996,Inventory!$L$3:$L$1002,"Pending return")+COUNTIFS(Inventory!$D$3:$D$1002,G996,Inventory!$L$3:$L$1002,"Assigned")&gt;0,"Update Inventory","OK"),IF(COUNTIFS(Inventory!$D$3:$D$1002,G996,Inventory!$L$3:$L$1002,"Assigned")&gt;0,"Set Pending return","OK")))</f>
        <v/>
      </c>
    </row>
    <row r="997">
      <c r="C997" s="14" t="n"/>
      <c r="D997" s="15" t="n"/>
      <c r="E997" s="15" t="n"/>
      <c r="H997" s="18">
        <f>IF(G997="","",IF(COUNTIF(Inventory!$D$3:$D$1002,G997)&gt;0,"Yes","Not found"))</f>
        <v/>
      </c>
      <c r="I997" s="14" t="n"/>
      <c r="J997" s="15" t="n"/>
      <c r="K997" s="15" t="n"/>
      <c r="L997" s="14" t="n"/>
      <c r="M997" s="15" t="n"/>
      <c r="N997" s="14" t="n"/>
      <c r="O997" s="14" t="n"/>
      <c r="P997" s="14" t="n"/>
      <c r="Q997" s="19">
        <f>IF(OR(E997="",M997&lt;&gt;"",L997="Closed",L997="Written off",I997="Kept with approval"),"",TODAY()-E997)</f>
        <v/>
      </c>
      <c r="R997" s="18">
        <f>IF(Q997="","",IF(Q997&gt;Summary!$B$6,"Late",IF(Q997&gt;Summary!$B$5,"Chase","On time")))</f>
        <v/>
      </c>
      <c r="S997" s="18">
        <f>IF(G997="","",IF(OR(M997&lt;&gt;"",L997="Closed",L997="Written off",I997="Kept with approval"),IF(COUNTIFS(Inventory!$D$3:$D$1002,G997,Inventory!$L$3:$L$1002,"Pending return")+COUNTIFS(Inventory!$D$3:$D$1002,G997,Inventory!$L$3:$L$1002,"Assigned")&gt;0,"Update Inventory","OK"),IF(COUNTIFS(Inventory!$D$3:$D$1002,G997,Inventory!$L$3:$L$1002,"Assigned")&gt;0,"Set Pending return","OK")))</f>
        <v/>
      </c>
    </row>
    <row r="998">
      <c r="C998" s="14" t="n"/>
      <c r="D998" s="15" t="n"/>
      <c r="E998" s="15" t="n"/>
      <c r="H998" s="18">
        <f>IF(G998="","",IF(COUNTIF(Inventory!$D$3:$D$1002,G998)&gt;0,"Yes","Not found"))</f>
        <v/>
      </c>
      <c r="I998" s="14" t="n"/>
      <c r="J998" s="15" t="n"/>
      <c r="K998" s="15" t="n"/>
      <c r="L998" s="14" t="n"/>
      <c r="M998" s="15" t="n"/>
      <c r="N998" s="14" t="n"/>
      <c r="O998" s="14" t="n"/>
      <c r="P998" s="14" t="n"/>
      <c r="Q998" s="19">
        <f>IF(OR(E998="",M998&lt;&gt;"",L998="Closed",L998="Written off",I998="Kept with approval"),"",TODAY()-E998)</f>
        <v/>
      </c>
      <c r="R998" s="18">
        <f>IF(Q998="","",IF(Q998&gt;Summary!$B$6,"Late",IF(Q998&gt;Summary!$B$5,"Chase","On time")))</f>
        <v/>
      </c>
      <c r="S998" s="18">
        <f>IF(G998="","",IF(OR(M998&lt;&gt;"",L998="Closed",L998="Written off",I998="Kept with approval"),IF(COUNTIFS(Inventory!$D$3:$D$1002,G998,Inventory!$L$3:$L$1002,"Pending return")+COUNTIFS(Inventory!$D$3:$D$1002,G998,Inventory!$L$3:$L$1002,"Assigned")&gt;0,"Update Inventory","OK"),IF(COUNTIFS(Inventory!$D$3:$D$1002,G998,Inventory!$L$3:$L$1002,"Assigned")&gt;0,"Set Pending return","OK")))</f>
        <v/>
      </c>
    </row>
    <row r="999">
      <c r="C999" s="14" t="n"/>
      <c r="D999" s="15" t="n"/>
      <c r="E999" s="15" t="n"/>
      <c r="H999" s="18">
        <f>IF(G999="","",IF(COUNTIF(Inventory!$D$3:$D$1002,G999)&gt;0,"Yes","Not found"))</f>
        <v/>
      </c>
      <c r="I999" s="14" t="n"/>
      <c r="J999" s="15" t="n"/>
      <c r="K999" s="15" t="n"/>
      <c r="L999" s="14" t="n"/>
      <c r="M999" s="15" t="n"/>
      <c r="N999" s="14" t="n"/>
      <c r="O999" s="14" t="n"/>
      <c r="P999" s="14" t="n"/>
      <c r="Q999" s="19">
        <f>IF(OR(E999="",M999&lt;&gt;"",L999="Closed",L999="Written off",I999="Kept with approval"),"",TODAY()-E999)</f>
        <v/>
      </c>
      <c r="R999" s="18">
        <f>IF(Q999="","",IF(Q999&gt;Summary!$B$6,"Late",IF(Q999&gt;Summary!$B$5,"Chase","On time")))</f>
        <v/>
      </c>
      <c r="S999" s="18">
        <f>IF(G999="","",IF(OR(M999&lt;&gt;"",L999="Closed",L999="Written off",I999="Kept with approval"),IF(COUNTIFS(Inventory!$D$3:$D$1002,G999,Inventory!$L$3:$L$1002,"Pending return")+COUNTIFS(Inventory!$D$3:$D$1002,G999,Inventory!$L$3:$L$1002,"Assigned")&gt;0,"Update Inventory","OK"),IF(COUNTIFS(Inventory!$D$3:$D$1002,G999,Inventory!$L$3:$L$1002,"Assigned")&gt;0,"Set Pending return","OK")))</f>
        <v/>
      </c>
    </row>
    <row r="1000">
      <c r="C1000" s="14" t="n"/>
      <c r="D1000" s="15" t="n"/>
      <c r="E1000" s="15" t="n"/>
      <c r="H1000" s="18">
        <f>IF(G1000="","",IF(COUNTIF(Inventory!$D$3:$D$1002,G1000)&gt;0,"Yes","Not found"))</f>
        <v/>
      </c>
      <c r="I1000" s="14" t="n"/>
      <c r="J1000" s="15" t="n"/>
      <c r="K1000" s="15" t="n"/>
      <c r="L1000" s="14" t="n"/>
      <c r="M1000" s="15" t="n"/>
      <c r="N1000" s="14" t="n"/>
      <c r="O1000" s="14" t="n"/>
      <c r="P1000" s="14" t="n"/>
      <c r="Q1000" s="19">
        <f>IF(OR(E1000="",M1000&lt;&gt;"",L1000="Closed",L1000="Written off",I1000="Kept with approval"),"",TODAY()-E1000)</f>
        <v/>
      </c>
      <c r="R1000" s="18">
        <f>IF(Q1000="","",IF(Q1000&gt;Summary!$B$6,"Late",IF(Q1000&gt;Summary!$B$5,"Chase","On time")))</f>
        <v/>
      </c>
      <c r="S1000" s="18">
        <f>IF(G1000="","",IF(OR(M1000&lt;&gt;"",L1000="Closed",L1000="Written off",I1000="Kept with approval"),IF(COUNTIFS(Inventory!$D$3:$D$1002,G1000,Inventory!$L$3:$L$1002,"Pending return")+COUNTIFS(Inventory!$D$3:$D$1002,G1000,Inventory!$L$3:$L$1002,"Assigned")&gt;0,"Update Inventory","OK"),IF(COUNTIFS(Inventory!$D$3:$D$1002,G1000,Inventory!$L$3:$L$1002,"Assigned")&gt;0,"Set Pending return","OK")))</f>
        <v/>
      </c>
    </row>
    <row r="1001">
      <c r="C1001" s="14" t="n"/>
      <c r="D1001" s="15" t="n"/>
      <c r="E1001" s="15" t="n"/>
      <c r="H1001" s="18">
        <f>IF(G1001="","",IF(COUNTIF(Inventory!$D$3:$D$1002,G1001)&gt;0,"Yes","Not found"))</f>
        <v/>
      </c>
      <c r="I1001" s="14" t="n"/>
      <c r="J1001" s="15" t="n"/>
      <c r="K1001" s="15" t="n"/>
      <c r="L1001" s="14" t="n"/>
      <c r="M1001" s="15" t="n"/>
      <c r="N1001" s="14" t="n"/>
      <c r="O1001" s="14" t="n"/>
      <c r="P1001" s="14" t="n"/>
      <c r="Q1001" s="19">
        <f>IF(OR(E1001="",M1001&lt;&gt;"",L1001="Closed",L1001="Written off",I1001="Kept with approval"),"",TODAY()-E1001)</f>
        <v/>
      </c>
      <c r="R1001" s="18">
        <f>IF(Q1001="","",IF(Q1001&gt;Summary!$B$6,"Late",IF(Q1001&gt;Summary!$B$5,"Chase","On time")))</f>
        <v/>
      </c>
      <c r="S1001" s="18">
        <f>IF(G1001="","",IF(OR(M1001&lt;&gt;"",L1001="Closed",L1001="Written off",I1001="Kept with approval"),IF(COUNTIFS(Inventory!$D$3:$D$1002,G1001,Inventory!$L$3:$L$1002,"Pending return")+COUNTIFS(Inventory!$D$3:$D$1002,G1001,Inventory!$L$3:$L$1002,"Assigned")&gt;0,"Update Inventory","OK"),IF(COUNTIFS(Inventory!$D$3:$D$1002,G1001,Inventory!$L$3:$L$1002,"Assigned")&gt;0,"Set Pending return","OK")))</f>
        <v/>
      </c>
    </row>
    <row r="1002">
      <c r="C1002" s="14" t="n"/>
      <c r="D1002" s="15" t="n"/>
      <c r="E1002" s="15" t="n"/>
      <c r="H1002" s="18">
        <f>IF(G1002="","",IF(COUNTIF(Inventory!$D$3:$D$1002,G1002)&gt;0,"Yes","Not found"))</f>
        <v/>
      </c>
      <c r="I1002" s="14" t="n"/>
      <c r="J1002" s="15" t="n"/>
      <c r="K1002" s="15" t="n"/>
      <c r="L1002" s="14" t="n"/>
      <c r="M1002" s="15" t="n"/>
      <c r="N1002" s="14" t="n"/>
      <c r="O1002" s="14" t="n"/>
      <c r="P1002" s="14" t="n"/>
      <c r="Q1002" s="19">
        <f>IF(OR(E1002="",M1002&lt;&gt;"",L1002="Closed",L1002="Written off",I1002="Kept with approval"),"",TODAY()-E1002)</f>
        <v/>
      </c>
      <c r="R1002" s="18">
        <f>IF(Q1002="","",IF(Q1002&gt;Summary!$B$6,"Late",IF(Q1002&gt;Summary!$B$5,"Chase","On time")))</f>
        <v/>
      </c>
      <c r="S1002" s="18">
        <f>IF(G1002="","",IF(OR(M1002&lt;&gt;"",L1002="Closed",L1002="Written off",I1002="Kept with approval"),IF(COUNTIFS(Inventory!$D$3:$D$1002,G1002,Inventory!$L$3:$L$1002,"Pending return")+COUNTIFS(Inventory!$D$3:$D$1002,G1002,Inventory!$L$3:$L$1002,"Assigned")&gt;0,"Update Inventory","OK"),IF(COUNTIFS(Inventory!$D$3:$D$1002,G1002,Inventory!$L$3:$L$1002,"Assigned")&gt;0,"Set Pending return","OK")))</f>
        <v/>
      </c>
    </row>
  </sheetData>
  <autoFilter ref="A2:T1002"/>
  <mergeCells count="5">
    <mergeCell ref="F1:H1"/>
    <mergeCell ref="A1:E1"/>
    <mergeCell ref="Q1:S1"/>
    <mergeCell ref="T1"/>
    <mergeCell ref="I1:P1"/>
  </mergeCells>
  <conditionalFormatting sqref="H3:H1002">
    <cfRule type="expression" priority="1" dxfId="0">
      <formula>$H3="Not found"</formula>
    </cfRule>
  </conditionalFormatting>
  <conditionalFormatting sqref="R3:R1002">
    <cfRule type="expression" priority="2" dxfId="1">
      <formula>$R3="Chase"</formula>
    </cfRule>
    <cfRule type="expression" priority="3" dxfId="0">
      <formula>$R3="Late"</formula>
    </cfRule>
  </conditionalFormatting>
  <conditionalFormatting sqref="S3:S1002">
    <cfRule type="expression" priority="4" dxfId="0">
      <formula>AND($S3&lt;&gt;"",$S3&lt;&gt;"OK")</formula>
    </cfRule>
  </conditionalFormatting>
  <dataValidations count="6">
    <dataValidation sqref="C3:C1002" showDropDown="0" showInputMessage="0" showErrorMessage="1" allowBlank="1" errorTitle="Pick from the list" error="Choose a value from the Country list. Edit the Lists tab to add one." type="list">
      <formula1>Lists!$E$2:$E$200</formula1>
    </dataValidation>
    <dataValidation sqref="I3:I1002" showDropDown="0" showInputMessage="0" showErrorMessage="1" allowBlank="1" errorTitle="Pick from the list" error="Choose a value from the Return method list. Edit the Lists tab to add one." type="list">
      <formula1>Lists!$G$2:$G$6</formula1>
    </dataValidation>
    <dataValidation sqref="L3:L1002" showDropDown="0" showInputMessage="0" showErrorMessage="1" allowBlank="1" errorTitle="Pick from the list" error="Choose a value from the Return status list. Edit the Lists tab to add one." type="list">
      <formula1>Lists!$H$2:$H$9</formula1>
    </dataValidation>
    <dataValidation sqref="N3:N1002" showDropDown="0" showInputMessage="0" showErrorMessage="1" allowBlank="1" errorTitle="Pick from the list" error="Choose a value from the Condition list. Edit the Lists tab to add one." type="list">
      <formula1>Lists!$I$2:$I$5</formula1>
    </dataValidation>
    <dataValidation sqref="O3:O1002" showDropDown="0" showInputMessage="0" showErrorMessage="1" allowBlank="1" errorTitle="Pick from the list" error="Choose a value from the Data wipe list. Edit the Lists tab to add one." type="list">
      <formula1>Lists!$J$2:$J$6</formula1>
    </dataValidation>
    <dataValidation sqref="P3:P1002" showDropDown="0" showInputMessage="0" showErrorMessage="1" allowBlank="1" errorTitle="Pick from the list" error="Choose a value from the Next step list. Edit the Lists tab to add one." type="list">
      <formula1>Lists!$K$2:$K$6</formula1>
    </dataValidation>
  </dataValidations>
  <pageMargins left="0.75" right="0.75" top="1" bottom="1" header="0.5" footer="0.5"/>
  <pageSetup orientation="landscape" fitToHeight="0" fitToWidth="1"/>
  <headerFooter>
    <oddHeader/>
    <oddFooter>&amp;CTemplate by Tequipy, tequipy.com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73"/>
  <sheetViews>
    <sheetView tabSelected="0" workbookViewId="0">
      <selection activeCell="A1" sqref="A1"/>
    </sheetView>
  </sheetViews>
  <sheetFormatPr baseColWidth="8" defaultRowHeight="15"/>
  <cols>
    <col width="56" customWidth="1" min="1" max="1"/>
    <col width="14" customWidth="1" min="2" max="2"/>
  </cols>
  <sheetData>
    <row r="1">
      <c r="A1" s="20" t="inlineStr">
        <is>
          <t>IT Asset Inventory Excel Template: summary of the Inventory and Offboarding and Returns tabs</t>
        </is>
      </c>
    </row>
    <row r="2">
      <c r="A2" t="inlineStr">
        <is>
          <t>Updates by itself. Amber means something needs a look. Pale yellow cells are settings you can change.</t>
        </is>
      </c>
    </row>
    <row r="4">
      <c r="A4" s="21" t="inlineStr">
        <is>
          <t>Setting</t>
        </is>
      </c>
      <c r="B4" s="21" t="inlineStr">
        <is>
          <t>Days</t>
        </is>
      </c>
    </row>
    <row r="5">
      <c r="A5" t="inlineStr">
        <is>
          <t>Chase after (days)</t>
        </is>
      </c>
      <c r="B5" s="22" t="n">
        <v>14</v>
      </c>
    </row>
    <row r="6">
      <c r="A6" t="inlineStr">
        <is>
          <t>Late after (days)</t>
        </is>
      </c>
      <c r="B6" s="22" t="n">
        <v>30</v>
      </c>
    </row>
    <row r="8">
      <c r="A8" s="21" t="inlineStr">
        <is>
          <t>Check</t>
        </is>
      </c>
      <c r="B8" s="21" t="inlineStr">
        <is>
          <t>Count</t>
        </is>
      </c>
    </row>
    <row r="9">
      <c r="A9" t="inlineStr">
        <is>
          <t>Devices in the inventory</t>
        </is>
      </c>
      <c r="B9">
        <f>COUNTA(Inventory!$D$3:$D$1002)</f>
        <v/>
      </c>
    </row>
    <row r="10">
      <c r="A10" t="inlineStr">
        <is>
          <t>Duplicate serial numbers (rows)</t>
        </is>
      </c>
      <c r="B10">
        <f>SUMPRODUCT((Inventory!$D$3:$D$1002&lt;&gt;"")*(COUNTIF(Inventory!$D$3:$D$1002,Inventory!$D$3:$D$1002)&gt;1))</f>
        <v/>
      </c>
    </row>
    <row r="11">
      <c r="A11" t="inlineStr">
        <is>
          <t>Pending return</t>
        </is>
      </c>
      <c r="B11">
        <f>COUNTIF(Inventory!$L$3:$L$1002,"Pending return")</f>
        <v/>
      </c>
    </row>
    <row r="12">
      <c r="A12" t="inlineStr">
        <is>
          <t>Warranty ends in the next 90 days</t>
        </is>
      </c>
      <c r="B12">
        <f>COUNTIFS(Inventory!$Q$3:$Q$1002,"&gt;="&amp;TODAY(),Inventory!$Q$3:$Q$1002,"&lt;="&amp;(TODAY()+90))</f>
        <v/>
      </c>
    </row>
    <row r="13">
      <c r="A13" t="inlineStr">
        <is>
          <t>Rows not verified in 90 days</t>
        </is>
      </c>
      <c r="B13">
        <f>COUNTIFS(Inventory!$T$3:$T$1002,"&lt;"&amp;(TODAY()-90))+COUNTIFS(Inventory!$D$3:$D$1002,"&lt;&gt;",Inventory!$T$3:$T$1002,"")</f>
        <v/>
      </c>
    </row>
    <row r="14">
      <c r="A14" t="inlineStr">
        <is>
          <t>Not enrolled in MDM</t>
        </is>
      </c>
      <c r="B14">
        <f>COUNTIF(Inventory!$R$3:$R$1002,"N")</f>
        <v/>
      </c>
    </row>
    <row r="15">
      <c r="A15" t="inlineStr">
        <is>
          <t>Open returns</t>
        </is>
      </c>
      <c r="B15">
        <f>COUNTIF('Offboarding and Returns'!$Q$3:$Q$1002,"&gt;=0")+COUNTIF('Offboarding and Returns'!$Q$3:$Q$1002,"&lt;0")</f>
        <v/>
      </c>
    </row>
    <row r="16">
      <c r="A16" t="inlineStr">
        <is>
          <t>Returns to chase</t>
        </is>
      </c>
      <c r="B16">
        <f>COUNTIF('Offboarding and Returns'!$R$3:$R$1002,"Chase")</f>
        <v/>
      </c>
    </row>
    <row r="17">
      <c r="A17" t="inlineStr">
        <is>
          <t>Late returns</t>
        </is>
      </c>
      <c r="B17">
        <f>COUNTIF('Offboarding and Returns'!$R$3:$R$1002,"Late")</f>
        <v/>
      </c>
    </row>
    <row r="18">
      <c r="A18" t="inlineStr">
        <is>
          <t>Leaver serials not found in Inventory</t>
        </is>
      </c>
      <c r="B18">
        <f>COUNTIF('Offboarding and Returns'!$H$3:$H$1002,"Not found")</f>
        <v/>
      </c>
    </row>
    <row r="19">
      <c r="A19" t="inlineStr">
        <is>
          <t>Inventory rows to update</t>
        </is>
      </c>
      <c r="B19">
        <f>COUNTIF('Offboarding and Returns'!$S$3:$S$1002,"Update Inventory")+COUNTIF('Offboarding and Returns'!$S$3:$S$1002,"Set Pending return")</f>
        <v/>
      </c>
    </row>
    <row r="20">
      <c r="A20" t="inlineStr">
        <is>
          <t>Pending return in Inventory with no return row</t>
        </is>
      </c>
      <c r="B20">
        <f>SUMPRODUCT((Inventory!$L$3:$L$1002="Pending return")*(COUNTIF('Offboarding and Returns'!$G$3:$G$1002,Inventory!$D$3:$D$1002)=0))</f>
        <v/>
      </c>
    </row>
    <row r="21">
      <c r="A21" t="inlineStr">
        <is>
          <t>Written off</t>
        </is>
      </c>
      <c r="B21">
        <f>COUNTIF('Offboarding and Returns'!$L$3:$L$1002,"Written off")</f>
        <v/>
      </c>
    </row>
    <row r="23">
      <c r="A23" s="21" t="inlineStr">
        <is>
          <t>By status</t>
        </is>
      </c>
      <c r="B23" s="21" t="inlineStr">
        <is>
          <t>Count</t>
        </is>
      </c>
    </row>
    <row r="24">
      <c r="A24">
        <f>Lists!$C$2</f>
        <v/>
      </c>
      <c r="B24">
        <f>COUNTIF(Inventory!$L$3:$L$1002,A24)</f>
        <v/>
      </c>
    </row>
    <row r="25">
      <c r="A25">
        <f>Lists!$C$3</f>
        <v/>
      </c>
      <c r="B25">
        <f>COUNTIF(Inventory!$L$3:$L$1002,A25)</f>
        <v/>
      </c>
    </row>
    <row r="26">
      <c r="A26">
        <f>Lists!$C$4</f>
        <v/>
      </c>
      <c r="B26">
        <f>COUNTIF(Inventory!$L$3:$L$1002,A26)</f>
        <v/>
      </c>
    </row>
    <row r="27">
      <c r="A27">
        <f>Lists!$C$5</f>
        <v/>
      </c>
      <c r="B27">
        <f>COUNTIF(Inventory!$L$3:$L$1002,A27)</f>
        <v/>
      </c>
    </row>
    <row r="28">
      <c r="A28">
        <f>Lists!$C$6</f>
        <v/>
      </c>
      <c r="B28">
        <f>COUNTIF(Inventory!$L$3:$L$1002,A28)</f>
        <v/>
      </c>
    </row>
    <row r="29">
      <c r="A29">
        <f>Lists!$C$7</f>
        <v/>
      </c>
      <c r="B29">
        <f>COUNTIF(Inventory!$L$3:$L$1002,A29)</f>
        <v/>
      </c>
    </row>
    <row r="31">
      <c r="A31" s="21" t="inlineStr">
        <is>
          <t>By location type</t>
        </is>
      </c>
      <c r="B31" s="21" t="inlineStr">
        <is>
          <t>Count</t>
        </is>
      </c>
    </row>
    <row r="32">
      <c r="A32">
        <f>Lists!$B$2</f>
        <v/>
      </c>
      <c r="B32">
        <f>COUNTIF(Inventory!$J$3:$J$1002,A32)</f>
        <v/>
      </c>
    </row>
    <row r="33">
      <c r="A33">
        <f>Lists!$B$3</f>
        <v/>
      </c>
      <c r="B33">
        <f>COUNTIF(Inventory!$J$3:$J$1002,A33)</f>
        <v/>
      </c>
    </row>
    <row r="34">
      <c r="A34">
        <f>Lists!$B$4</f>
        <v/>
      </c>
      <c r="B34">
        <f>COUNTIF(Inventory!$J$3:$J$1002,A34)</f>
        <v/>
      </c>
    </row>
    <row r="35">
      <c r="A35">
        <f>Lists!$B$5</f>
        <v/>
      </c>
      <c r="B35">
        <f>COUNTIF(Inventory!$J$3:$J$1002,A35)</f>
        <v/>
      </c>
    </row>
    <row r="36">
      <c r="A36">
        <f>Lists!$B$6</f>
        <v/>
      </c>
      <c r="B36">
        <f>COUNTIF(Inventory!$J$3:$J$1002,A36)</f>
        <v/>
      </c>
    </row>
    <row r="38">
      <c r="A38" s="21" t="inlineStr">
        <is>
          <t>By return status</t>
        </is>
      </c>
      <c r="B38" s="21" t="inlineStr">
        <is>
          <t>Count</t>
        </is>
      </c>
    </row>
    <row r="39">
      <c r="A39">
        <f>Lists!$H$2</f>
        <v/>
      </c>
      <c r="B39">
        <f>COUNTIF('Offboarding and Returns'!$L$3:$L$1002,A39)</f>
        <v/>
      </c>
    </row>
    <row r="40">
      <c r="A40">
        <f>Lists!$H$3</f>
        <v/>
      </c>
      <c r="B40">
        <f>COUNTIF('Offboarding and Returns'!$L$3:$L$1002,A40)</f>
        <v/>
      </c>
    </row>
    <row r="41">
      <c r="A41">
        <f>Lists!$H$4</f>
        <v/>
      </c>
      <c r="B41">
        <f>COUNTIF('Offboarding and Returns'!$L$3:$L$1002,A41)</f>
        <v/>
      </c>
    </row>
    <row r="42">
      <c r="A42">
        <f>Lists!$H$5</f>
        <v/>
      </c>
      <c r="B42">
        <f>COUNTIF('Offboarding and Returns'!$L$3:$L$1002,A42)</f>
        <v/>
      </c>
    </row>
    <row r="43">
      <c r="A43">
        <f>Lists!$H$6</f>
        <v/>
      </c>
      <c r="B43">
        <f>COUNTIF('Offboarding and Returns'!$L$3:$L$1002,A43)</f>
        <v/>
      </c>
    </row>
    <row r="44">
      <c r="A44">
        <f>Lists!$H$7</f>
        <v/>
      </c>
      <c r="B44">
        <f>COUNTIF('Offboarding and Returns'!$L$3:$L$1002,A44)</f>
        <v/>
      </c>
    </row>
    <row r="45">
      <c r="A45">
        <f>Lists!$H$8</f>
        <v/>
      </c>
      <c r="B45">
        <f>COUNTIF('Offboarding and Returns'!$L$3:$L$1002,A45)</f>
        <v/>
      </c>
    </row>
    <row r="46">
      <c r="A46">
        <f>Lists!$H$9</f>
        <v/>
      </c>
      <c r="B46">
        <f>COUNTIF('Offboarding and Returns'!$L$3:$L$1002,A46)</f>
        <v/>
      </c>
    </row>
    <row r="48">
      <c r="A48" s="21" t="inlineStr">
        <is>
          <t>By country (type the countries you track)</t>
        </is>
      </c>
      <c r="B48" s="21" t="inlineStr">
        <is>
          <t>Count</t>
        </is>
      </c>
    </row>
    <row r="49">
      <c r="A49" s="14" t="n"/>
      <c r="B49">
        <f>IF(A49="","",COUNTIF(Inventory!$I$3:$I$1002,A49))</f>
        <v/>
      </c>
    </row>
    <row r="50">
      <c r="A50" s="14" t="n"/>
      <c r="B50">
        <f>IF(A50="","",COUNTIF(Inventory!$I$3:$I$1002,A50))</f>
        <v/>
      </c>
    </row>
    <row r="51">
      <c r="A51" s="14" t="n"/>
      <c r="B51">
        <f>IF(A51="","",COUNTIF(Inventory!$I$3:$I$1002,A51))</f>
        <v/>
      </c>
    </row>
    <row r="52">
      <c r="A52" s="14" t="n"/>
      <c r="B52">
        <f>IF(A52="","",COUNTIF(Inventory!$I$3:$I$1002,A52))</f>
        <v/>
      </c>
    </row>
    <row r="53">
      <c r="A53" s="14" t="n"/>
      <c r="B53">
        <f>IF(A53="","",COUNTIF(Inventory!$I$3:$I$1002,A53))</f>
        <v/>
      </c>
    </row>
    <row r="54">
      <c r="A54" s="14" t="n"/>
      <c r="B54">
        <f>IF(A54="","",COUNTIF(Inventory!$I$3:$I$1002,A54))</f>
        <v/>
      </c>
    </row>
    <row r="55">
      <c r="A55" s="14" t="n"/>
      <c r="B55">
        <f>IF(A55="","",COUNTIF(Inventory!$I$3:$I$1002,A55))</f>
        <v/>
      </c>
    </row>
    <row r="56">
      <c r="A56" s="14" t="n"/>
      <c r="B56">
        <f>IF(A56="","",COUNTIF(Inventory!$I$3:$I$1002,A56))</f>
        <v/>
      </c>
    </row>
    <row r="57">
      <c r="A57" s="14" t="n"/>
      <c r="B57">
        <f>IF(A57="","",COUNTIF(Inventory!$I$3:$I$1002,A57))</f>
        <v/>
      </c>
    </row>
    <row r="58">
      <c r="A58" s="14" t="n"/>
      <c r="B58">
        <f>IF(A58="","",COUNTIF(Inventory!$I$3:$I$1002,A58))</f>
        <v/>
      </c>
    </row>
    <row r="59">
      <c r="A59" s="14" t="n"/>
      <c r="B59">
        <f>IF(A59="","",COUNTIF(Inventory!$I$3:$I$1002,A59))</f>
        <v/>
      </c>
    </row>
    <row r="60">
      <c r="A60" s="14" t="n"/>
      <c r="B60">
        <f>IF(A60="","",COUNTIF(Inventory!$I$3:$I$1002,A60))</f>
        <v/>
      </c>
    </row>
    <row r="61">
      <c r="A61" s="14" t="n"/>
      <c r="B61">
        <f>IF(A61="","",COUNTIF(Inventory!$I$3:$I$1002,A61))</f>
        <v/>
      </c>
    </row>
    <row r="62">
      <c r="A62" s="14" t="n"/>
      <c r="B62">
        <f>IF(A62="","",COUNTIF(Inventory!$I$3:$I$1002,A62))</f>
        <v/>
      </c>
    </row>
    <row r="63">
      <c r="A63" s="14" t="n"/>
      <c r="B63">
        <f>IF(A63="","",COUNTIF(Inventory!$I$3:$I$1002,A63))</f>
        <v/>
      </c>
    </row>
    <row r="65">
      <c r="A65" s="21" t="inlineStr">
        <is>
          <t>Cost by currency (type the currencies you use)</t>
        </is>
      </c>
      <c r="B65" s="21" t="inlineStr">
        <is>
          <t>Total</t>
        </is>
      </c>
    </row>
    <row r="66">
      <c r="A66" s="14" t="n"/>
      <c r="B66" s="16">
        <f>IF(A66="","",SUMPRODUCT((Inventory!$O$3:$O$1002=A66)*Inventory!$N$3:$N$1002))</f>
        <v/>
      </c>
    </row>
    <row r="67">
      <c r="A67" s="14" t="n"/>
      <c r="B67" s="16">
        <f>IF(A67="","",SUMPRODUCT((Inventory!$O$3:$O$1002=A67)*Inventory!$N$3:$N$1002))</f>
        <v/>
      </c>
    </row>
    <row r="68">
      <c r="A68" s="14" t="n"/>
      <c r="B68" s="16">
        <f>IF(A68="","",SUMPRODUCT((Inventory!$O$3:$O$1002=A68)*Inventory!$N$3:$N$1002))</f>
        <v/>
      </c>
    </row>
    <row r="69">
      <c r="A69" s="14" t="n"/>
      <c r="B69" s="16">
        <f>IF(A69="","",SUMPRODUCT((Inventory!$O$3:$O$1002=A69)*Inventory!$N$3:$N$1002))</f>
        <v/>
      </c>
    </row>
    <row r="70">
      <c r="A70" s="14" t="n"/>
      <c r="B70" s="16">
        <f>IF(A70="","",SUMPRODUCT((Inventory!$O$3:$O$1002=A70)*Inventory!$N$3:$N$1002))</f>
        <v/>
      </c>
    </row>
    <row r="71">
      <c r="A71" s="14" t="n"/>
      <c r="B71" s="16">
        <f>IF(A71="","",SUMPRODUCT((Inventory!$O$3:$O$1002=A71)*Inventory!$N$3:$N$1002))</f>
        <v/>
      </c>
    </row>
    <row r="72">
      <c r="A72" s="14" t="n"/>
      <c r="B72" s="16">
        <f>IF(A72="","",SUMPRODUCT((Inventory!$O$3:$O$1002=A72)*Inventory!$N$3:$N$1002))</f>
        <v/>
      </c>
    </row>
    <row r="73">
      <c r="A73" s="14" t="n"/>
      <c r="B73" s="16">
        <f>IF(A73="","",SUMPRODUCT((Inventory!$O$3:$O$1002=A73)*Inventory!$N$3:$N$1002))</f>
        <v/>
      </c>
    </row>
  </sheetData>
  <conditionalFormatting sqref="B10">
    <cfRule type="expression" priority="1" dxfId="1">
      <formula>B10&gt;0</formula>
    </cfRule>
  </conditionalFormatting>
  <conditionalFormatting sqref="B11">
    <cfRule type="expression" priority="2" dxfId="1">
      <formula>B11&gt;0</formula>
    </cfRule>
  </conditionalFormatting>
  <conditionalFormatting sqref="B12">
    <cfRule type="expression" priority="3" dxfId="1">
      <formula>B12&gt;0</formula>
    </cfRule>
  </conditionalFormatting>
  <conditionalFormatting sqref="B13">
    <cfRule type="expression" priority="4" dxfId="1">
      <formula>B13&gt;0</formula>
    </cfRule>
  </conditionalFormatting>
  <conditionalFormatting sqref="B14">
    <cfRule type="expression" priority="5" dxfId="1">
      <formula>B14&gt;0</formula>
    </cfRule>
  </conditionalFormatting>
  <conditionalFormatting sqref="B15">
    <cfRule type="expression" priority="6" dxfId="1">
      <formula>B15&gt;0</formula>
    </cfRule>
  </conditionalFormatting>
  <conditionalFormatting sqref="B16">
    <cfRule type="expression" priority="7" dxfId="1">
      <formula>B16&gt;0</formula>
    </cfRule>
  </conditionalFormatting>
  <conditionalFormatting sqref="B17">
    <cfRule type="expression" priority="8" dxfId="1">
      <formula>B17&gt;0</formula>
    </cfRule>
  </conditionalFormatting>
  <conditionalFormatting sqref="B18">
    <cfRule type="expression" priority="9" dxfId="1">
      <formula>B18&gt;0</formula>
    </cfRule>
  </conditionalFormatting>
  <conditionalFormatting sqref="B19">
    <cfRule type="expression" priority="10" dxfId="1">
      <formula>B19&gt;0</formula>
    </cfRule>
  </conditionalFormatting>
  <conditionalFormatting sqref="B20">
    <cfRule type="expression" priority="11" dxfId="1">
      <formula>B20&gt;0</formula>
    </cfRule>
  </conditionalFormatting>
  <conditionalFormatting sqref="B21">
    <cfRule type="expression" priority="12" dxfId="1">
      <formula>B21&gt;0</formula>
    </cfRule>
  </conditionalFormatting>
  <pageMargins left="0.75" right="0.75" top="1" bottom="1" header="0.5" footer="0.5"/>
  <pageSetup orientation="portrait" fitToHeight="0" fitToWidth="1"/>
  <headerFooter>
    <oddHeader/>
    <oddFooter>&amp;CTemplate by Tequipy, tequipy.com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U1002"/>
  <sheetViews>
    <sheetView tabSelected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26" customWidth="1" min="3" max="3"/>
    <col width="18" customWidth="1" min="4" max="4"/>
    <col width="18" customWidth="1" min="5" max="5"/>
    <col width="28" customWidth="1" min="6" max="6"/>
    <col width="14" customWidth="1" min="7" max="7"/>
    <col width="14" customWidth="1" min="8" max="8"/>
    <col width="16" customWidth="1" min="9" max="9"/>
    <col width="14" customWidth="1" min="10" max="10"/>
    <col width="16" customWidth="1" min="11" max="11"/>
    <col width="15" customWidth="1" min="12" max="12"/>
    <col width="14" customWidth="1" min="13" max="13"/>
    <col width="11" customWidth="1" min="14" max="14"/>
    <col width="10" customWidth="1" min="15" max="15"/>
    <col width="18" customWidth="1" min="16" max="16"/>
    <col width="14" customWidth="1" min="17" max="17"/>
    <col width="12" customWidth="1" min="18" max="18"/>
    <col width="15" customWidth="1" min="19" max="19"/>
    <col width="14" customWidth="1" min="20" max="20"/>
    <col width="46" customWidth="1" min="21" max="21"/>
  </cols>
  <sheetData>
    <row r="1">
      <c r="A1" s="4" t="inlineStr">
        <is>
          <t>Identification</t>
        </is>
      </c>
      <c r="B1" s="5" t="n"/>
      <c r="C1" s="5" t="n"/>
      <c r="D1" s="5" t="n"/>
      <c r="E1" s="6" t="inlineStr">
        <is>
          <t>Assignment</t>
        </is>
      </c>
      <c r="F1" s="7" t="n"/>
      <c r="G1" s="7" t="n"/>
      <c r="H1" s="7" t="n"/>
      <c r="I1" s="8" t="inlineStr">
        <is>
          <t>Location</t>
        </is>
      </c>
      <c r="J1" s="9" t="n"/>
      <c r="K1" s="9" t="n"/>
      <c r="L1" s="10" t="inlineStr">
        <is>
          <t>Status</t>
        </is>
      </c>
      <c r="M1" s="11" t="inlineStr">
        <is>
          <t>Lifecycle and finance</t>
        </is>
      </c>
      <c r="N1" s="12" t="n"/>
      <c r="O1" s="12" t="n"/>
      <c r="P1" s="12" t="n"/>
      <c r="Q1" s="12" t="n"/>
      <c r="R1" s="12" t="n"/>
      <c r="S1" s="12" t="n"/>
      <c r="T1" s="12" t="n"/>
      <c r="U1" s="12" t="n"/>
    </row>
    <row r="2" ht="32" customHeight="1">
      <c r="A2" s="13" t="inlineStr">
        <is>
          <t>Asset ID</t>
        </is>
      </c>
      <c r="B2" s="13" t="inlineStr">
        <is>
          <t>Device type</t>
        </is>
      </c>
      <c r="C2" s="13" t="inlineStr">
        <is>
          <t>Make and model</t>
        </is>
      </c>
      <c r="D2" s="13" t="inlineStr">
        <is>
          <t>Serial number</t>
        </is>
      </c>
      <c r="E2" s="13" t="inlineStr">
        <is>
          <t>Assigned to</t>
        </is>
      </c>
      <c r="F2" s="13" t="inlineStr">
        <is>
          <t>Work email or employee ID</t>
        </is>
      </c>
      <c r="G2" s="13" t="inlineStr">
        <is>
          <t>Department</t>
        </is>
      </c>
      <c r="H2" s="13" t="inlineStr">
        <is>
          <t>Date assigned</t>
        </is>
      </c>
      <c r="I2" s="13" t="inlineStr">
        <is>
          <t>Country</t>
        </is>
      </c>
      <c r="J2" s="13" t="inlineStr">
        <is>
          <t>Location type</t>
        </is>
      </c>
      <c r="K2" s="13" t="inlineStr">
        <is>
          <t>Site or city</t>
        </is>
      </c>
      <c r="L2" s="13" t="inlineStr">
        <is>
          <t>Status</t>
        </is>
      </c>
      <c r="M2" s="13" t="inlineStr">
        <is>
          <t>Purchase date</t>
        </is>
      </c>
      <c r="N2" s="13" t="inlineStr">
        <is>
          <t>Cost</t>
        </is>
      </c>
      <c r="O2" s="13" t="inlineStr">
        <is>
          <t>Currency</t>
        </is>
      </c>
      <c r="P2" s="13" t="inlineStr">
        <is>
          <t>Vendor</t>
        </is>
      </c>
      <c r="Q2" s="13" t="inlineStr">
        <is>
          <t>Warranty end</t>
        </is>
      </c>
      <c r="R2" s="13" t="inlineStr">
        <is>
          <t>MDM enrolled</t>
        </is>
      </c>
      <c r="S2" s="13" t="inlineStr">
        <is>
          <t>Planned refresh</t>
        </is>
      </c>
      <c r="T2" s="13" t="inlineStr">
        <is>
          <t>Last verified</t>
        </is>
      </c>
      <c r="U2" s="13" t="inlineStr">
        <is>
          <t>Notes</t>
        </is>
      </c>
    </row>
    <row r="3">
      <c r="A3" t="inlineStr">
        <is>
          <t>LAP-ES-0004</t>
        </is>
      </c>
      <c r="B3" s="14" t="inlineStr">
        <is>
          <t>Laptop</t>
        </is>
      </c>
      <c r="C3" t="inlineStr">
        <is>
          <t>Apple MacBook Air 13 (M4)</t>
        </is>
      </c>
      <c r="D3" t="inlineStr">
        <is>
          <t>EX-ES-5H2W81</t>
        </is>
      </c>
      <c r="E3" t="inlineStr">
        <is>
          <t>Carmen Ruiz</t>
        </is>
      </c>
      <c r="F3" t="inlineStr">
        <is>
          <t>carmen.ruiz@example.com</t>
        </is>
      </c>
      <c r="G3" t="inlineStr">
        <is>
          <t>Marketing</t>
        </is>
      </c>
      <c r="H3" s="15" t="n">
        <v>45719</v>
      </c>
      <c r="I3" s="14" t="inlineStr">
        <is>
          <t>Spain</t>
        </is>
      </c>
      <c r="J3" s="14" t="inlineStr">
        <is>
          <t>Home</t>
        </is>
      </c>
      <c r="K3" t="inlineStr">
        <is>
          <t>Madrid</t>
        </is>
      </c>
      <c r="L3" s="14" t="inlineStr">
        <is>
          <t>Assigned</t>
        </is>
      </c>
      <c r="M3" s="15" t="n">
        <v>45712</v>
      </c>
      <c r="N3" s="16" t="n">
        <v>1299</v>
      </c>
      <c r="O3" s="14" t="inlineStr">
        <is>
          <t>EUR</t>
        </is>
      </c>
      <c r="P3" t="inlineStr">
        <is>
          <t>Local reseller</t>
        </is>
      </c>
      <c r="Q3" s="15" t="n">
        <v>46442</v>
      </c>
      <c r="R3" s="14" t="inlineStr">
        <is>
          <t>Y</t>
        </is>
      </c>
      <c r="S3" s="15" t="n">
        <v>46807</v>
      </c>
      <c r="T3" s="15" t="n">
        <v>46296</v>
      </c>
      <c r="U3" t="inlineStr">
        <is>
          <t>Leaving, last day 2026-10-02. Return row open</t>
        </is>
      </c>
    </row>
    <row r="4">
      <c r="A4" t="inlineStr">
        <is>
          <t>LAP-CA-0011</t>
        </is>
      </c>
      <c r="B4" s="14" t="inlineStr">
        <is>
          <t>Laptop</t>
        </is>
      </c>
      <c r="C4" t="inlineStr">
        <is>
          <t>Lenovo ThinkPad X1 Carbon Gen 12</t>
        </is>
      </c>
      <c r="D4" t="inlineStr">
        <is>
          <t>EX-CA-3T9J40</t>
        </is>
      </c>
      <c r="E4" t="inlineStr">
        <is>
          <t>Owen Clarke</t>
        </is>
      </c>
      <c r="F4" t="inlineStr">
        <is>
          <t>owen.clarke@example.com</t>
        </is>
      </c>
      <c r="G4" t="inlineStr">
        <is>
          <t>Sales</t>
        </is>
      </c>
      <c r="H4" s="15" t="n">
        <v>45551</v>
      </c>
      <c r="I4" s="14" t="inlineStr">
        <is>
          <t>Canada</t>
        </is>
      </c>
      <c r="J4" s="14" t="inlineStr">
        <is>
          <t>Home</t>
        </is>
      </c>
      <c r="K4" t="inlineStr">
        <is>
          <t>Toronto</t>
        </is>
      </c>
      <c r="L4" s="14" t="inlineStr">
        <is>
          <t>Pending return</t>
        </is>
      </c>
      <c r="M4" s="15" t="n">
        <v>45544</v>
      </c>
      <c r="N4" s="16" t="n">
        <v>2450</v>
      </c>
      <c r="O4" s="14" t="inlineStr">
        <is>
          <t>CAD</t>
        </is>
      </c>
      <c r="P4" t="inlineStr">
        <is>
          <t>Local reseller</t>
        </is>
      </c>
      <c r="Q4" s="15" t="n">
        <v>46639</v>
      </c>
      <c r="R4" s="14" t="inlineStr">
        <is>
          <t>Y</t>
        </is>
      </c>
      <c r="S4" s="15" t="n">
        <v>46639</v>
      </c>
      <c r="T4" s="15" t="n">
        <v>46291</v>
      </c>
      <c r="U4" t="inlineStr">
        <is>
          <t>Leaver, last day 2026-09-25</t>
        </is>
      </c>
    </row>
    <row r="5">
      <c r="A5" t="inlineStr">
        <is>
          <t>LAP-CA-0019</t>
        </is>
      </c>
      <c r="B5" s="14" t="inlineStr">
        <is>
          <t>Laptop</t>
        </is>
      </c>
      <c r="C5" t="inlineStr">
        <is>
          <t>Lenovo ThinkPad X1 Carbon Gen 12</t>
        </is>
      </c>
      <c r="D5" t="inlineStr">
        <is>
          <t>EX-CA-3T9J40</t>
        </is>
      </c>
      <c r="H5" s="15" t="n"/>
      <c r="I5" s="14" t="inlineStr">
        <is>
          <t>Canada</t>
        </is>
      </c>
      <c r="J5" s="14" t="inlineStr">
        <is>
          <t>Warehouse</t>
        </is>
      </c>
      <c r="K5" t="inlineStr">
        <is>
          <t>Toronto</t>
        </is>
      </c>
      <c r="L5" s="14" t="inlineStr">
        <is>
          <t>In stock</t>
        </is>
      </c>
      <c r="M5" s="15" t="n">
        <v>45544</v>
      </c>
      <c r="N5" s="16" t="n">
        <v>2450</v>
      </c>
      <c r="O5" s="14" t="inlineStr">
        <is>
          <t>CAD</t>
        </is>
      </c>
      <c r="P5" t="inlineStr">
        <is>
          <t>Local reseller</t>
        </is>
      </c>
      <c r="Q5" s="15" t="n">
        <v>46639</v>
      </c>
      <c r="R5" s="14" t="inlineStr">
        <is>
          <t>Y</t>
        </is>
      </c>
      <c r="S5" s="15" t="n">
        <v>46639</v>
      </c>
      <c r="T5" s="15" t="n">
        <v>46301</v>
      </c>
      <c r="U5" t="inlineStr">
        <is>
          <t>Added when the laptop arrived instead of updating LAP-CA-0011</t>
        </is>
      </c>
    </row>
    <row r="6">
      <c r="A6" t="inlineStr">
        <is>
          <t>LAP-IN-0007</t>
        </is>
      </c>
      <c r="B6" s="14" t="inlineStr">
        <is>
          <t>Laptop</t>
        </is>
      </c>
      <c r="C6" t="inlineStr">
        <is>
          <t>Dell Latitude 7450</t>
        </is>
      </c>
      <c r="D6" t="inlineStr">
        <is>
          <t>EX-IN-8R4C26</t>
        </is>
      </c>
      <c r="E6" t="inlineStr">
        <is>
          <t>Priya Nair</t>
        </is>
      </c>
      <c r="F6" t="inlineStr">
        <is>
          <t>priya.nair@example.com</t>
        </is>
      </c>
      <c r="G6" t="inlineStr">
        <is>
          <t>Engineering</t>
        </is>
      </c>
      <c r="H6" s="15" t="n">
        <v>45810</v>
      </c>
      <c r="I6" s="14" t="inlineStr">
        <is>
          <t>India</t>
        </is>
      </c>
      <c r="J6" s="14" t="inlineStr">
        <is>
          <t>Home</t>
        </is>
      </c>
      <c r="K6" t="inlineStr">
        <is>
          <t>Bengaluru</t>
        </is>
      </c>
      <c r="L6" s="14" t="inlineStr">
        <is>
          <t>Pending return</t>
        </is>
      </c>
      <c r="M6" s="15" t="n">
        <v>45803</v>
      </c>
      <c r="N6" s="16" t="n">
        <v>145000</v>
      </c>
      <c r="O6" s="14" t="inlineStr">
        <is>
          <t>INR</t>
        </is>
      </c>
      <c r="P6" t="inlineStr">
        <is>
          <t>Local reseller</t>
        </is>
      </c>
      <c r="Q6" s="15" t="n">
        <v>46899</v>
      </c>
      <c r="R6" s="14" t="inlineStr">
        <is>
          <t>Y</t>
        </is>
      </c>
      <c r="S6" s="15" t="n">
        <v>46899</v>
      </c>
      <c r="T6" s="15" t="n">
        <v>46270</v>
      </c>
      <c r="U6" t="inlineStr">
        <is>
          <t>Leaver, last day 2026-09-04</t>
        </is>
      </c>
    </row>
    <row r="7">
      <c r="A7" t="inlineStr">
        <is>
          <t>LAP-FR-0015</t>
        </is>
      </c>
      <c r="B7" s="14" t="inlineStr">
        <is>
          <t>Laptop</t>
        </is>
      </c>
      <c r="C7" t="inlineStr">
        <is>
          <t>HP EliteBook 840 G11</t>
        </is>
      </c>
      <c r="D7" t="inlineStr">
        <is>
          <t>EX-FR-6B1M72</t>
        </is>
      </c>
      <c r="E7" t="inlineStr">
        <is>
          <t>Lucas Moreau</t>
        </is>
      </c>
      <c r="F7" t="inlineStr">
        <is>
          <t>lucas.moreau@example.com</t>
        </is>
      </c>
      <c r="G7" t="inlineStr">
        <is>
          <t>Finance</t>
        </is>
      </c>
      <c r="H7" s="15" t="n">
        <v>45677</v>
      </c>
      <c r="I7" s="14" t="inlineStr">
        <is>
          <t>France</t>
        </is>
      </c>
      <c r="J7" s="14" t="inlineStr">
        <is>
          <t>Home</t>
        </is>
      </c>
      <c r="K7" t="inlineStr">
        <is>
          <t>Lyon</t>
        </is>
      </c>
      <c r="L7" s="14" t="inlineStr">
        <is>
          <t>Pending return</t>
        </is>
      </c>
      <c r="M7" s="15" t="n">
        <v>45670</v>
      </c>
      <c r="N7" s="16" t="n">
        <v>1590</v>
      </c>
      <c r="O7" s="14" t="inlineStr">
        <is>
          <t>EUR</t>
        </is>
      </c>
      <c r="P7" t="inlineStr">
        <is>
          <t>Local reseller</t>
        </is>
      </c>
      <c r="Q7" s="15" t="n">
        <v>46765</v>
      </c>
      <c r="R7" s="14" t="inlineStr">
        <is>
          <t>Y</t>
        </is>
      </c>
      <c r="S7" s="15" t="n">
        <v>46765</v>
      </c>
      <c r="T7" s="15" t="n">
        <v>46305</v>
      </c>
      <c r="U7" t="inlineStr">
        <is>
          <t>Leaver, last day 2026-10-09</t>
        </is>
      </c>
    </row>
    <row r="8">
      <c r="A8" t="inlineStr">
        <is>
          <t>LAP-MX-0002</t>
        </is>
      </c>
      <c r="B8" s="14" t="inlineStr">
        <is>
          <t>Laptop</t>
        </is>
      </c>
      <c r="C8" t="inlineStr">
        <is>
          <t>HP EliteBook 840 G11</t>
        </is>
      </c>
      <c r="D8" t="inlineStr">
        <is>
          <t>EX-MX-2D7Q55</t>
        </is>
      </c>
      <c r="E8" t="inlineStr">
        <is>
          <t>Diego Hernandez</t>
        </is>
      </c>
      <c r="F8" t="inlineStr">
        <is>
          <t>diego.hernandez@example.com</t>
        </is>
      </c>
      <c r="G8" t="inlineStr">
        <is>
          <t>Support</t>
        </is>
      </c>
      <c r="H8" s="15" t="n">
        <v>45600</v>
      </c>
      <c r="I8" s="14" t="inlineStr">
        <is>
          <t>Mexico</t>
        </is>
      </c>
      <c r="J8" s="14" t="inlineStr">
        <is>
          <t>Home</t>
        </is>
      </c>
      <c r="K8" t="inlineStr">
        <is>
          <t>Guadalajara</t>
        </is>
      </c>
      <c r="L8" s="14" t="inlineStr">
        <is>
          <t>Pending return</t>
        </is>
      </c>
      <c r="M8" s="15" t="n">
        <v>45593</v>
      </c>
      <c r="N8" s="16" t="n">
        <v>32500</v>
      </c>
      <c r="O8" s="14" t="inlineStr">
        <is>
          <t>MXN</t>
        </is>
      </c>
      <c r="P8" t="inlineStr">
        <is>
          <t>Local reseller</t>
        </is>
      </c>
      <c r="Q8" s="15" t="n">
        <v>46688</v>
      </c>
      <c r="R8" s="14" t="inlineStr">
        <is>
          <t>Y</t>
        </is>
      </c>
      <c r="S8" s="15" t="n">
        <v>46688</v>
      </c>
      <c r="T8" s="15" t="n">
        <v>46203</v>
      </c>
      <c r="U8" t="inlineStr">
        <is>
          <t>Leaver, last day 2026-10-12. HR told IT, nobody opened a return row</t>
        </is>
      </c>
    </row>
    <row r="9">
      <c r="A9" t="inlineStr">
        <is>
          <t>MON-IE-0021</t>
        </is>
      </c>
      <c r="B9" s="14" t="inlineStr">
        <is>
          <t>Monitor</t>
        </is>
      </c>
      <c r="C9" t="inlineStr">
        <is>
          <t>Dell UltraSharp U2724D</t>
        </is>
      </c>
      <c r="D9" t="inlineStr">
        <is>
          <t>EX-IE-9K3P17</t>
        </is>
      </c>
      <c r="H9" s="15" t="n"/>
      <c r="I9" s="14" t="inlineStr">
        <is>
          <t>Ireland</t>
        </is>
      </c>
      <c r="J9" s="14" t="inlineStr">
        <is>
          <t>Office</t>
        </is>
      </c>
      <c r="K9" t="inlineStr">
        <is>
          <t>Dublin</t>
        </is>
      </c>
      <c r="L9" s="14" t="inlineStr">
        <is>
          <t>In stock</t>
        </is>
      </c>
      <c r="M9" s="15" t="n">
        <v>45754</v>
      </c>
      <c r="N9" s="16" t="n">
        <v>449</v>
      </c>
      <c r="O9" s="14" t="inlineStr">
        <is>
          <t>EUR</t>
        </is>
      </c>
      <c r="P9" t="inlineStr">
        <is>
          <t>Local reseller</t>
        </is>
      </c>
      <c r="Q9" s="15" t="n">
        <v>46850</v>
      </c>
      <c r="R9" s="14" t="n"/>
      <c r="S9" s="15" t="n">
        <v>47580</v>
      </c>
      <c r="T9" s="15" t="n">
        <v>46296</v>
      </c>
      <c r="U9" t="inlineStr">
        <is>
          <t>Spare for the Dublin office</t>
        </is>
      </c>
    </row>
    <row r="10">
      <c r="A10" t="inlineStr">
        <is>
          <t>LAP-PT-0009</t>
        </is>
      </c>
      <c r="B10" s="14" t="inlineStr">
        <is>
          <t>Laptop</t>
        </is>
      </c>
      <c r="C10" t="inlineStr">
        <is>
          <t>Apple MacBook Pro 14 (M3)</t>
        </is>
      </c>
      <c r="D10" t="inlineStr">
        <is>
          <t>EX-PT-4N8F63</t>
        </is>
      </c>
      <c r="E10" t="inlineStr">
        <is>
          <t>Ines Costa</t>
        </is>
      </c>
      <c r="F10" t="inlineStr">
        <is>
          <t>ines.costa@example.com</t>
        </is>
      </c>
      <c r="G10" t="inlineStr">
        <is>
          <t>Design</t>
        </is>
      </c>
      <c r="H10" s="15" t="n">
        <v>45306</v>
      </c>
      <c r="I10" s="14" t="inlineStr">
        <is>
          <t>Portugal</t>
        </is>
      </c>
      <c r="J10" s="14" t="inlineStr">
        <is>
          <t>Home</t>
        </is>
      </c>
      <c r="K10" t="inlineStr">
        <is>
          <t>Lisbon</t>
        </is>
      </c>
      <c r="L10" s="14" t="inlineStr">
        <is>
          <t>Assigned</t>
        </is>
      </c>
      <c r="M10" s="15" t="n">
        <v>45299</v>
      </c>
      <c r="N10" s="16" t="n">
        <v>2199</v>
      </c>
      <c r="O10" s="14" t="inlineStr">
        <is>
          <t>EUR</t>
        </is>
      </c>
      <c r="P10" t="inlineStr">
        <is>
          <t>Local reseller</t>
        </is>
      </c>
      <c r="Q10" s="15" t="n">
        <v>46395</v>
      </c>
      <c r="R10" s="14" t="inlineStr">
        <is>
          <t>Y</t>
        </is>
      </c>
      <c r="S10" s="15" t="n">
        <v>46395</v>
      </c>
      <c r="T10" s="15" t="n">
        <v>46293</v>
      </c>
      <c r="U10" t="inlineStr">
        <is>
          <t>Warranty ends soon, refresh planned</t>
        </is>
      </c>
    </row>
    <row r="11">
      <c r="B11" s="14" t="n"/>
      <c r="H11" s="15" t="n"/>
      <c r="I11" s="14" t="n"/>
      <c r="J11" s="14" t="n"/>
      <c r="L11" s="14" t="n"/>
      <c r="M11" s="15" t="n"/>
      <c r="N11" s="16" t="n"/>
      <c r="O11" s="14" t="n"/>
      <c r="Q11" s="15" t="n"/>
      <c r="R11" s="14" t="n"/>
      <c r="S11" s="15" t="n"/>
      <c r="T11" s="15" t="n"/>
    </row>
    <row r="12">
      <c r="B12" s="14" t="n"/>
      <c r="H12" s="15" t="n"/>
      <c r="I12" s="14" t="n"/>
      <c r="J12" s="14" t="n"/>
      <c r="L12" s="14" t="n"/>
      <c r="M12" s="15" t="n"/>
      <c r="N12" s="16" t="n"/>
      <c r="O12" s="14" t="n"/>
      <c r="Q12" s="15" t="n"/>
      <c r="R12" s="14" t="n"/>
      <c r="S12" s="15" t="n"/>
      <c r="T12" s="15" t="n"/>
    </row>
    <row r="13">
      <c r="B13" s="14" t="n"/>
      <c r="H13" s="15" t="n"/>
      <c r="I13" s="14" t="n"/>
      <c r="J13" s="14" t="n"/>
      <c r="L13" s="14" t="n"/>
      <c r="M13" s="15" t="n"/>
      <c r="N13" s="16" t="n"/>
      <c r="O13" s="14" t="n"/>
      <c r="Q13" s="15" t="n"/>
      <c r="R13" s="14" t="n"/>
      <c r="S13" s="15" t="n"/>
      <c r="T13" s="15" t="n"/>
    </row>
    <row r="14">
      <c r="B14" s="14" t="n"/>
      <c r="H14" s="15" t="n"/>
      <c r="I14" s="14" t="n"/>
      <c r="J14" s="14" t="n"/>
      <c r="L14" s="14" t="n"/>
      <c r="M14" s="15" t="n"/>
      <c r="N14" s="16" t="n"/>
      <c r="O14" s="14" t="n"/>
      <c r="Q14" s="15" t="n"/>
      <c r="R14" s="14" t="n"/>
      <c r="S14" s="15" t="n"/>
      <c r="T14" s="15" t="n"/>
    </row>
    <row r="15">
      <c r="B15" s="14" t="n"/>
      <c r="H15" s="15" t="n"/>
      <c r="I15" s="14" t="n"/>
      <c r="J15" s="14" t="n"/>
      <c r="L15" s="14" t="n"/>
      <c r="M15" s="15" t="n"/>
      <c r="N15" s="16" t="n"/>
      <c r="O15" s="14" t="n"/>
      <c r="Q15" s="15" t="n"/>
      <c r="R15" s="14" t="n"/>
      <c r="S15" s="15" t="n"/>
      <c r="T15" s="15" t="n"/>
    </row>
    <row r="16">
      <c r="B16" s="14" t="n"/>
      <c r="H16" s="15" t="n"/>
      <c r="I16" s="14" t="n"/>
      <c r="J16" s="14" t="n"/>
      <c r="L16" s="14" t="n"/>
      <c r="M16" s="15" t="n"/>
      <c r="N16" s="16" t="n"/>
      <c r="O16" s="14" t="n"/>
      <c r="Q16" s="15" t="n"/>
      <c r="R16" s="14" t="n"/>
      <c r="S16" s="15" t="n"/>
      <c r="T16" s="15" t="n"/>
    </row>
    <row r="17">
      <c r="B17" s="14" t="n"/>
      <c r="H17" s="15" t="n"/>
      <c r="I17" s="14" t="n"/>
      <c r="J17" s="14" t="n"/>
      <c r="L17" s="14" t="n"/>
      <c r="M17" s="15" t="n"/>
      <c r="N17" s="16" t="n"/>
      <c r="O17" s="14" t="n"/>
      <c r="Q17" s="15" t="n"/>
      <c r="R17" s="14" t="n"/>
      <c r="S17" s="15" t="n"/>
      <c r="T17" s="15" t="n"/>
    </row>
    <row r="18">
      <c r="B18" s="14" t="n"/>
      <c r="H18" s="15" t="n"/>
      <c r="I18" s="14" t="n"/>
      <c r="J18" s="14" t="n"/>
      <c r="L18" s="14" t="n"/>
      <c r="M18" s="15" t="n"/>
      <c r="N18" s="16" t="n"/>
      <c r="O18" s="14" t="n"/>
      <c r="Q18" s="15" t="n"/>
      <c r="R18" s="14" t="n"/>
      <c r="S18" s="15" t="n"/>
      <c r="T18" s="15" t="n"/>
    </row>
    <row r="19">
      <c r="B19" s="14" t="n"/>
      <c r="H19" s="15" t="n"/>
      <c r="I19" s="14" t="n"/>
      <c r="J19" s="14" t="n"/>
      <c r="L19" s="14" t="n"/>
      <c r="M19" s="15" t="n"/>
      <c r="N19" s="16" t="n"/>
      <c r="O19" s="14" t="n"/>
      <c r="Q19" s="15" t="n"/>
      <c r="R19" s="14" t="n"/>
      <c r="S19" s="15" t="n"/>
      <c r="T19" s="15" t="n"/>
    </row>
    <row r="20">
      <c r="B20" s="14" t="n"/>
      <c r="H20" s="15" t="n"/>
      <c r="I20" s="14" t="n"/>
      <c r="J20" s="14" t="n"/>
      <c r="L20" s="14" t="n"/>
      <c r="M20" s="15" t="n"/>
      <c r="N20" s="16" t="n"/>
      <c r="O20" s="14" t="n"/>
      <c r="Q20" s="15" t="n"/>
      <c r="R20" s="14" t="n"/>
      <c r="S20" s="15" t="n"/>
      <c r="T20" s="15" t="n"/>
    </row>
    <row r="21">
      <c r="B21" s="14" t="n"/>
      <c r="H21" s="15" t="n"/>
      <c r="I21" s="14" t="n"/>
      <c r="J21" s="14" t="n"/>
      <c r="L21" s="14" t="n"/>
      <c r="M21" s="15" t="n"/>
      <c r="N21" s="16" t="n"/>
      <c r="O21" s="14" t="n"/>
      <c r="Q21" s="15" t="n"/>
      <c r="R21" s="14" t="n"/>
      <c r="S21" s="15" t="n"/>
      <c r="T21" s="15" t="n"/>
    </row>
    <row r="22">
      <c r="B22" s="14" t="n"/>
      <c r="H22" s="15" t="n"/>
      <c r="I22" s="14" t="n"/>
      <c r="J22" s="14" t="n"/>
      <c r="L22" s="14" t="n"/>
      <c r="M22" s="15" t="n"/>
      <c r="N22" s="16" t="n"/>
      <c r="O22" s="14" t="n"/>
      <c r="Q22" s="15" t="n"/>
      <c r="R22" s="14" t="n"/>
      <c r="S22" s="15" t="n"/>
      <c r="T22" s="15" t="n"/>
    </row>
    <row r="23">
      <c r="B23" s="14" t="n"/>
      <c r="H23" s="15" t="n"/>
      <c r="I23" s="14" t="n"/>
      <c r="J23" s="14" t="n"/>
      <c r="L23" s="14" t="n"/>
      <c r="M23" s="15" t="n"/>
      <c r="N23" s="16" t="n"/>
      <c r="O23" s="14" t="n"/>
      <c r="Q23" s="15" t="n"/>
      <c r="R23" s="14" t="n"/>
      <c r="S23" s="15" t="n"/>
      <c r="T23" s="15" t="n"/>
    </row>
    <row r="24">
      <c r="B24" s="14" t="n"/>
      <c r="H24" s="15" t="n"/>
      <c r="I24" s="14" t="n"/>
      <c r="J24" s="14" t="n"/>
      <c r="L24" s="14" t="n"/>
      <c r="M24" s="15" t="n"/>
      <c r="N24" s="16" t="n"/>
      <c r="O24" s="14" t="n"/>
      <c r="Q24" s="15" t="n"/>
      <c r="R24" s="14" t="n"/>
      <c r="S24" s="15" t="n"/>
      <c r="T24" s="15" t="n"/>
    </row>
    <row r="25">
      <c r="B25" s="14" t="n"/>
      <c r="H25" s="15" t="n"/>
      <c r="I25" s="14" t="n"/>
      <c r="J25" s="14" t="n"/>
      <c r="L25" s="14" t="n"/>
      <c r="M25" s="15" t="n"/>
      <c r="N25" s="16" t="n"/>
      <c r="O25" s="14" t="n"/>
      <c r="Q25" s="15" t="n"/>
      <c r="R25" s="14" t="n"/>
      <c r="S25" s="15" t="n"/>
      <c r="T25" s="15" t="n"/>
    </row>
    <row r="26">
      <c r="B26" s="14" t="n"/>
      <c r="H26" s="15" t="n"/>
      <c r="I26" s="14" t="n"/>
      <c r="J26" s="14" t="n"/>
      <c r="L26" s="14" t="n"/>
      <c r="M26" s="15" t="n"/>
      <c r="N26" s="16" t="n"/>
      <c r="O26" s="14" t="n"/>
      <c r="Q26" s="15" t="n"/>
      <c r="R26" s="14" t="n"/>
      <c r="S26" s="15" t="n"/>
      <c r="T26" s="15" t="n"/>
    </row>
    <row r="27">
      <c r="B27" s="14" t="n"/>
      <c r="H27" s="15" t="n"/>
      <c r="I27" s="14" t="n"/>
      <c r="J27" s="14" t="n"/>
      <c r="L27" s="14" t="n"/>
      <c r="M27" s="15" t="n"/>
      <c r="N27" s="16" t="n"/>
      <c r="O27" s="14" t="n"/>
      <c r="Q27" s="15" t="n"/>
      <c r="R27" s="14" t="n"/>
      <c r="S27" s="15" t="n"/>
      <c r="T27" s="15" t="n"/>
    </row>
    <row r="28">
      <c r="B28" s="14" t="n"/>
      <c r="H28" s="15" t="n"/>
      <c r="I28" s="14" t="n"/>
      <c r="J28" s="14" t="n"/>
      <c r="L28" s="14" t="n"/>
      <c r="M28" s="15" t="n"/>
      <c r="N28" s="16" t="n"/>
      <c r="O28" s="14" t="n"/>
      <c r="Q28" s="15" t="n"/>
      <c r="R28" s="14" t="n"/>
      <c r="S28" s="15" t="n"/>
      <c r="T28" s="15" t="n"/>
    </row>
    <row r="29">
      <c r="B29" s="14" t="n"/>
      <c r="H29" s="15" t="n"/>
      <c r="I29" s="14" t="n"/>
      <c r="J29" s="14" t="n"/>
      <c r="L29" s="14" t="n"/>
      <c r="M29" s="15" t="n"/>
      <c r="N29" s="16" t="n"/>
      <c r="O29" s="14" t="n"/>
      <c r="Q29" s="15" t="n"/>
      <c r="R29" s="14" t="n"/>
      <c r="S29" s="15" t="n"/>
      <c r="T29" s="15" t="n"/>
    </row>
    <row r="30">
      <c r="B30" s="14" t="n"/>
      <c r="H30" s="15" t="n"/>
      <c r="I30" s="14" t="n"/>
      <c r="J30" s="14" t="n"/>
      <c r="L30" s="14" t="n"/>
      <c r="M30" s="15" t="n"/>
      <c r="N30" s="16" t="n"/>
      <c r="O30" s="14" t="n"/>
      <c r="Q30" s="15" t="n"/>
      <c r="R30" s="14" t="n"/>
      <c r="S30" s="15" t="n"/>
      <c r="T30" s="15" t="n"/>
    </row>
    <row r="31">
      <c r="B31" s="14" t="n"/>
      <c r="H31" s="15" t="n"/>
      <c r="I31" s="14" t="n"/>
      <c r="J31" s="14" t="n"/>
      <c r="L31" s="14" t="n"/>
      <c r="M31" s="15" t="n"/>
      <c r="N31" s="16" t="n"/>
      <c r="O31" s="14" t="n"/>
      <c r="Q31" s="15" t="n"/>
      <c r="R31" s="14" t="n"/>
      <c r="S31" s="15" t="n"/>
      <c r="T31" s="15" t="n"/>
    </row>
    <row r="32">
      <c r="B32" s="14" t="n"/>
      <c r="H32" s="15" t="n"/>
      <c r="I32" s="14" t="n"/>
      <c r="J32" s="14" t="n"/>
      <c r="L32" s="14" t="n"/>
      <c r="M32" s="15" t="n"/>
      <c r="N32" s="16" t="n"/>
      <c r="O32" s="14" t="n"/>
      <c r="Q32" s="15" t="n"/>
      <c r="R32" s="14" t="n"/>
      <c r="S32" s="15" t="n"/>
      <c r="T32" s="15" t="n"/>
    </row>
    <row r="33">
      <c r="B33" s="14" t="n"/>
      <c r="H33" s="15" t="n"/>
      <c r="I33" s="14" t="n"/>
      <c r="J33" s="14" t="n"/>
      <c r="L33" s="14" t="n"/>
      <c r="M33" s="15" t="n"/>
      <c r="N33" s="16" t="n"/>
      <c r="O33" s="14" t="n"/>
      <c r="Q33" s="15" t="n"/>
      <c r="R33" s="14" t="n"/>
      <c r="S33" s="15" t="n"/>
      <c r="T33" s="15" t="n"/>
    </row>
    <row r="34">
      <c r="B34" s="14" t="n"/>
      <c r="H34" s="15" t="n"/>
      <c r="I34" s="14" t="n"/>
      <c r="J34" s="14" t="n"/>
      <c r="L34" s="14" t="n"/>
      <c r="M34" s="15" t="n"/>
      <c r="N34" s="16" t="n"/>
      <c r="O34" s="14" t="n"/>
      <c r="Q34" s="15" t="n"/>
      <c r="R34" s="14" t="n"/>
      <c r="S34" s="15" t="n"/>
      <c r="T34" s="15" t="n"/>
    </row>
    <row r="35">
      <c r="B35" s="14" t="n"/>
      <c r="H35" s="15" t="n"/>
      <c r="I35" s="14" t="n"/>
      <c r="J35" s="14" t="n"/>
      <c r="L35" s="14" t="n"/>
      <c r="M35" s="15" t="n"/>
      <c r="N35" s="16" t="n"/>
      <c r="O35" s="14" t="n"/>
      <c r="Q35" s="15" t="n"/>
      <c r="R35" s="14" t="n"/>
      <c r="S35" s="15" t="n"/>
      <c r="T35" s="15" t="n"/>
    </row>
    <row r="36">
      <c r="B36" s="14" t="n"/>
      <c r="H36" s="15" t="n"/>
      <c r="I36" s="14" t="n"/>
      <c r="J36" s="14" t="n"/>
      <c r="L36" s="14" t="n"/>
      <c r="M36" s="15" t="n"/>
      <c r="N36" s="16" t="n"/>
      <c r="O36" s="14" t="n"/>
      <c r="Q36" s="15" t="n"/>
      <c r="R36" s="14" t="n"/>
      <c r="S36" s="15" t="n"/>
      <c r="T36" s="15" t="n"/>
    </row>
    <row r="37">
      <c r="B37" s="14" t="n"/>
      <c r="H37" s="15" t="n"/>
      <c r="I37" s="14" t="n"/>
      <c r="J37" s="14" t="n"/>
      <c r="L37" s="14" t="n"/>
      <c r="M37" s="15" t="n"/>
      <c r="N37" s="16" t="n"/>
      <c r="O37" s="14" t="n"/>
      <c r="Q37" s="15" t="n"/>
      <c r="R37" s="14" t="n"/>
      <c r="S37" s="15" t="n"/>
      <c r="T37" s="15" t="n"/>
    </row>
    <row r="38">
      <c r="B38" s="14" t="n"/>
      <c r="H38" s="15" t="n"/>
      <c r="I38" s="14" t="n"/>
      <c r="J38" s="14" t="n"/>
      <c r="L38" s="14" t="n"/>
      <c r="M38" s="15" t="n"/>
      <c r="N38" s="16" t="n"/>
      <c r="O38" s="14" t="n"/>
      <c r="Q38" s="15" t="n"/>
      <c r="R38" s="14" t="n"/>
      <c r="S38" s="15" t="n"/>
      <c r="T38" s="15" t="n"/>
    </row>
    <row r="39">
      <c r="B39" s="14" t="n"/>
      <c r="H39" s="15" t="n"/>
      <c r="I39" s="14" t="n"/>
      <c r="J39" s="14" t="n"/>
      <c r="L39" s="14" t="n"/>
      <c r="M39" s="15" t="n"/>
      <c r="N39" s="16" t="n"/>
      <c r="O39" s="14" t="n"/>
      <c r="Q39" s="15" t="n"/>
      <c r="R39" s="14" t="n"/>
      <c r="S39" s="15" t="n"/>
      <c r="T39" s="15" t="n"/>
    </row>
    <row r="40">
      <c r="B40" s="14" t="n"/>
      <c r="H40" s="15" t="n"/>
      <c r="I40" s="14" t="n"/>
      <c r="J40" s="14" t="n"/>
      <c r="L40" s="14" t="n"/>
      <c r="M40" s="15" t="n"/>
      <c r="N40" s="16" t="n"/>
      <c r="O40" s="14" t="n"/>
      <c r="Q40" s="15" t="n"/>
      <c r="R40" s="14" t="n"/>
      <c r="S40" s="15" t="n"/>
      <c r="T40" s="15" t="n"/>
    </row>
    <row r="41">
      <c r="B41" s="14" t="n"/>
      <c r="H41" s="15" t="n"/>
      <c r="I41" s="14" t="n"/>
      <c r="J41" s="14" t="n"/>
      <c r="L41" s="14" t="n"/>
      <c r="M41" s="15" t="n"/>
      <c r="N41" s="16" t="n"/>
      <c r="O41" s="14" t="n"/>
      <c r="Q41" s="15" t="n"/>
      <c r="R41" s="14" t="n"/>
      <c r="S41" s="15" t="n"/>
      <c r="T41" s="15" t="n"/>
    </row>
    <row r="42">
      <c r="B42" s="14" t="n"/>
      <c r="H42" s="15" t="n"/>
      <c r="I42" s="14" t="n"/>
      <c r="J42" s="14" t="n"/>
      <c r="L42" s="14" t="n"/>
      <c r="M42" s="15" t="n"/>
      <c r="N42" s="16" t="n"/>
      <c r="O42" s="14" t="n"/>
      <c r="Q42" s="15" t="n"/>
      <c r="R42" s="14" t="n"/>
      <c r="S42" s="15" t="n"/>
      <c r="T42" s="15" t="n"/>
    </row>
    <row r="43">
      <c r="B43" s="14" t="n"/>
      <c r="H43" s="15" t="n"/>
      <c r="I43" s="14" t="n"/>
      <c r="J43" s="14" t="n"/>
      <c r="L43" s="14" t="n"/>
      <c r="M43" s="15" t="n"/>
      <c r="N43" s="16" t="n"/>
      <c r="O43" s="14" t="n"/>
      <c r="Q43" s="15" t="n"/>
      <c r="R43" s="14" t="n"/>
      <c r="S43" s="15" t="n"/>
      <c r="T43" s="15" t="n"/>
    </row>
    <row r="44">
      <c r="B44" s="14" t="n"/>
      <c r="H44" s="15" t="n"/>
      <c r="I44" s="14" t="n"/>
      <c r="J44" s="14" t="n"/>
      <c r="L44" s="14" t="n"/>
      <c r="M44" s="15" t="n"/>
      <c r="N44" s="16" t="n"/>
      <c r="O44" s="14" t="n"/>
      <c r="Q44" s="15" t="n"/>
      <c r="R44" s="14" t="n"/>
      <c r="S44" s="15" t="n"/>
      <c r="T44" s="15" t="n"/>
    </row>
    <row r="45">
      <c r="B45" s="14" t="n"/>
      <c r="H45" s="15" t="n"/>
      <c r="I45" s="14" t="n"/>
      <c r="J45" s="14" t="n"/>
      <c r="L45" s="14" t="n"/>
      <c r="M45" s="15" t="n"/>
      <c r="N45" s="16" t="n"/>
      <c r="O45" s="14" t="n"/>
      <c r="Q45" s="15" t="n"/>
      <c r="R45" s="14" t="n"/>
      <c r="S45" s="15" t="n"/>
      <c r="T45" s="15" t="n"/>
    </row>
    <row r="46">
      <c r="B46" s="14" t="n"/>
      <c r="H46" s="15" t="n"/>
      <c r="I46" s="14" t="n"/>
      <c r="J46" s="14" t="n"/>
      <c r="L46" s="14" t="n"/>
      <c r="M46" s="15" t="n"/>
      <c r="N46" s="16" t="n"/>
      <c r="O46" s="14" t="n"/>
      <c r="Q46" s="15" t="n"/>
      <c r="R46" s="14" t="n"/>
      <c r="S46" s="15" t="n"/>
      <c r="T46" s="15" t="n"/>
    </row>
    <row r="47">
      <c r="B47" s="14" t="n"/>
      <c r="H47" s="15" t="n"/>
      <c r="I47" s="14" t="n"/>
      <c r="J47" s="14" t="n"/>
      <c r="L47" s="14" t="n"/>
      <c r="M47" s="15" t="n"/>
      <c r="N47" s="16" t="n"/>
      <c r="O47" s="14" t="n"/>
      <c r="Q47" s="15" t="n"/>
      <c r="R47" s="14" t="n"/>
      <c r="S47" s="15" t="n"/>
      <c r="T47" s="15" t="n"/>
    </row>
    <row r="48">
      <c r="B48" s="14" t="n"/>
      <c r="H48" s="15" t="n"/>
      <c r="I48" s="14" t="n"/>
      <c r="J48" s="14" t="n"/>
      <c r="L48" s="14" t="n"/>
      <c r="M48" s="15" t="n"/>
      <c r="N48" s="16" t="n"/>
      <c r="O48" s="14" t="n"/>
      <c r="Q48" s="15" t="n"/>
      <c r="R48" s="14" t="n"/>
      <c r="S48" s="15" t="n"/>
      <c r="T48" s="15" t="n"/>
    </row>
    <row r="49">
      <c r="B49" s="14" t="n"/>
      <c r="H49" s="15" t="n"/>
      <c r="I49" s="14" t="n"/>
      <c r="J49" s="14" t="n"/>
      <c r="L49" s="14" t="n"/>
      <c r="M49" s="15" t="n"/>
      <c r="N49" s="16" t="n"/>
      <c r="O49" s="14" t="n"/>
      <c r="Q49" s="15" t="n"/>
      <c r="R49" s="14" t="n"/>
      <c r="S49" s="15" t="n"/>
      <c r="T49" s="15" t="n"/>
    </row>
    <row r="50">
      <c r="B50" s="14" t="n"/>
      <c r="H50" s="15" t="n"/>
      <c r="I50" s="14" t="n"/>
      <c r="J50" s="14" t="n"/>
      <c r="L50" s="14" t="n"/>
      <c r="M50" s="15" t="n"/>
      <c r="N50" s="16" t="n"/>
      <c r="O50" s="14" t="n"/>
      <c r="Q50" s="15" t="n"/>
      <c r="R50" s="14" t="n"/>
      <c r="S50" s="15" t="n"/>
      <c r="T50" s="15" t="n"/>
    </row>
    <row r="51">
      <c r="B51" s="14" t="n"/>
      <c r="H51" s="15" t="n"/>
      <c r="I51" s="14" t="n"/>
      <c r="J51" s="14" t="n"/>
      <c r="L51" s="14" t="n"/>
      <c r="M51" s="15" t="n"/>
      <c r="N51" s="16" t="n"/>
      <c r="O51" s="14" t="n"/>
      <c r="Q51" s="15" t="n"/>
      <c r="R51" s="14" t="n"/>
      <c r="S51" s="15" t="n"/>
      <c r="T51" s="15" t="n"/>
    </row>
    <row r="52">
      <c r="B52" s="14" t="n"/>
      <c r="H52" s="15" t="n"/>
      <c r="I52" s="14" t="n"/>
      <c r="J52" s="14" t="n"/>
      <c r="L52" s="14" t="n"/>
      <c r="M52" s="15" t="n"/>
      <c r="N52" s="16" t="n"/>
      <c r="O52" s="14" t="n"/>
      <c r="Q52" s="15" t="n"/>
      <c r="R52" s="14" t="n"/>
      <c r="S52" s="15" t="n"/>
      <c r="T52" s="15" t="n"/>
    </row>
    <row r="53">
      <c r="B53" s="14" t="n"/>
      <c r="H53" s="15" t="n"/>
      <c r="I53" s="14" t="n"/>
      <c r="J53" s="14" t="n"/>
      <c r="L53" s="14" t="n"/>
      <c r="M53" s="15" t="n"/>
      <c r="N53" s="16" t="n"/>
      <c r="O53" s="14" t="n"/>
      <c r="Q53" s="15" t="n"/>
      <c r="R53" s="14" t="n"/>
      <c r="S53" s="15" t="n"/>
      <c r="T53" s="15" t="n"/>
    </row>
    <row r="54">
      <c r="B54" s="14" t="n"/>
      <c r="H54" s="15" t="n"/>
      <c r="I54" s="14" t="n"/>
      <c r="J54" s="14" t="n"/>
      <c r="L54" s="14" t="n"/>
      <c r="M54" s="15" t="n"/>
      <c r="N54" s="16" t="n"/>
      <c r="O54" s="14" t="n"/>
      <c r="Q54" s="15" t="n"/>
      <c r="R54" s="14" t="n"/>
      <c r="S54" s="15" t="n"/>
      <c r="T54" s="15" t="n"/>
    </row>
    <row r="55">
      <c r="B55" s="14" t="n"/>
      <c r="H55" s="15" t="n"/>
      <c r="I55" s="14" t="n"/>
      <c r="J55" s="14" t="n"/>
      <c r="L55" s="14" t="n"/>
      <c r="M55" s="15" t="n"/>
      <c r="N55" s="16" t="n"/>
      <c r="O55" s="14" t="n"/>
      <c r="Q55" s="15" t="n"/>
      <c r="R55" s="14" t="n"/>
      <c r="S55" s="15" t="n"/>
      <c r="T55" s="15" t="n"/>
    </row>
    <row r="56">
      <c r="B56" s="14" t="n"/>
      <c r="H56" s="15" t="n"/>
      <c r="I56" s="14" t="n"/>
      <c r="J56" s="14" t="n"/>
      <c r="L56" s="14" t="n"/>
      <c r="M56" s="15" t="n"/>
      <c r="N56" s="16" t="n"/>
      <c r="O56" s="14" t="n"/>
      <c r="Q56" s="15" t="n"/>
      <c r="R56" s="14" t="n"/>
      <c r="S56" s="15" t="n"/>
      <c r="T56" s="15" t="n"/>
    </row>
    <row r="57">
      <c r="B57" s="14" t="n"/>
      <c r="H57" s="15" t="n"/>
      <c r="I57" s="14" t="n"/>
      <c r="J57" s="14" t="n"/>
      <c r="L57" s="14" t="n"/>
      <c r="M57" s="15" t="n"/>
      <c r="N57" s="16" t="n"/>
      <c r="O57" s="14" t="n"/>
      <c r="Q57" s="15" t="n"/>
      <c r="R57" s="14" t="n"/>
      <c r="S57" s="15" t="n"/>
      <c r="T57" s="15" t="n"/>
    </row>
    <row r="58">
      <c r="B58" s="14" t="n"/>
      <c r="H58" s="15" t="n"/>
      <c r="I58" s="14" t="n"/>
      <c r="J58" s="14" t="n"/>
      <c r="L58" s="14" t="n"/>
      <c r="M58" s="15" t="n"/>
      <c r="N58" s="16" t="n"/>
      <c r="O58" s="14" t="n"/>
      <c r="Q58" s="15" t="n"/>
      <c r="R58" s="14" t="n"/>
      <c r="S58" s="15" t="n"/>
      <c r="T58" s="15" t="n"/>
    </row>
    <row r="59">
      <c r="B59" s="14" t="n"/>
      <c r="H59" s="15" t="n"/>
      <c r="I59" s="14" t="n"/>
      <c r="J59" s="14" t="n"/>
      <c r="L59" s="14" t="n"/>
      <c r="M59" s="15" t="n"/>
      <c r="N59" s="16" t="n"/>
      <c r="O59" s="14" t="n"/>
      <c r="Q59" s="15" t="n"/>
      <c r="R59" s="14" t="n"/>
      <c r="S59" s="15" t="n"/>
      <c r="T59" s="15" t="n"/>
    </row>
    <row r="60">
      <c r="B60" s="14" t="n"/>
      <c r="H60" s="15" t="n"/>
      <c r="I60" s="14" t="n"/>
      <c r="J60" s="14" t="n"/>
      <c r="L60" s="14" t="n"/>
      <c r="M60" s="15" t="n"/>
      <c r="N60" s="16" t="n"/>
      <c r="O60" s="14" t="n"/>
      <c r="Q60" s="15" t="n"/>
      <c r="R60" s="14" t="n"/>
      <c r="S60" s="15" t="n"/>
      <c r="T60" s="15" t="n"/>
    </row>
    <row r="61">
      <c r="B61" s="14" t="n"/>
      <c r="H61" s="15" t="n"/>
      <c r="I61" s="14" t="n"/>
      <c r="J61" s="14" t="n"/>
      <c r="L61" s="14" t="n"/>
      <c r="M61" s="15" t="n"/>
      <c r="N61" s="16" t="n"/>
      <c r="O61" s="14" t="n"/>
      <c r="Q61" s="15" t="n"/>
      <c r="R61" s="14" t="n"/>
      <c r="S61" s="15" t="n"/>
      <c r="T61" s="15" t="n"/>
    </row>
    <row r="62">
      <c r="B62" s="14" t="n"/>
      <c r="H62" s="15" t="n"/>
      <c r="I62" s="14" t="n"/>
      <c r="J62" s="14" t="n"/>
      <c r="L62" s="14" t="n"/>
      <c r="M62" s="15" t="n"/>
      <c r="N62" s="16" t="n"/>
      <c r="O62" s="14" t="n"/>
      <c r="Q62" s="15" t="n"/>
      <c r="R62" s="14" t="n"/>
      <c r="S62" s="15" t="n"/>
      <c r="T62" s="15" t="n"/>
    </row>
    <row r="63">
      <c r="B63" s="14" t="n"/>
      <c r="H63" s="15" t="n"/>
      <c r="I63" s="14" t="n"/>
      <c r="J63" s="14" t="n"/>
      <c r="L63" s="14" t="n"/>
      <c r="M63" s="15" t="n"/>
      <c r="N63" s="16" t="n"/>
      <c r="O63" s="14" t="n"/>
      <c r="Q63" s="15" t="n"/>
      <c r="R63" s="14" t="n"/>
      <c r="S63" s="15" t="n"/>
      <c r="T63" s="15" t="n"/>
    </row>
    <row r="64">
      <c r="B64" s="14" t="n"/>
      <c r="H64" s="15" t="n"/>
      <c r="I64" s="14" t="n"/>
      <c r="J64" s="14" t="n"/>
      <c r="L64" s="14" t="n"/>
      <c r="M64" s="15" t="n"/>
      <c r="N64" s="16" t="n"/>
      <c r="O64" s="14" t="n"/>
      <c r="Q64" s="15" t="n"/>
      <c r="R64" s="14" t="n"/>
      <c r="S64" s="15" t="n"/>
      <c r="T64" s="15" t="n"/>
    </row>
    <row r="65">
      <c r="B65" s="14" t="n"/>
      <c r="H65" s="15" t="n"/>
      <c r="I65" s="14" t="n"/>
      <c r="J65" s="14" t="n"/>
      <c r="L65" s="14" t="n"/>
      <c r="M65" s="15" t="n"/>
      <c r="N65" s="16" t="n"/>
      <c r="O65" s="14" t="n"/>
      <c r="Q65" s="15" t="n"/>
      <c r="R65" s="14" t="n"/>
      <c r="S65" s="15" t="n"/>
      <c r="T65" s="15" t="n"/>
    </row>
    <row r="66">
      <c r="B66" s="14" t="n"/>
      <c r="H66" s="15" t="n"/>
      <c r="I66" s="14" t="n"/>
      <c r="J66" s="14" t="n"/>
      <c r="L66" s="14" t="n"/>
      <c r="M66" s="15" t="n"/>
      <c r="N66" s="16" t="n"/>
      <c r="O66" s="14" t="n"/>
      <c r="Q66" s="15" t="n"/>
      <c r="R66" s="14" t="n"/>
      <c r="S66" s="15" t="n"/>
      <c r="T66" s="15" t="n"/>
    </row>
    <row r="67">
      <c r="B67" s="14" t="n"/>
      <c r="H67" s="15" t="n"/>
      <c r="I67" s="14" t="n"/>
      <c r="J67" s="14" t="n"/>
      <c r="L67" s="14" t="n"/>
      <c r="M67" s="15" t="n"/>
      <c r="N67" s="16" t="n"/>
      <c r="O67" s="14" t="n"/>
      <c r="Q67" s="15" t="n"/>
      <c r="R67" s="14" t="n"/>
      <c r="S67" s="15" t="n"/>
      <c r="T67" s="15" t="n"/>
    </row>
    <row r="68">
      <c r="B68" s="14" t="n"/>
      <c r="H68" s="15" t="n"/>
      <c r="I68" s="14" t="n"/>
      <c r="J68" s="14" t="n"/>
      <c r="L68" s="14" t="n"/>
      <c r="M68" s="15" t="n"/>
      <c r="N68" s="16" t="n"/>
      <c r="O68" s="14" t="n"/>
      <c r="Q68" s="15" t="n"/>
      <c r="R68" s="14" t="n"/>
      <c r="S68" s="15" t="n"/>
      <c r="T68" s="15" t="n"/>
    </row>
    <row r="69">
      <c r="B69" s="14" t="n"/>
      <c r="H69" s="15" t="n"/>
      <c r="I69" s="14" t="n"/>
      <c r="J69" s="14" t="n"/>
      <c r="L69" s="14" t="n"/>
      <c r="M69" s="15" t="n"/>
      <c r="N69" s="16" t="n"/>
      <c r="O69" s="14" t="n"/>
      <c r="Q69" s="15" t="n"/>
      <c r="R69" s="14" t="n"/>
      <c r="S69" s="15" t="n"/>
      <c r="T69" s="15" t="n"/>
    </row>
    <row r="70">
      <c r="B70" s="14" t="n"/>
      <c r="H70" s="15" t="n"/>
      <c r="I70" s="14" t="n"/>
      <c r="J70" s="14" t="n"/>
      <c r="L70" s="14" t="n"/>
      <c r="M70" s="15" t="n"/>
      <c r="N70" s="16" t="n"/>
      <c r="O70" s="14" t="n"/>
      <c r="Q70" s="15" t="n"/>
      <c r="R70" s="14" t="n"/>
      <c r="S70" s="15" t="n"/>
      <c r="T70" s="15" t="n"/>
    </row>
    <row r="71">
      <c r="B71" s="14" t="n"/>
      <c r="H71" s="15" t="n"/>
      <c r="I71" s="14" t="n"/>
      <c r="J71" s="14" t="n"/>
      <c r="L71" s="14" t="n"/>
      <c r="M71" s="15" t="n"/>
      <c r="N71" s="16" t="n"/>
      <c r="O71" s="14" t="n"/>
      <c r="Q71" s="15" t="n"/>
      <c r="R71" s="14" t="n"/>
      <c r="S71" s="15" t="n"/>
      <c r="T71" s="15" t="n"/>
    </row>
    <row r="72">
      <c r="B72" s="14" t="n"/>
      <c r="H72" s="15" t="n"/>
      <c r="I72" s="14" t="n"/>
      <c r="J72" s="14" t="n"/>
      <c r="L72" s="14" t="n"/>
      <c r="M72" s="15" t="n"/>
      <c r="N72" s="16" t="n"/>
      <c r="O72" s="14" t="n"/>
      <c r="Q72" s="15" t="n"/>
      <c r="R72" s="14" t="n"/>
      <c r="S72" s="15" t="n"/>
      <c r="T72" s="15" t="n"/>
    </row>
    <row r="73">
      <c r="B73" s="14" t="n"/>
      <c r="H73" s="15" t="n"/>
      <c r="I73" s="14" t="n"/>
      <c r="J73" s="14" t="n"/>
      <c r="L73" s="14" t="n"/>
      <c r="M73" s="15" t="n"/>
      <c r="N73" s="16" t="n"/>
      <c r="O73" s="14" t="n"/>
      <c r="Q73" s="15" t="n"/>
      <c r="R73" s="14" t="n"/>
      <c r="S73" s="15" t="n"/>
      <c r="T73" s="15" t="n"/>
    </row>
    <row r="74">
      <c r="B74" s="14" t="n"/>
      <c r="H74" s="15" t="n"/>
      <c r="I74" s="14" t="n"/>
      <c r="J74" s="14" t="n"/>
      <c r="L74" s="14" t="n"/>
      <c r="M74" s="15" t="n"/>
      <c r="N74" s="16" t="n"/>
      <c r="O74" s="14" t="n"/>
      <c r="Q74" s="15" t="n"/>
      <c r="R74" s="14" t="n"/>
      <c r="S74" s="15" t="n"/>
      <c r="T74" s="15" t="n"/>
    </row>
    <row r="75">
      <c r="B75" s="14" t="n"/>
      <c r="H75" s="15" t="n"/>
      <c r="I75" s="14" t="n"/>
      <c r="J75" s="14" t="n"/>
      <c r="L75" s="14" t="n"/>
      <c r="M75" s="15" t="n"/>
      <c r="N75" s="16" t="n"/>
      <c r="O75" s="14" t="n"/>
      <c r="Q75" s="15" t="n"/>
      <c r="R75" s="14" t="n"/>
      <c r="S75" s="15" t="n"/>
      <c r="T75" s="15" t="n"/>
    </row>
    <row r="76">
      <c r="B76" s="14" t="n"/>
      <c r="H76" s="15" t="n"/>
      <c r="I76" s="14" t="n"/>
      <c r="J76" s="14" t="n"/>
      <c r="L76" s="14" t="n"/>
      <c r="M76" s="15" t="n"/>
      <c r="N76" s="16" t="n"/>
      <c r="O76" s="14" t="n"/>
      <c r="Q76" s="15" t="n"/>
      <c r="R76" s="14" t="n"/>
      <c r="S76" s="15" t="n"/>
      <c r="T76" s="15" t="n"/>
    </row>
    <row r="77">
      <c r="B77" s="14" t="n"/>
      <c r="H77" s="15" t="n"/>
      <c r="I77" s="14" t="n"/>
      <c r="J77" s="14" t="n"/>
      <c r="L77" s="14" t="n"/>
      <c r="M77" s="15" t="n"/>
      <c r="N77" s="16" t="n"/>
      <c r="O77" s="14" t="n"/>
      <c r="Q77" s="15" t="n"/>
      <c r="R77" s="14" t="n"/>
      <c r="S77" s="15" t="n"/>
      <c r="T77" s="15" t="n"/>
    </row>
    <row r="78">
      <c r="B78" s="14" t="n"/>
      <c r="H78" s="15" t="n"/>
      <c r="I78" s="14" t="n"/>
      <c r="J78" s="14" t="n"/>
      <c r="L78" s="14" t="n"/>
      <c r="M78" s="15" t="n"/>
      <c r="N78" s="16" t="n"/>
      <c r="O78" s="14" t="n"/>
      <c r="Q78" s="15" t="n"/>
      <c r="R78" s="14" t="n"/>
      <c r="S78" s="15" t="n"/>
      <c r="T78" s="15" t="n"/>
    </row>
    <row r="79">
      <c r="B79" s="14" t="n"/>
      <c r="H79" s="15" t="n"/>
      <c r="I79" s="14" t="n"/>
      <c r="J79" s="14" t="n"/>
      <c r="L79" s="14" t="n"/>
      <c r="M79" s="15" t="n"/>
      <c r="N79" s="16" t="n"/>
      <c r="O79" s="14" t="n"/>
      <c r="Q79" s="15" t="n"/>
      <c r="R79" s="14" t="n"/>
      <c r="S79" s="15" t="n"/>
      <c r="T79" s="15" t="n"/>
    </row>
    <row r="80">
      <c r="B80" s="14" t="n"/>
      <c r="H80" s="15" t="n"/>
      <c r="I80" s="14" t="n"/>
      <c r="J80" s="14" t="n"/>
      <c r="L80" s="14" t="n"/>
      <c r="M80" s="15" t="n"/>
      <c r="N80" s="16" t="n"/>
      <c r="O80" s="14" t="n"/>
      <c r="Q80" s="15" t="n"/>
      <c r="R80" s="14" t="n"/>
      <c r="S80" s="15" t="n"/>
      <c r="T80" s="15" t="n"/>
    </row>
    <row r="81">
      <c r="B81" s="14" t="n"/>
      <c r="H81" s="15" t="n"/>
      <c r="I81" s="14" t="n"/>
      <c r="J81" s="14" t="n"/>
      <c r="L81" s="14" t="n"/>
      <c r="M81" s="15" t="n"/>
      <c r="N81" s="16" t="n"/>
      <c r="O81" s="14" t="n"/>
      <c r="Q81" s="15" t="n"/>
      <c r="R81" s="14" t="n"/>
      <c r="S81" s="15" t="n"/>
      <c r="T81" s="15" t="n"/>
    </row>
    <row r="82">
      <c r="B82" s="14" t="n"/>
      <c r="H82" s="15" t="n"/>
      <c r="I82" s="14" t="n"/>
      <c r="J82" s="14" t="n"/>
      <c r="L82" s="14" t="n"/>
      <c r="M82" s="15" t="n"/>
      <c r="N82" s="16" t="n"/>
      <c r="O82" s="14" t="n"/>
      <c r="Q82" s="15" t="n"/>
      <c r="R82" s="14" t="n"/>
      <c r="S82" s="15" t="n"/>
      <c r="T82" s="15" t="n"/>
    </row>
    <row r="83">
      <c r="B83" s="14" t="n"/>
      <c r="H83" s="15" t="n"/>
      <c r="I83" s="14" t="n"/>
      <c r="J83" s="14" t="n"/>
      <c r="L83" s="14" t="n"/>
      <c r="M83" s="15" t="n"/>
      <c r="N83" s="16" t="n"/>
      <c r="O83" s="14" t="n"/>
      <c r="Q83" s="15" t="n"/>
      <c r="R83" s="14" t="n"/>
      <c r="S83" s="15" t="n"/>
      <c r="T83" s="15" t="n"/>
    </row>
    <row r="84">
      <c r="B84" s="14" t="n"/>
      <c r="H84" s="15" t="n"/>
      <c r="I84" s="14" t="n"/>
      <c r="J84" s="14" t="n"/>
      <c r="L84" s="14" t="n"/>
      <c r="M84" s="15" t="n"/>
      <c r="N84" s="16" t="n"/>
      <c r="O84" s="14" t="n"/>
      <c r="Q84" s="15" t="n"/>
      <c r="R84" s="14" t="n"/>
      <c r="S84" s="15" t="n"/>
      <c r="T84" s="15" t="n"/>
    </row>
    <row r="85">
      <c r="B85" s="14" t="n"/>
      <c r="H85" s="15" t="n"/>
      <c r="I85" s="14" t="n"/>
      <c r="J85" s="14" t="n"/>
      <c r="L85" s="14" t="n"/>
      <c r="M85" s="15" t="n"/>
      <c r="N85" s="16" t="n"/>
      <c r="O85" s="14" t="n"/>
      <c r="Q85" s="15" t="n"/>
      <c r="R85" s="14" t="n"/>
      <c r="S85" s="15" t="n"/>
      <c r="T85" s="15" t="n"/>
    </row>
    <row r="86">
      <c r="B86" s="14" t="n"/>
      <c r="H86" s="15" t="n"/>
      <c r="I86" s="14" t="n"/>
      <c r="J86" s="14" t="n"/>
      <c r="L86" s="14" t="n"/>
      <c r="M86" s="15" t="n"/>
      <c r="N86" s="16" t="n"/>
      <c r="O86" s="14" t="n"/>
      <c r="Q86" s="15" t="n"/>
      <c r="R86" s="14" t="n"/>
      <c r="S86" s="15" t="n"/>
      <c r="T86" s="15" t="n"/>
    </row>
    <row r="87">
      <c r="B87" s="14" t="n"/>
      <c r="H87" s="15" t="n"/>
      <c r="I87" s="14" t="n"/>
      <c r="J87" s="14" t="n"/>
      <c r="L87" s="14" t="n"/>
      <c r="M87" s="15" t="n"/>
      <c r="N87" s="16" t="n"/>
      <c r="O87" s="14" t="n"/>
      <c r="Q87" s="15" t="n"/>
      <c r="R87" s="14" t="n"/>
      <c r="S87" s="15" t="n"/>
      <c r="T87" s="15" t="n"/>
    </row>
    <row r="88">
      <c r="B88" s="14" t="n"/>
      <c r="H88" s="15" t="n"/>
      <c r="I88" s="14" t="n"/>
      <c r="J88" s="14" t="n"/>
      <c r="L88" s="14" t="n"/>
      <c r="M88" s="15" t="n"/>
      <c r="N88" s="16" t="n"/>
      <c r="O88" s="14" t="n"/>
      <c r="Q88" s="15" t="n"/>
      <c r="R88" s="14" t="n"/>
      <c r="S88" s="15" t="n"/>
      <c r="T88" s="15" t="n"/>
    </row>
    <row r="89">
      <c r="B89" s="14" t="n"/>
      <c r="H89" s="15" t="n"/>
      <c r="I89" s="14" t="n"/>
      <c r="J89" s="14" t="n"/>
      <c r="L89" s="14" t="n"/>
      <c r="M89" s="15" t="n"/>
      <c r="N89" s="16" t="n"/>
      <c r="O89" s="14" t="n"/>
      <c r="Q89" s="15" t="n"/>
      <c r="R89" s="14" t="n"/>
      <c r="S89" s="15" t="n"/>
      <c r="T89" s="15" t="n"/>
    </row>
    <row r="90">
      <c r="B90" s="14" t="n"/>
      <c r="H90" s="15" t="n"/>
      <c r="I90" s="14" t="n"/>
      <c r="J90" s="14" t="n"/>
      <c r="L90" s="14" t="n"/>
      <c r="M90" s="15" t="n"/>
      <c r="N90" s="16" t="n"/>
      <c r="O90" s="14" t="n"/>
      <c r="Q90" s="15" t="n"/>
      <c r="R90" s="14" t="n"/>
      <c r="S90" s="15" t="n"/>
      <c r="T90" s="15" t="n"/>
    </row>
    <row r="91">
      <c r="B91" s="14" t="n"/>
      <c r="H91" s="15" t="n"/>
      <c r="I91" s="14" t="n"/>
      <c r="J91" s="14" t="n"/>
      <c r="L91" s="14" t="n"/>
      <c r="M91" s="15" t="n"/>
      <c r="N91" s="16" t="n"/>
      <c r="O91" s="14" t="n"/>
      <c r="Q91" s="15" t="n"/>
      <c r="R91" s="14" t="n"/>
      <c r="S91" s="15" t="n"/>
      <c r="T91" s="15" t="n"/>
    </row>
    <row r="92">
      <c r="B92" s="14" t="n"/>
      <c r="H92" s="15" t="n"/>
      <c r="I92" s="14" t="n"/>
      <c r="J92" s="14" t="n"/>
      <c r="L92" s="14" t="n"/>
      <c r="M92" s="15" t="n"/>
      <c r="N92" s="16" t="n"/>
      <c r="O92" s="14" t="n"/>
      <c r="Q92" s="15" t="n"/>
      <c r="R92" s="14" t="n"/>
      <c r="S92" s="15" t="n"/>
      <c r="T92" s="15" t="n"/>
    </row>
    <row r="93">
      <c r="B93" s="14" t="n"/>
      <c r="H93" s="15" t="n"/>
      <c r="I93" s="14" t="n"/>
      <c r="J93" s="14" t="n"/>
      <c r="L93" s="14" t="n"/>
      <c r="M93" s="15" t="n"/>
      <c r="N93" s="16" t="n"/>
      <c r="O93" s="14" t="n"/>
      <c r="Q93" s="15" t="n"/>
      <c r="R93" s="14" t="n"/>
      <c r="S93" s="15" t="n"/>
      <c r="T93" s="15" t="n"/>
    </row>
    <row r="94">
      <c r="B94" s="14" t="n"/>
      <c r="H94" s="15" t="n"/>
      <c r="I94" s="14" t="n"/>
      <c r="J94" s="14" t="n"/>
      <c r="L94" s="14" t="n"/>
      <c r="M94" s="15" t="n"/>
      <c r="N94" s="16" t="n"/>
      <c r="O94" s="14" t="n"/>
      <c r="Q94" s="15" t="n"/>
      <c r="R94" s="14" t="n"/>
      <c r="S94" s="15" t="n"/>
      <c r="T94" s="15" t="n"/>
    </row>
    <row r="95">
      <c r="B95" s="14" t="n"/>
      <c r="H95" s="15" t="n"/>
      <c r="I95" s="14" t="n"/>
      <c r="J95" s="14" t="n"/>
      <c r="L95" s="14" t="n"/>
      <c r="M95" s="15" t="n"/>
      <c r="N95" s="16" t="n"/>
      <c r="O95" s="14" t="n"/>
      <c r="Q95" s="15" t="n"/>
      <c r="R95" s="14" t="n"/>
      <c r="S95" s="15" t="n"/>
      <c r="T95" s="15" t="n"/>
    </row>
    <row r="96">
      <c r="B96" s="14" t="n"/>
      <c r="H96" s="15" t="n"/>
      <c r="I96" s="14" t="n"/>
      <c r="J96" s="14" t="n"/>
      <c r="L96" s="14" t="n"/>
      <c r="M96" s="15" t="n"/>
      <c r="N96" s="16" t="n"/>
      <c r="O96" s="14" t="n"/>
      <c r="Q96" s="15" t="n"/>
      <c r="R96" s="14" t="n"/>
      <c r="S96" s="15" t="n"/>
      <c r="T96" s="15" t="n"/>
    </row>
    <row r="97">
      <c r="B97" s="14" t="n"/>
      <c r="H97" s="15" t="n"/>
      <c r="I97" s="14" t="n"/>
      <c r="J97" s="14" t="n"/>
      <c r="L97" s="14" t="n"/>
      <c r="M97" s="15" t="n"/>
      <c r="N97" s="16" t="n"/>
      <c r="O97" s="14" t="n"/>
      <c r="Q97" s="15" t="n"/>
      <c r="R97" s="14" t="n"/>
      <c r="S97" s="15" t="n"/>
      <c r="T97" s="15" t="n"/>
    </row>
    <row r="98">
      <c r="B98" s="14" t="n"/>
      <c r="H98" s="15" t="n"/>
      <c r="I98" s="14" t="n"/>
      <c r="J98" s="14" t="n"/>
      <c r="L98" s="14" t="n"/>
      <c r="M98" s="15" t="n"/>
      <c r="N98" s="16" t="n"/>
      <c r="O98" s="14" t="n"/>
      <c r="Q98" s="15" t="n"/>
      <c r="R98" s="14" t="n"/>
      <c r="S98" s="15" t="n"/>
      <c r="T98" s="15" t="n"/>
    </row>
    <row r="99">
      <c r="B99" s="14" t="n"/>
      <c r="H99" s="15" t="n"/>
      <c r="I99" s="14" t="n"/>
      <c r="J99" s="14" t="n"/>
      <c r="L99" s="14" t="n"/>
      <c r="M99" s="15" t="n"/>
      <c r="N99" s="16" t="n"/>
      <c r="O99" s="14" t="n"/>
      <c r="Q99" s="15" t="n"/>
      <c r="R99" s="14" t="n"/>
      <c r="S99" s="15" t="n"/>
      <c r="T99" s="15" t="n"/>
    </row>
    <row r="100">
      <c r="B100" s="14" t="n"/>
      <c r="H100" s="15" t="n"/>
      <c r="I100" s="14" t="n"/>
      <c r="J100" s="14" t="n"/>
      <c r="L100" s="14" t="n"/>
      <c r="M100" s="15" t="n"/>
      <c r="N100" s="16" t="n"/>
      <c r="O100" s="14" t="n"/>
      <c r="Q100" s="15" t="n"/>
      <c r="R100" s="14" t="n"/>
      <c r="S100" s="15" t="n"/>
      <c r="T100" s="15" t="n"/>
    </row>
    <row r="101">
      <c r="B101" s="14" t="n"/>
      <c r="H101" s="15" t="n"/>
      <c r="I101" s="14" t="n"/>
      <c r="J101" s="14" t="n"/>
      <c r="L101" s="14" t="n"/>
      <c r="M101" s="15" t="n"/>
      <c r="N101" s="16" t="n"/>
      <c r="O101" s="14" t="n"/>
      <c r="Q101" s="15" t="n"/>
      <c r="R101" s="14" t="n"/>
      <c r="S101" s="15" t="n"/>
      <c r="T101" s="15" t="n"/>
    </row>
    <row r="102">
      <c r="B102" s="14" t="n"/>
      <c r="H102" s="15" t="n"/>
      <c r="I102" s="14" t="n"/>
      <c r="J102" s="14" t="n"/>
      <c r="L102" s="14" t="n"/>
      <c r="M102" s="15" t="n"/>
      <c r="N102" s="16" t="n"/>
      <c r="O102" s="14" t="n"/>
      <c r="Q102" s="15" t="n"/>
      <c r="R102" s="14" t="n"/>
      <c r="S102" s="15" t="n"/>
      <c r="T102" s="15" t="n"/>
    </row>
    <row r="103">
      <c r="B103" s="14" t="n"/>
      <c r="H103" s="15" t="n"/>
      <c r="I103" s="14" t="n"/>
      <c r="J103" s="14" t="n"/>
      <c r="L103" s="14" t="n"/>
      <c r="M103" s="15" t="n"/>
      <c r="N103" s="16" t="n"/>
      <c r="O103" s="14" t="n"/>
      <c r="Q103" s="15" t="n"/>
      <c r="R103" s="14" t="n"/>
      <c r="S103" s="15" t="n"/>
      <c r="T103" s="15" t="n"/>
    </row>
    <row r="104">
      <c r="B104" s="14" t="n"/>
      <c r="H104" s="15" t="n"/>
      <c r="I104" s="14" t="n"/>
      <c r="J104" s="14" t="n"/>
      <c r="L104" s="14" t="n"/>
      <c r="M104" s="15" t="n"/>
      <c r="N104" s="16" t="n"/>
      <c r="O104" s="14" t="n"/>
      <c r="Q104" s="15" t="n"/>
      <c r="R104" s="14" t="n"/>
      <c r="S104" s="15" t="n"/>
      <c r="T104" s="15" t="n"/>
    </row>
    <row r="105">
      <c r="B105" s="14" t="n"/>
      <c r="H105" s="15" t="n"/>
      <c r="I105" s="14" t="n"/>
      <c r="J105" s="14" t="n"/>
      <c r="L105" s="14" t="n"/>
      <c r="M105" s="15" t="n"/>
      <c r="N105" s="16" t="n"/>
      <c r="O105" s="14" t="n"/>
      <c r="Q105" s="15" t="n"/>
      <c r="R105" s="14" t="n"/>
      <c r="S105" s="15" t="n"/>
      <c r="T105" s="15" t="n"/>
    </row>
    <row r="106">
      <c r="B106" s="14" t="n"/>
      <c r="H106" s="15" t="n"/>
      <c r="I106" s="14" t="n"/>
      <c r="J106" s="14" t="n"/>
      <c r="L106" s="14" t="n"/>
      <c r="M106" s="15" t="n"/>
      <c r="N106" s="16" t="n"/>
      <c r="O106" s="14" t="n"/>
      <c r="Q106" s="15" t="n"/>
      <c r="R106" s="14" t="n"/>
      <c r="S106" s="15" t="n"/>
      <c r="T106" s="15" t="n"/>
    </row>
    <row r="107">
      <c r="B107" s="14" t="n"/>
      <c r="H107" s="15" t="n"/>
      <c r="I107" s="14" t="n"/>
      <c r="J107" s="14" t="n"/>
      <c r="L107" s="14" t="n"/>
      <c r="M107" s="15" t="n"/>
      <c r="N107" s="16" t="n"/>
      <c r="O107" s="14" t="n"/>
      <c r="Q107" s="15" t="n"/>
      <c r="R107" s="14" t="n"/>
      <c r="S107" s="15" t="n"/>
      <c r="T107" s="15" t="n"/>
    </row>
    <row r="108">
      <c r="B108" s="14" t="n"/>
      <c r="H108" s="15" t="n"/>
      <c r="I108" s="14" t="n"/>
      <c r="J108" s="14" t="n"/>
      <c r="L108" s="14" t="n"/>
      <c r="M108" s="15" t="n"/>
      <c r="N108" s="16" t="n"/>
      <c r="O108" s="14" t="n"/>
      <c r="Q108" s="15" t="n"/>
      <c r="R108" s="14" t="n"/>
      <c r="S108" s="15" t="n"/>
      <c r="T108" s="15" t="n"/>
    </row>
    <row r="109">
      <c r="B109" s="14" t="n"/>
      <c r="H109" s="15" t="n"/>
      <c r="I109" s="14" t="n"/>
      <c r="J109" s="14" t="n"/>
      <c r="L109" s="14" t="n"/>
      <c r="M109" s="15" t="n"/>
      <c r="N109" s="16" t="n"/>
      <c r="O109" s="14" t="n"/>
      <c r="Q109" s="15" t="n"/>
      <c r="R109" s="14" t="n"/>
      <c r="S109" s="15" t="n"/>
      <c r="T109" s="15" t="n"/>
    </row>
    <row r="110">
      <c r="B110" s="14" t="n"/>
      <c r="H110" s="15" t="n"/>
      <c r="I110" s="14" t="n"/>
      <c r="J110" s="14" t="n"/>
      <c r="L110" s="14" t="n"/>
      <c r="M110" s="15" t="n"/>
      <c r="N110" s="16" t="n"/>
      <c r="O110" s="14" t="n"/>
      <c r="Q110" s="15" t="n"/>
      <c r="R110" s="14" t="n"/>
      <c r="S110" s="15" t="n"/>
      <c r="T110" s="15" t="n"/>
    </row>
    <row r="111">
      <c r="B111" s="14" t="n"/>
      <c r="H111" s="15" t="n"/>
      <c r="I111" s="14" t="n"/>
      <c r="J111" s="14" t="n"/>
      <c r="L111" s="14" t="n"/>
      <c r="M111" s="15" t="n"/>
      <c r="N111" s="16" t="n"/>
      <c r="O111" s="14" t="n"/>
      <c r="Q111" s="15" t="n"/>
      <c r="R111" s="14" t="n"/>
      <c r="S111" s="15" t="n"/>
      <c r="T111" s="15" t="n"/>
    </row>
    <row r="112">
      <c r="B112" s="14" t="n"/>
      <c r="H112" s="15" t="n"/>
      <c r="I112" s="14" t="n"/>
      <c r="J112" s="14" t="n"/>
      <c r="L112" s="14" t="n"/>
      <c r="M112" s="15" t="n"/>
      <c r="N112" s="16" t="n"/>
      <c r="O112" s="14" t="n"/>
      <c r="Q112" s="15" t="n"/>
      <c r="R112" s="14" t="n"/>
      <c r="S112" s="15" t="n"/>
      <c r="T112" s="15" t="n"/>
    </row>
    <row r="113">
      <c r="B113" s="14" t="n"/>
      <c r="H113" s="15" t="n"/>
      <c r="I113" s="14" t="n"/>
      <c r="J113" s="14" t="n"/>
      <c r="L113" s="14" t="n"/>
      <c r="M113" s="15" t="n"/>
      <c r="N113" s="16" t="n"/>
      <c r="O113" s="14" t="n"/>
      <c r="Q113" s="15" t="n"/>
      <c r="R113" s="14" t="n"/>
      <c r="S113" s="15" t="n"/>
      <c r="T113" s="15" t="n"/>
    </row>
    <row r="114">
      <c r="B114" s="14" t="n"/>
      <c r="H114" s="15" t="n"/>
      <c r="I114" s="14" t="n"/>
      <c r="J114" s="14" t="n"/>
      <c r="L114" s="14" t="n"/>
      <c r="M114" s="15" t="n"/>
      <c r="N114" s="16" t="n"/>
      <c r="O114" s="14" t="n"/>
      <c r="Q114" s="15" t="n"/>
      <c r="R114" s="14" t="n"/>
      <c r="S114" s="15" t="n"/>
      <c r="T114" s="15" t="n"/>
    </row>
    <row r="115">
      <c r="B115" s="14" t="n"/>
      <c r="H115" s="15" t="n"/>
      <c r="I115" s="14" t="n"/>
      <c r="J115" s="14" t="n"/>
      <c r="L115" s="14" t="n"/>
      <c r="M115" s="15" t="n"/>
      <c r="N115" s="16" t="n"/>
      <c r="O115" s="14" t="n"/>
      <c r="Q115" s="15" t="n"/>
      <c r="R115" s="14" t="n"/>
      <c r="S115" s="15" t="n"/>
      <c r="T115" s="15" t="n"/>
    </row>
    <row r="116">
      <c r="B116" s="14" t="n"/>
      <c r="H116" s="15" t="n"/>
      <c r="I116" s="14" t="n"/>
      <c r="J116" s="14" t="n"/>
      <c r="L116" s="14" t="n"/>
      <c r="M116" s="15" t="n"/>
      <c r="N116" s="16" t="n"/>
      <c r="O116" s="14" t="n"/>
      <c r="Q116" s="15" t="n"/>
      <c r="R116" s="14" t="n"/>
      <c r="S116" s="15" t="n"/>
      <c r="T116" s="15" t="n"/>
    </row>
    <row r="117">
      <c r="B117" s="14" t="n"/>
      <c r="H117" s="15" t="n"/>
      <c r="I117" s="14" t="n"/>
      <c r="J117" s="14" t="n"/>
      <c r="L117" s="14" t="n"/>
      <c r="M117" s="15" t="n"/>
      <c r="N117" s="16" t="n"/>
      <c r="O117" s="14" t="n"/>
      <c r="Q117" s="15" t="n"/>
      <c r="R117" s="14" t="n"/>
      <c r="S117" s="15" t="n"/>
      <c r="T117" s="15" t="n"/>
    </row>
    <row r="118">
      <c r="B118" s="14" t="n"/>
      <c r="H118" s="15" t="n"/>
      <c r="I118" s="14" t="n"/>
      <c r="J118" s="14" t="n"/>
      <c r="L118" s="14" t="n"/>
      <c r="M118" s="15" t="n"/>
      <c r="N118" s="16" t="n"/>
      <c r="O118" s="14" t="n"/>
      <c r="Q118" s="15" t="n"/>
      <c r="R118" s="14" t="n"/>
      <c r="S118" s="15" t="n"/>
      <c r="T118" s="15" t="n"/>
    </row>
    <row r="119">
      <c r="B119" s="14" t="n"/>
      <c r="H119" s="15" t="n"/>
      <c r="I119" s="14" t="n"/>
      <c r="J119" s="14" t="n"/>
      <c r="L119" s="14" t="n"/>
      <c r="M119" s="15" t="n"/>
      <c r="N119" s="16" t="n"/>
      <c r="O119" s="14" t="n"/>
      <c r="Q119" s="15" t="n"/>
      <c r="R119" s="14" t="n"/>
      <c r="S119" s="15" t="n"/>
      <c r="T119" s="15" t="n"/>
    </row>
    <row r="120">
      <c r="B120" s="14" t="n"/>
      <c r="H120" s="15" t="n"/>
      <c r="I120" s="14" t="n"/>
      <c r="J120" s="14" t="n"/>
      <c r="L120" s="14" t="n"/>
      <c r="M120" s="15" t="n"/>
      <c r="N120" s="16" t="n"/>
      <c r="O120" s="14" t="n"/>
      <c r="Q120" s="15" t="n"/>
      <c r="R120" s="14" t="n"/>
      <c r="S120" s="15" t="n"/>
      <c r="T120" s="15" t="n"/>
    </row>
    <row r="121">
      <c r="B121" s="14" t="n"/>
      <c r="H121" s="15" t="n"/>
      <c r="I121" s="14" t="n"/>
      <c r="J121" s="14" t="n"/>
      <c r="L121" s="14" t="n"/>
      <c r="M121" s="15" t="n"/>
      <c r="N121" s="16" t="n"/>
      <c r="O121" s="14" t="n"/>
      <c r="Q121" s="15" t="n"/>
      <c r="R121" s="14" t="n"/>
      <c r="S121" s="15" t="n"/>
      <c r="T121" s="15" t="n"/>
    </row>
    <row r="122">
      <c r="B122" s="14" t="n"/>
      <c r="H122" s="15" t="n"/>
      <c r="I122" s="14" t="n"/>
      <c r="J122" s="14" t="n"/>
      <c r="L122" s="14" t="n"/>
      <c r="M122" s="15" t="n"/>
      <c r="N122" s="16" t="n"/>
      <c r="O122" s="14" t="n"/>
      <c r="Q122" s="15" t="n"/>
      <c r="R122" s="14" t="n"/>
      <c r="S122" s="15" t="n"/>
      <c r="T122" s="15" t="n"/>
    </row>
    <row r="123">
      <c r="B123" s="14" t="n"/>
      <c r="H123" s="15" t="n"/>
      <c r="I123" s="14" t="n"/>
      <c r="J123" s="14" t="n"/>
      <c r="L123" s="14" t="n"/>
      <c r="M123" s="15" t="n"/>
      <c r="N123" s="16" t="n"/>
      <c r="O123" s="14" t="n"/>
      <c r="Q123" s="15" t="n"/>
      <c r="R123" s="14" t="n"/>
      <c r="S123" s="15" t="n"/>
      <c r="T123" s="15" t="n"/>
    </row>
    <row r="124">
      <c r="B124" s="14" t="n"/>
      <c r="H124" s="15" t="n"/>
      <c r="I124" s="14" t="n"/>
      <c r="J124" s="14" t="n"/>
      <c r="L124" s="14" t="n"/>
      <c r="M124" s="15" t="n"/>
      <c r="N124" s="16" t="n"/>
      <c r="O124" s="14" t="n"/>
      <c r="Q124" s="15" t="n"/>
      <c r="R124" s="14" t="n"/>
      <c r="S124" s="15" t="n"/>
      <c r="T124" s="15" t="n"/>
    </row>
    <row r="125">
      <c r="B125" s="14" t="n"/>
      <c r="H125" s="15" t="n"/>
      <c r="I125" s="14" t="n"/>
      <c r="J125" s="14" t="n"/>
      <c r="L125" s="14" t="n"/>
      <c r="M125" s="15" t="n"/>
      <c r="N125" s="16" t="n"/>
      <c r="O125" s="14" t="n"/>
      <c r="Q125" s="15" t="n"/>
      <c r="R125" s="14" t="n"/>
      <c r="S125" s="15" t="n"/>
      <c r="T125" s="15" t="n"/>
    </row>
    <row r="126">
      <c r="B126" s="14" t="n"/>
      <c r="H126" s="15" t="n"/>
      <c r="I126" s="14" t="n"/>
      <c r="J126" s="14" t="n"/>
      <c r="L126" s="14" t="n"/>
      <c r="M126" s="15" t="n"/>
      <c r="N126" s="16" t="n"/>
      <c r="O126" s="14" t="n"/>
      <c r="Q126" s="15" t="n"/>
      <c r="R126" s="14" t="n"/>
      <c r="S126" s="15" t="n"/>
      <c r="T126" s="15" t="n"/>
    </row>
    <row r="127">
      <c r="B127" s="14" t="n"/>
      <c r="H127" s="15" t="n"/>
      <c r="I127" s="14" t="n"/>
      <c r="J127" s="14" t="n"/>
      <c r="L127" s="14" t="n"/>
      <c r="M127" s="15" t="n"/>
      <c r="N127" s="16" t="n"/>
      <c r="O127" s="14" t="n"/>
      <c r="Q127" s="15" t="n"/>
      <c r="R127" s="14" t="n"/>
      <c r="S127" s="15" t="n"/>
      <c r="T127" s="15" t="n"/>
    </row>
    <row r="128">
      <c r="B128" s="14" t="n"/>
      <c r="H128" s="15" t="n"/>
      <c r="I128" s="14" t="n"/>
      <c r="J128" s="14" t="n"/>
      <c r="L128" s="14" t="n"/>
      <c r="M128" s="15" t="n"/>
      <c r="N128" s="16" t="n"/>
      <c r="O128" s="14" t="n"/>
      <c r="Q128" s="15" t="n"/>
      <c r="R128" s="14" t="n"/>
      <c r="S128" s="15" t="n"/>
      <c r="T128" s="15" t="n"/>
    </row>
    <row r="129">
      <c r="B129" s="14" t="n"/>
      <c r="H129" s="15" t="n"/>
      <c r="I129" s="14" t="n"/>
      <c r="J129" s="14" t="n"/>
      <c r="L129" s="14" t="n"/>
      <c r="M129" s="15" t="n"/>
      <c r="N129" s="16" t="n"/>
      <c r="O129" s="14" t="n"/>
      <c r="Q129" s="15" t="n"/>
      <c r="R129" s="14" t="n"/>
      <c r="S129" s="15" t="n"/>
      <c r="T129" s="15" t="n"/>
    </row>
    <row r="130">
      <c r="B130" s="14" t="n"/>
      <c r="H130" s="15" t="n"/>
      <c r="I130" s="14" t="n"/>
      <c r="J130" s="14" t="n"/>
      <c r="L130" s="14" t="n"/>
      <c r="M130" s="15" t="n"/>
      <c r="N130" s="16" t="n"/>
      <c r="O130" s="14" t="n"/>
      <c r="Q130" s="15" t="n"/>
      <c r="R130" s="14" t="n"/>
      <c r="S130" s="15" t="n"/>
      <c r="T130" s="15" t="n"/>
    </row>
    <row r="131">
      <c r="B131" s="14" t="n"/>
      <c r="H131" s="15" t="n"/>
      <c r="I131" s="14" t="n"/>
      <c r="J131" s="14" t="n"/>
      <c r="L131" s="14" t="n"/>
      <c r="M131" s="15" t="n"/>
      <c r="N131" s="16" t="n"/>
      <c r="O131" s="14" t="n"/>
      <c r="Q131" s="15" t="n"/>
      <c r="R131" s="14" t="n"/>
      <c r="S131" s="15" t="n"/>
      <c r="T131" s="15" t="n"/>
    </row>
    <row r="132">
      <c r="B132" s="14" t="n"/>
      <c r="H132" s="15" t="n"/>
      <c r="I132" s="14" t="n"/>
      <c r="J132" s="14" t="n"/>
      <c r="L132" s="14" t="n"/>
      <c r="M132" s="15" t="n"/>
      <c r="N132" s="16" t="n"/>
      <c r="O132" s="14" t="n"/>
      <c r="Q132" s="15" t="n"/>
      <c r="R132" s="14" t="n"/>
      <c r="S132" s="15" t="n"/>
      <c r="T132" s="15" t="n"/>
    </row>
    <row r="133">
      <c r="B133" s="14" t="n"/>
      <c r="H133" s="15" t="n"/>
      <c r="I133" s="14" t="n"/>
      <c r="J133" s="14" t="n"/>
      <c r="L133" s="14" t="n"/>
      <c r="M133" s="15" t="n"/>
      <c r="N133" s="16" t="n"/>
      <c r="O133" s="14" t="n"/>
      <c r="Q133" s="15" t="n"/>
      <c r="R133" s="14" t="n"/>
      <c r="S133" s="15" t="n"/>
      <c r="T133" s="15" t="n"/>
    </row>
    <row r="134">
      <c r="B134" s="14" t="n"/>
      <c r="H134" s="15" t="n"/>
      <c r="I134" s="14" t="n"/>
      <c r="J134" s="14" t="n"/>
      <c r="L134" s="14" t="n"/>
      <c r="M134" s="15" t="n"/>
      <c r="N134" s="16" t="n"/>
      <c r="O134" s="14" t="n"/>
      <c r="Q134" s="15" t="n"/>
      <c r="R134" s="14" t="n"/>
      <c r="S134" s="15" t="n"/>
      <c r="T134" s="15" t="n"/>
    </row>
    <row r="135">
      <c r="B135" s="14" t="n"/>
      <c r="H135" s="15" t="n"/>
      <c r="I135" s="14" t="n"/>
      <c r="J135" s="14" t="n"/>
      <c r="L135" s="14" t="n"/>
      <c r="M135" s="15" t="n"/>
      <c r="N135" s="16" t="n"/>
      <c r="O135" s="14" t="n"/>
      <c r="Q135" s="15" t="n"/>
      <c r="R135" s="14" t="n"/>
      <c r="S135" s="15" t="n"/>
      <c r="T135" s="15" t="n"/>
    </row>
    <row r="136">
      <c r="B136" s="14" t="n"/>
      <c r="H136" s="15" t="n"/>
      <c r="I136" s="14" t="n"/>
      <c r="J136" s="14" t="n"/>
      <c r="L136" s="14" t="n"/>
      <c r="M136" s="15" t="n"/>
      <c r="N136" s="16" t="n"/>
      <c r="O136" s="14" t="n"/>
      <c r="Q136" s="15" t="n"/>
      <c r="R136" s="14" t="n"/>
      <c r="S136" s="15" t="n"/>
      <c r="T136" s="15" t="n"/>
    </row>
    <row r="137">
      <c r="B137" s="14" t="n"/>
      <c r="H137" s="15" t="n"/>
      <c r="I137" s="14" t="n"/>
      <c r="J137" s="14" t="n"/>
      <c r="L137" s="14" t="n"/>
      <c r="M137" s="15" t="n"/>
      <c r="N137" s="16" t="n"/>
      <c r="O137" s="14" t="n"/>
      <c r="Q137" s="15" t="n"/>
      <c r="R137" s="14" t="n"/>
      <c r="S137" s="15" t="n"/>
      <c r="T137" s="15" t="n"/>
    </row>
    <row r="138">
      <c r="B138" s="14" t="n"/>
      <c r="H138" s="15" t="n"/>
      <c r="I138" s="14" t="n"/>
      <c r="J138" s="14" t="n"/>
      <c r="L138" s="14" t="n"/>
      <c r="M138" s="15" t="n"/>
      <c r="N138" s="16" t="n"/>
      <c r="O138" s="14" t="n"/>
      <c r="Q138" s="15" t="n"/>
      <c r="R138" s="14" t="n"/>
      <c r="S138" s="15" t="n"/>
      <c r="T138" s="15" t="n"/>
    </row>
    <row r="139">
      <c r="B139" s="14" t="n"/>
      <c r="H139" s="15" t="n"/>
      <c r="I139" s="14" t="n"/>
      <c r="J139" s="14" t="n"/>
      <c r="L139" s="14" t="n"/>
      <c r="M139" s="15" t="n"/>
      <c r="N139" s="16" t="n"/>
      <c r="O139" s="14" t="n"/>
      <c r="Q139" s="15" t="n"/>
      <c r="R139" s="14" t="n"/>
      <c r="S139" s="15" t="n"/>
      <c r="T139" s="15" t="n"/>
    </row>
    <row r="140">
      <c r="B140" s="14" t="n"/>
      <c r="H140" s="15" t="n"/>
      <c r="I140" s="14" t="n"/>
      <c r="J140" s="14" t="n"/>
      <c r="L140" s="14" t="n"/>
      <c r="M140" s="15" t="n"/>
      <c r="N140" s="16" t="n"/>
      <c r="O140" s="14" t="n"/>
      <c r="Q140" s="15" t="n"/>
      <c r="R140" s="14" t="n"/>
      <c r="S140" s="15" t="n"/>
      <c r="T140" s="15" t="n"/>
    </row>
    <row r="141">
      <c r="B141" s="14" t="n"/>
      <c r="H141" s="15" t="n"/>
      <c r="I141" s="14" t="n"/>
      <c r="J141" s="14" t="n"/>
      <c r="L141" s="14" t="n"/>
      <c r="M141" s="15" t="n"/>
      <c r="N141" s="16" t="n"/>
      <c r="O141" s="14" t="n"/>
      <c r="Q141" s="15" t="n"/>
      <c r="R141" s="14" t="n"/>
      <c r="S141" s="15" t="n"/>
      <c r="T141" s="15" t="n"/>
    </row>
    <row r="142">
      <c r="B142" s="14" t="n"/>
      <c r="H142" s="15" t="n"/>
      <c r="I142" s="14" t="n"/>
      <c r="J142" s="14" t="n"/>
      <c r="L142" s="14" t="n"/>
      <c r="M142" s="15" t="n"/>
      <c r="N142" s="16" t="n"/>
      <c r="O142" s="14" t="n"/>
      <c r="Q142" s="15" t="n"/>
      <c r="R142" s="14" t="n"/>
      <c r="S142" s="15" t="n"/>
      <c r="T142" s="15" t="n"/>
    </row>
    <row r="143">
      <c r="B143" s="14" t="n"/>
      <c r="H143" s="15" t="n"/>
      <c r="I143" s="14" t="n"/>
      <c r="J143" s="14" t="n"/>
      <c r="L143" s="14" t="n"/>
      <c r="M143" s="15" t="n"/>
      <c r="N143" s="16" t="n"/>
      <c r="O143" s="14" t="n"/>
      <c r="Q143" s="15" t="n"/>
      <c r="R143" s="14" t="n"/>
      <c r="S143" s="15" t="n"/>
      <c r="T143" s="15" t="n"/>
    </row>
    <row r="144">
      <c r="B144" s="14" t="n"/>
      <c r="H144" s="15" t="n"/>
      <c r="I144" s="14" t="n"/>
      <c r="J144" s="14" t="n"/>
      <c r="L144" s="14" t="n"/>
      <c r="M144" s="15" t="n"/>
      <c r="N144" s="16" t="n"/>
      <c r="O144" s="14" t="n"/>
      <c r="Q144" s="15" t="n"/>
      <c r="R144" s="14" t="n"/>
      <c r="S144" s="15" t="n"/>
      <c r="T144" s="15" t="n"/>
    </row>
    <row r="145">
      <c r="B145" s="14" t="n"/>
      <c r="H145" s="15" t="n"/>
      <c r="I145" s="14" t="n"/>
      <c r="J145" s="14" t="n"/>
      <c r="L145" s="14" t="n"/>
      <c r="M145" s="15" t="n"/>
      <c r="N145" s="16" t="n"/>
      <c r="O145" s="14" t="n"/>
      <c r="Q145" s="15" t="n"/>
      <c r="R145" s="14" t="n"/>
      <c r="S145" s="15" t="n"/>
      <c r="T145" s="15" t="n"/>
    </row>
    <row r="146">
      <c r="B146" s="14" t="n"/>
      <c r="H146" s="15" t="n"/>
      <c r="I146" s="14" t="n"/>
      <c r="J146" s="14" t="n"/>
      <c r="L146" s="14" t="n"/>
      <c r="M146" s="15" t="n"/>
      <c r="N146" s="16" t="n"/>
      <c r="O146" s="14" t="n"/>
      <c r="Q146" s="15" t="n"/>
      <c r="R146" s="14" t="n"/>
      <c r="S146" s="15" t="n"/>
      <c r="T146" s="15" t="n"/>
    </row>
    <row r="147">
      <c r="B147" s="14" t="n"/>
      <c r="H147" s="15" t="n"/>
      <c r="I147" s="14" t="n"/>
      <c r="J147" s="14" t="n"/>
      <c r="L147" s="14" t="n"/>
      <c r="M147" s="15" t="n"/>
      <c r="N147" s="16" t="n"/>
      <c r="O147" s="14" t="n"/>
      <c r="Q147" s="15" t="n"/>
      <c r="R147" s="14" t="n"/>
      <c r="S147" s="15" t="n"/>
      <c r="T147" s="15" t="n"/>
    </row>
    <row r="148">
      <c r="B148" s="14" t="n"/>
      <c r="H148" s="15" t="n"/>
      <c r="I148" s="14" t="n"/>
      <c r="J148" s="14" t="n"/>
      <c r="L148" s="14" t="n"/>
      <c r="M148" s="15" t="n"/>
      <c r="N148" s="16" t="n"/>
      <c r="O148" s="14" t="n"/>
      <c r="Q148" s="15" t="n"/>
      <c r="R148" s="14" t="n"/>
      <c r="S148" s="15" t="n"/>
      <c r="T148" s="15" t="n"/>
    </row>
    <row r="149">
      <c r="B149" s="14" t="n"/>
      <c r="H149" s="15" t="n"/>
      <c r="I149" s="14" t="n"/>
      <c r="J149" s="14" t="n"/>
      <c r="L149" s="14" t="n"/>
      <c r="M149" s="15" t="n"/>
      <c r="N149" s="16" t="n"/>
      <c r="O149" s="14" t="n"/>
      <c r="Q149" s="15" t="n"/>
      <c r="R149" s="14" t="n"/>
      <c r="S149" s="15" t="n"/>
      <c r="T149" s="15" t="n"/>
    </row>
    <row r="150">
      <c r="B150" s="14" t="n"/>
      <c r="H150" s="15" t="n"/>
      <c r="I150" s="14" t="n"/>
      <c r="J150" s="14" t="n"/>
      <c r="L150" s="14" t="n"/>
      <c r="M150" s="15" t="n"/>
      <c r="N150" s="16" t="n"/>
      <c r="O150" s="14" t="n"/>
      <c r="Q150" s="15" t="n"/>
      <c r="R150" s="14" t="n"/>
      <c r="S150" s="15" t="n"/>
      <c r="T150" s="15" t="n"/>
    </row>
    <row r="151">
      <c r="B151" s="14" t="n"/>
      <c r="H151" s="15" t="n"/>
      <c r="I151" s="14" t="n"/>
      <c r="J151" s="14" t="n"/>
      <c r="L151" s="14" t="n"/>
      <c r="M151" s="15" t="n"/>
      <c r="N151" s="16" t="n"/>
      <c r="O151" s="14" t="n"/>
      <c r="Q151" s="15" t="n"/>
      <c r="R151" s="14" t="n"/>
      <c r="S151" s="15" t="n"/>
      <c r="T151" s="15" t="n"/>
    </row>
    <row r="152">
      <c r="B152" s="14" t="n"/>
      <c r="H152" s="15" t="n"/>
      <c r="I152" s="14" t="n"/>
      <c r="J152" s="14" t="n"/>
      <c r="L152" s="14" t="n"/>
      <c r="M152" s="15" t="n"/>
      <c r="N152" s="16" t="n"/>
      <c r="O152" s="14" t="n"/>
      <c r="Q152" s="15" t="n"/>
      <c r="R152" s="14" t="n"/>
      <c r="S152" s="15" t="n"/>
      <c r="T152" s="15" t="n"/>
    </row>
    <row r="153">
      <c r="B153" s="14" t="n"/>
      <c r="H153" s="15" t="n"/>
      <c r="I153" s="14" t="n"/>
      <c r="J153" s="14" t="n"/>
      <c r="L153" s="14" t="n"/>
      <c r="M153" s="15" t="n"/>
      <c r="N153" s="16" t="n"/>
      <c r="O153" s="14" t="n"/>
      <c r="Q153" s="15" t="n"/>
      <c r="R153" s="14" t="n"/>
      <c r="S153" s="15" t="n"/>
      <c r="T153" s="15" t="n"/>
    </row>
    <row r="154">
      <c r="B154" s="14" t="n"/>
      <c r="H154" s="15" t="n"/>
      <c r="I154" s="14" t="n"/>
      <c r="J154" s="14" t="n"/>
      <c r="L154" s="14" t="n"/>
      <c r="M154" s="15" t="n"/>
      <c r="N154" s="16" t="n"/>
      <c r="O154" s="14" t="n"/>
      <c r="Q154" s="15" t="n"/>
      <c r="R154" s="14" t="n"/>
      <c r="S154" s="15" t="n"/>
      <c r="T154" s="15" t="n"/>
    </row>
    <row r="155">
      <c r="B155" s="14" t="n"/>
      <c r="H155" s="15" t="n"/>
      <c r="I155" s="14" t="n"/>
      <c r="J155" s="14" t="n"/>
      <c r="L155" s="14" t="n"/>
      <c r="M155" s="15" t="n"/>
      <c r="N155" s="16" t="n"/>
      <c r="O155" s="14" t="n"/>
      <c r="Q155" s="15" t="n"/>
      <c r="R155" s="14" t="n"/>
      <c r="S155" s="15" t="n"/>
      <c r="T155" s="15" t="n"/>
    </row>
    <row r="156">
      <c r="B156" s="14" t="n"/>
      <c r="H156" s="15" t="n"/>
      <c r="I156" s="14" t="n"/>
      <c r="J156" s="14" t="n"/>
      <c r="L156" s="14" t="n"/>
      <c r="M156" s="15" t="n"/>
      <c r="N156" s="16" t="n"/>
      <c r="O156" s="14" t="n"/>
      <c r="Q156" s="15" t="n"/>
      <c r="R156" s="14" t="n"/>
      <c r="S156" s="15" t="n"/>
      <c r="T156" s="15" t="n"/>
    </row>
    <row r="157">
      <c r="B157" s="14" t="n"/>
      <c r="H157" s="15" t="n"/>
      <c r="I157" s="14" t="n"/>
      <c r="J157" s="14" t="n"/>
      <c r="L157" s="14" t="n"/>
      <c r="M157" s="15" t="n"/>
      <c r="N157" s="16" t="n"/>
      <c r="O157" s="14" t="n"/>
      <c r="Q157" s="15" t="n"/>
      <c r="R157" s="14" t="n"/>
      <c r="S157" s="15" t="n"/>
      <c r="T157" s="15" t="n"/>
    </row>
    <row r="158">
      <c r="B158" s="14" t="n"/>
      <c r="H158" s="15" t="n"/>
      <c r="I158" s="14" t="n"/>
      <c r="J158" s="14" t="n"/>
      <c r="L158" s="14" t="n"/>
      <c r="M158" s="15" t="n"/>
      <c r="N158" s="16" t="n"/>
      <c r="O158" s="14" t="n"/>
      <c r="Q158" s="15" t="n"/>
      <c r="R158" s="14" t="n"/>
      <c r="S158" s="15" t="n"/>
      <c r="T158" s="15" t="n"/>
    </row>
    <row r="159">
      <c r="B159" s="14" t="n"/>
      <c r="H159" s="15" t="n"/>
      <c r="I159" s="14" t="n"/>
      <c r="J159" s="14" t="n"/>
      <c r="L159" s="14" t="n"/>
      <c r="M159" s="15" t="n"/>
      <c r="N159" s="16" t="n"/>
      <c r="O159" s="14" t="n"/>
      <c r="Q159" s="15" t="n"/>
      <c r="R159" s="14" t="n"/>
      <c r="S159" s="15" t="n"/>
      <c r="T159" s="15" t="n"/>
    </row>
    <row r="160">
      <c r="B160" s="14" t="n"/>
      <c r="H160" s="15" t="n"/>
      <c r="I160" s="14" t="n"/>
      <c r="J160" s="14" t="n"/>
      <c r="L160" s="14" t="n"/>
      <c r="M160" s="15" t="n"/>
      <c r="N160" s="16" t="n"/>
      <c r="O160" s="14" t="n"/>
      <c r="Q160" s="15" t="n"/>
      <c r="R160" s="14" t="n"/>
      <c r="S160" s="15" t="n"/>
      <c r="T160" s="15" t="n"/>
    </row>
    <row r="161">
      <c r="B161" s="14" t="n"/>
      <c r="H161" s="15" t="n"/>
      <c r="I161" s="14" t="n"/>
      <c r="J161" s="14" t="n"/>
      <c r="L161" s="14" t="n"/>
      <c r="M161" s="15" t="n"/>
      <c r="N161" s="16" t="n"/>
      <c r="O161" s="14" t="n"/>
      <c r="Q161" s="15" t="n"/>
      <c r="R161" s="14" t="n"/>
      <c r="S161" s="15" t="n"/>
      <c r="T161" s="15" t="n"/>
    </row>
    <row r="162">
      <c r="B162" s="14" t="n"/>
      <c r="H162" s="15" t="n"/>
      <c r="I162" s="14" t="n"/>
      <c r="J162" s="14" t="n"/>
      <c r="L162" s="14" t="n"/>
      <c r="M162" s="15" t="n"/>
      <c r="N162" s="16" t="n"/>
      <c r="O162" s="14" t="n"/>
      <c r="Q162" s="15" t="n"/>
      <c r="R162" s="14" t="n"/>
      <c r="S162" s="15" t="n"/>
      <c r="T162" s="15" t="n"/>
    </row>
    <row r="163">
      <c r="B163" s="14" t="n"/>
      <c r="H163" s="15" t="n"/>
      <c r="I163" s="14" t="n"/>
      <c r="J163" s="14" t="n"/>
      <c r="L163" s="14" t="n"/>
      <c r="M163" s="15" t="n"/>
      <c r="N163" s="16" t="n"/>
      <c r="O163" s="14" t="n"/>
      <c r="Q163" s="15" t="n"/>
      <c r="R163" s="14" t="n"/>
      <c r="S163" s="15" t="n"/>
      <c r="T163" s="15" t="n"/>
    </row>
    <row r="164">
      <c r="B164" s="14" t="n"/>
      <c r="H164" s="15" t="n"/>
      <c r="I164" s="14" t="n"/>
      <c r="J164" s="14" t="n"/>
      <c r="L164" s="14" t="n"/>
      <c r="M164" s="15" t="n"/>
      <c r="N164" s="16" t="n"/>
      <c r="O164" s="14" t="n"/>
      <c r="Q164" s="15" t="n"/>
      <c r="R164" s="14" t="n"/>
      <c r="S164" s="15" t="n"/>
      <c r="T164" s="15" t="n"/>
    </row>
    <row r="165">
      <c r="B165" s="14" t="n"/>
      <c r="H165" s="15" t="n"/>
      <c r="I165" s="14" t="n"/>
      <c r="J165" s="14" t="n"/>
      <c r="L165" s="14" t="n"/>
      <c r="M165" s="15" t="n"/>
      <c r="N165" s="16" t="n"/>
      <c r="O165" s="14" t="n"/>
      <c r="Q165" s="15" t="n"/>
      <c r="R165" s="14" t="n"/>
      <c r="S165" s="15" t="n"/>
      <c r="T165" s="15" t="n"/>
    </row>
    <row r="166">
      <c r="B166" s="14" t="n"/>
      <c r="H166" s="15" t="n"/>
      <c r="I166" s="14" t="n"/>
      <c r="J166" s="14" t="n"/>
      <c r="L166" s="14" t="n"/>
      <c r="M166" s="15" t="n"/>
      <c r="N166" s="16" t="n"/>
      <c r="O166" s="14" t="n"/>
      <c r="Q166" s="15" t="n"/>
      <c r="R166" s="14" t="n"/>
      <c r="S166" s="15" t="n"/>
      <c r="T166" s="15" t="n"/>
    </row>
    <row r="167">
      <c r="B167" s="14" t="n"/>
      <c r="H167" s="15" t="n"/>
      <c r="I167" s="14" t="n"/>
      <c r="J167" s="14" t="n"/>
      <c r="L167" s="14" t="n"/>
      <c r="M167" s="15" t="n"/>
      <c r="N167" s="16" t="n"/>
      <c r="O167" s="14" t="n"/>
      <c r="Q167" s="15" t="n"/>
      <c r="R167" s="14" t="n"/>
      <c r="S167" s="15" t="n"/>
      <c r="T167" s="15" t="n"/>
    </row>
    <row r="168">
      <c r="B168" s="14" t="n"/>
      <c r="H168" s="15" t="n"/>
      <c r="I168" s="14" t="n"/>
      <c r="J168" s="14" t="n"/>
      <c r="L168" s="14" t="n"/>
      <c r="M168" s="15" t="n"/>
      <c r="N168" s="16" t="n"/>
      <c r="O168" s="14" t="n"/>
      <c r="Q168" s="15" t="n"/>
      <c r="R168" s="14" t="n"/>
      <c r="S168" s="15" t="n"/>
      <c r="T168" s="15" t="n"/>
    </row>
    <row r="169">
      <c r="B169" s="14" t="n"/>
      <c r="H169" s="15" t="n"/>
      <c r="I169" s="14" t="n"/>
      <c r="J169" s="14" t="n"/>
      <c r="L169" s="14" t="n"/>
      <c r="M169" s="15" t="n"/>
      <c r="N169" s="16" t="n"/>
      <c r="O169" s="14" t="n"/>
      <c r="Q169" s="15" t="n"/>
      <c r="R169" s="14" t="n"/>
      <c r="S169" s="15" t="n"/>
      <c r="T169" s="15" t="n"/>
    </row>
    <row r="170">
      <c r="B170" s="14" t="n"/>
      <c r="H170" s="15" t="n"/>
      <c r="I170" s="14" t="n"/>
      <c r="J170" s="14" t="n"/>
      <c r="L170" s="14" t="n"/>
      <c r="M170" s="15" t="n"/>
      <c r="N170" s="16" t="n"/>
      <c r="O170" s="14" t="n"/>
      <c r="Q170" s="15" t="n"/>
      <c r="R170" s="14" t="n"/>
      <c r="S170" s="15" t="n"/>
      <c r="T170" s="15" t="n"/>
    </row>
    <row r="171">
      <c r="B171" s="14" t="n"/>
      <c r="H171" s="15" t="n"/>
      <c r="I171" s="14" t="n"/>
      <c r="J171" s="14" t="n"/>
      <c r="L171" s="14" t="n"/>
      <c r="M171" s="15" t="n"/>
      <c r="N171" s="16" t="n"/>
      <c r="O171" s="14" t="n"/>
      <c r="Q171" s="15" t="n"/>
      <c r="R171" s="14" t="n"/>
      <c r="S171" s="15" t="n"/>
      <c r="T171" s="15" t="n"/>
    </row>
    <row r="172">
      <c r="B172" s="14" t="n"/>
      <c r="H172" s="15" t="n"/>
      <c r="I172" s="14" t="n"/>
      <c r="J172" s="14" t="n"/>
      <c r="L172" s="14" t="n"/>
      <c r="M172" s="15" t="n"/>
      <c r="N172" s="16" t="n"/>
      <c r="O172" s="14" t="n"/>
      <c r="Q172" s="15" t="n"/>
      <c r="R172" s="14" t="n"/>
      <c r="S172" s="15" t="n"/>
      <c r="T172" s="15" t="n"/>
    </row>
    <row r="173">
      <c r="B173" s="14" t="n"/>
      <c r="H173" s="15" t="n"/>
      <c r="I173" s="14" t="n"/>
      <c r="J173" s="14" t="n"/>
      <c r="L173" s="14" t="n"/>
      <c r="M173" s="15" t="n"/>
      <c r="N173" s="16" t="n"/>
      <c r="O173" s="14" t="n"/>
      <c r="Q173" s="15" t="n"/>
      <c r="R173" s="14" t="n"/>
      <c r="S173" s="15" t="n"/>
      <c r="T173" s="15" t="n"/>
    </row>
    <row r="174">
      <c r="B174" s="14" t="n"/>
      <c r="H174" s="15" t="n"/>
      <c r="I174" s="14" t="n"/>
      <c r="J174" s="14" t="n"/>
      <c r="L174" s="14" t="n"/>
      <c r="M174" s="15" t="n"/>
      <c r="N174" s="16" t="n"/>
      <c r="O174" s="14" t="n"/>
      <c r="Q174" s="15" t="n"/>
      <c r="R174" s="14" t="n"/>
      <c r="S174" s="15" t="n"/>
      <c r="T174" s="15" t="n"/>
    </row>
    <row r="175">
      <c r="B175" s="14" t="n"/>
      <c r="H175" s="15" t="n"/>
      <c r="I175" s="14" t="n"/>
      <c r="J175" s="14" t="n"/>
      <c r="L175" s="14" t="n"/>
      <c r="M175" s="15" t="n"/>
      <c r="N175" s="16" t="n"/>
      <c r="O175" s="14" t="n"/>
      <c r="Q175" s="15" t="n"/>
      <c r="R175" s="14" t="n"/>
      <c r="S175" s="15" t="n"/>
      <c r="T175" s="15" t="n"/>
    </row>
    <row r="176">
      <c r="B176" s="14" t="n"/>
      <c r="H176" s="15" t="n"/>
      <c r="I176" s="14" t="n"/>
      <c r="J176" s="14" t="n"/>
      <c r="L176" s="14" t="n"/>
      <c r="M176" s="15" t="n"/>
      <c r="N176" s="16" t="n"/>
      <c r="O176" s="14" t="n"/>
      <c r="Q176" s="15" t="n"/>
      <c r="R176" s="14" t="n"/>
      <c r="S176" s="15" t="n"/>
      <c r="T176" s="15" t="n"/>
    </row>
    <row r="177">
      <c r="B177" s="14" t="n"/>
      <c r="H177" s="15" t="n"/>
      <c r="I177" s="14" t="n"/>
      <c r="J177" s="14" t="n"/>
      <c r="L177" s="14" t="n"/>
      <c r="M177" s="15" t="n"/>
      <c r="N177" s="16" t="n"/>
      <c r="O177" s="14" t="n"/>
      <c r="Q177" s="15" t="n"/>
      <c r="R177" s="14" t="n"/>
      <c r="S177" s="15" t="n"/>
      <c r="T177" s="15" t="n"/>
    </row>
    <row r="178">
      <c r="B178" s="14" t="n"/>
      <c r="H178" s="15" t="n"/>
      <c r="I178" s="14" t="n"/>
      <c r="J178" s="14" t="n"/>
      <c r="L178" s="14" t="n"/>
      <c r="M178" s="15" t="n"/>
      <c r="N178" s="16" t="n"/>
      <c r="O178" s="14" t="n"/>
      <c r="Q178" s="15" t="n"/>
      <c r="R178" s="14" t="n"/>
      <c r="S178" s="15" t="n"/>
      <c r="T178" s="15" t="n"/>
    </row>
    <row r="179">
      <c r="B179" s="14" t="n"/>
      <c r="H179" s="15" t="n"/>
      <c r="I179" s="14" t="n"/>
      <c r="J179" s="14" t="n"/>
      <c r="L179" s="14" t="n"/>
      <c r="M179" s="15" t="n"/>
      <c r="N179" s="16" t="n"/>
      <c r="O179" s="14" t="n"/>
      <c r="Q179" s="15" t="n"/>
      <c r="R179" s="14" t="n"/>
      <c r="S179" s="15" t="n"/>
      <c r="T179" s="15" t="n"/>
    </row>
    <row r="180">
      <c r="B180" s="14" t="n"/>
      <c r="H180" s="15" t="n"/>
      <c r="I180" s="14" t="n"/>
      <c r="J180" s="14" t="n"/>
      <c r="L180" s="14" t="n"/>
      <c r="M180" s="15" t="n"/>
      <c r="N180" s="16" t="n"/>
      <c r="O180" s="14" t="n"/>
      <c r="Q180" s="15" t="n"/>
      <c r="R180" s="14" t="n"/>
      <c r="S180" s="15" t="n"/>
      <c r="T180" s="15" t="n"/>
    </row>
    <row r="181">
      <c r="B181" s="14" t="n"/>
      <c r="H181" s="15" t="n"/>
      <c r="I181" s="14" t="n"/>
      <c r="J181" s="14" t="n"/>
      <c r="L181" s="14" t="n"/>
      <c r="M181" s="15" t="n"/>
      <c r="N181" s="16" t="n"/>
      <c r="O181" s="14" t="n"/>
      <c r="Q181" s="15" t="n"/>
      <c r="R181" s="14" t="n"/>
      <c r="S181" s="15" t="n"/>
      <c r="T181" s="15" t="n"/>
    </row>
    <row r="182">
      <c r="B182" s="14" t="n"/>
      <c r="H182" s="15" t="n"/>
      <c r="I182" s="14" t="n"/>
      <c r="J182" s="14" t="n"/>
      <c r="L182" s="14" t="n"/>
      <c r="M182" s="15" t="n"/>
      <c r="N182" s="16" t="n"/>
      <c r="O182" s="14" t="n"/>
      <c r="Q182" s="15" t="n"/>
      <c r="R182" s="14" t="n"/>
      <c r="S182" s="15" t="n"/>
      <c r="T182" s="15" t="n"/>
    </row>
    <row r="183">
      <c r="B183" s="14" t="n"/>
      <c r="H183" s="15" t="n"/>
      <c r="I183" s="14" t="n"/>
      <c r="J183" s="14" t="n"/>
      <c r="L183" s="14" t="n"/>
      <c r="M183" s="15" t="n"/>
      <c r="N183" s="16" t="n"/>
      <c r="O183" s="14" t="n"/>
      <c r="Q183" s="15" t="n"/>
      <c r="R183" s="14" t="n"/>
      <c r="S183" s="15" t="n"/>
      <c r="T183" s="15" t="n"/>
    </row>
    <row r="184">
      <c r="B184" s="14" t="n"/>
      <c r="H184" s="15" t="n"/>
      <c r="I184" s="14" t="n"/>
      <c r="J184" s="14" t="n"/>
      <c r="L184" s="14" t="n"/>
      <c r="M184" s="15" t="n"/>
      <c r="N184" s="16" t="n"/>
      <c r="O184" s="14" t="n"/>
      <c r="Q184" s="15" t="n"/>
      <c r="R184" s="14" t="n"/>
      <c r="S184" s="15" t="n"/>
      <c r="T184" s="15" t="n"/>
    </row>
    <row r="185">
      <c r="B185" s="14" t="n"/>
      <c r="H185" s="15" t="n"/>
      <c r="I185" s="14" t="n"/>
      <c r="J185" s="14" t="n"/>
      <c r="L185" s="14" t="n"/>
      <c r="M185" s="15" t="n"/>
      <c r="N185" s="16" t="n"/>
      <c r="O185" s="14" t="n"/>
      <c r="Q185" s="15" t="n"/>
      <c r="R185" s="14" t="n"/>
      <c r="S185" s="15" t="n"/>
      <c r="T185" s="15" t="n"/>
    </row>
    <row r="186">
      <c r="B186" s="14" t="n"/>
      <c r="H186" s="15" t="n"/>
      <c r="I186" s="14" t="n"/>
      <c r="J186" s="14" t="n"/>
      <c r="L186" s="14" t="n"/>
      <c r="M186" s="15" t="n"/>
      <c r="N186" s="16" t="n"/>
      <c r="O186" s="14" t="n"/>
      <c r="Q186" s="15" t="n"/>
      <c r="R186" s="14" t="n"/>
      <c r="S186" s="15" t="n"/>
      <c r="T186" s="15" t="n"/>
    </row>
    <row r="187">
      <c r="B187" s="14" t="n"/>
      <c r="H187" s="15" t="n"/>
      <c r="I187" s="14" t="n"/>
      <c r="J187" s="14" t="n"/>
      <c r="L187" s="14" t="n"/>
      <c r="M187" s="15" t="n"/>
      <c r="N187" s="16" t="n"/>
      <c r="O187" s="14" t="n"/>
      <c r="Q187" s="15" t="n"/>
      <c r="R187" s="14" t="n"/>
      <c r="S187" s="15" t="n"/>
      <c r="T187" s="15" t="n"/>
    </row>
    <row r="188">
      <c r="B188" s="14" t="n"/>
      <c r="H188" s="15" t="n"/>
      <c r="I188" s="14" t="n"/>
      <c r="J188" s="14" t="n"/>
      <c r="L188" s="14" t="n"/>
      <c r="M188" s="15" t="n"/>
      <c r="N188" s="16" t="n"/>
      <c r="O188" s="14" t="n"/>
      <c r="Q188" s="15" t="n"/>
      <c r="R188" s="14" t="n"/>
      <c r="S188" s="15" t="n"/>
      <c r="T188" s="15" t="n"/>
    </row>
    <row r="189">
      <c r="B189" s="14" t="n"/>
      <c r="H189" s="15" t="n"/>
      <c r="I189" s="14" t="n"/>
      <c r="J189" s="14" t="n"/>
      <c r="L189" s="14" t="n"/>
      <c r="M189" s="15" t="n"/>
      <c r="N189" s="16" t="n"/>
      <c r="O189" s="14" t="n"/>
      <c r="Q189" s="15" t="n"/>
      <c r="R189" s="14" t="n"/>
      <c r="S189" s="15" t="n"/>
      <c r="T189" s="15" t="n"/>
    </row>
    <row r="190">
      <c r="B190" s="14" t="n"/>
      <c r="H190" s="15" t="n"/>
      <c r="I190" s="14" t="n"/>
      <c r="J190" s="14" t="n"/>
      <c r="L190" s="14" t="n"/>
      <c r="M190" s="15" t="n"/>
      <c r="N190" s="16" t="n"/>
      <c r="O190" s="14" t="n"/>
      <c r="Q190" s="15" t="n"/>
      <c r="R190" s="14" t="n"/>
      <c r="S190" s="15" t="n"/>
      <c r="T190" s="15" t="n"/>
    </row>
    <row r="191">
      <c r="B191" s="14" t="n"/>
      <c r="H191" s="15" t="n"/>
      <c r="I191" s="14" t="n"/>
      <c r="J191" s="14" t="n"/>
      <c r="L191" s="14" t="n"/>
      <c r="M191" s="15" t="n"/>
      <c r="N191" s="16" t="n"/>
      <c r="O191" s="14" t="n"/>
      <c r="Q191" s="15" t="n"/>
      <c r="R191" s="14" t="n"/>
      <c r="S191" s="15" t="n"/>
      <c r="T191" s="15" t="n"/>
    </row>
    <row r="192">
      <c r="B192" s="14" t="n"/>
      <c r="H192" s="15" t="n"/>
      <c r="I192" s="14" t="n"/>
      <c r="J192" s="14" t="n"/>
      <c r="L192" s="14" t="n"/>
      <c r="M192" s="15" t="n"/>
      <c r="N192" s="16" t="n"/>
      <c r="O192" s="14" t="n"/>
      <c r="Q192" s="15" t="n"/>
      <c r="R192" s="14" t="n"/>
      <c r="S192" s="15" t="n"/>
      <c r="T192" s="15" t="n"/>
    </row>
    <row r="193">
      <c r="B193" s="14" t="n"/>
      <c r="H193" s="15" t="n"/>
      <c r="I193" s="14" t="n"/>
      <c r="J193" s="14" t="n"/>
      <c r="L193" s="14" t="n"/>
      <c r="M193" s="15" t="n"/>
      <c r="N193" s="16" t="n"/>
      <c r="O193" s="14" t="n"/>
      <c r="Q193" s="15" t="n"/>
      <c r="R193" s="14" t="n"/>
      <c r="S193" s="15" t="n"/>
      <c r="T193" s="15" t="n"/>
    </row>
    <row r="194">
      <c r="B194" s="14" t="n"/>
      <c r="H194" s="15" t="n"/>
      <c r="I194" s="14" t="n"/>
      <c r="J194" s="14" t="n"/>
      <c r="L194" s="14" t="n"/>
      <c r="M194" s="15" t="n"/>
      <c r="N194" s="16" t="n"/>
      <c r="O194" s="14" t="n"/>
      <c r="Q194" s="15" t="n"/>
      <c r="R194" s="14" t="n"/>
      <c r="S194" s="15" t="n"/>
      <c r="T194" s="15" t="n"/>
    </row>
    <row r="195">
      <c r="B195" s="14" t="n"/>
      <c r="H195" s="15" t="n"/>
      <c r="I195" s="14" t="n"/>
      <c r="J195" s="14" t="n"/>
      <c r="L195" s="14" t="n"/>
      <c r="M195" s="15" t="n"/>
      <c r="N195" s="16" t="n"/>
      <c r="O195" s="14" t="n"/>
      <c r="Q195" s="15" t="n"/>
      <c r="R195" s="14" t="n"/>
      <c r="S195" s="15" t="n"/>
      <c r="T195" s="15" t="n"/>
    </row>
    <row r="196">
      <c r="B196" s="14" t="n"/>
      <c r="H196" s="15" t="n"/>
      <c r="I196" s="14" t="n"/>
      <c r="J196" s="14" t="n"/>
      <c r="L196" s="14" t="n"/>
      <c r="M196" s="15" t="n"/>
      <c r="N196" s="16" t="n"/>
      <c r="O196" s="14" t="n"/>
      <c r="Q196" s="15" t="n"/>
      <c r="R196" s="14" t="n"/>
      <c r="S196" s="15" t="n"/>
      <c r="T196" s="15" t="n"/>
    </row>
    <row r="197">
      <c r="B197" s="14" t="n"/>
      <c r="H197" s="15" t="n"/>
      <c r="I197" s="14" t="n"/>
      <c r="J197" s="14" t="n"/>
      <c r="L197" s="14" t="n"/>
      <c r="M197" s="15" t="n"/>
      <c r="N197" s="16" t="n"/>
      <c r="O197" s="14" t="n"/>
      <c r="Q197" s="15" t="n"/>
      <c r="R197" s="14" t="n"/>
      <c r="S197" s="15" t="n"/>
      <c r="T197" s="15" t="n"/>
    </row>
    <row r="198">
      <c r="B198" s="14" t="n"/>
      <c r="H198" s="15" t="n"/>
      <c r="I198" s="14" t="n"/>
      <c r="J198" s="14" t="n"/>
      <c r="L198" s="14" t="n"/>
      <c r="M198" s="15" t="n"/>
      <c r="N198" s="16" t="n"/>
      <c r="O198" s="14" t="n"/>
      <c r="Q198" s="15" t="n"/>
      <c r="R198" s="14" t="n"/>
      <c r="S198" s="15" t="n"/>
      <c r="T198" s="15" t="n"/>
    </row>
    <row r="199">
      <c r="B199" s="14" t="n"/>
      <c r="H199" s="15" t="n"/>
      <c r="I199" s="14" t="n"/>
      <c r="J199" s="14" t="n"/>
      <c r="L199" s="14" t="n"/>
      <c r="M199" s="15" t="n"/>
      <c r="N199" s="16" t="n"/>
      <c r="O199" s="14" t="n"/>
      <c r="Q199" s="15" t="n"/>
      <c r="R199" s="14" t="n"/>
      <c r="S199" s="15" t="n"/>
      <c r="T199" s="15" t="n"/>
    </row>
    <row r="200">
      <c r="B200" s="14" t="n"/>
      <c r="H200" s="15" t="n"/>
      <c r="I200" s="14" t="n"/>
      <c r="J200" s="14" t="n"/>
      <c r="L200" s="14" t="n"/>
      <c r="M200" s="15" t="n"/>
      <c r="N200" s="16" t="n"/>
      <c r="O200" s="14" t="n"/>
      <c r="Q200" s="15" t="n"/>
      <c r="R200" s="14" t="n"/>
      <c r="S200" s="15" t="n"/>
      <c r="T200" s="15" t="n"/>
    </row>
    <row r="201">
      <c r="B201" s="14" t="n"/>
      <c r="H201" s="15" t="n"/>
      <c r="I201" s="14" t="n"/>
      <c r="J201" s="14" t="n"/>
      <c r="L201" s="14" t="n"/>
      <c r="M201" s="15" t="n"/>
      <c r="N201" s="16" t="n"/>
      <c r="O201" s="14" t="n"/>
      <c r="Q201" s="15" t="n"/>
      <c r="R201" s="14" t="n"/>
      <c r="S201" s="15" t="n"/>
      <c r="T201" s="15" t="n"/>
    </row>
    <row r="202">
      <c r="B202" s="14" t="n"/>
      <c r="H202" s="15" t="n"/>
      <c r="I202" s="14" t="n"/>
      <c r="J202" s="14" t="n"/>
      <c r="L202" s="14" t="n"/>
      <c r="M202" s="15" t="n"/>
      <c r="N202" s="16" t="n"/>
      <c r="O202" s="14" t="n"/>
      <c r="Q202" s="15" t="n"/>
      <c r="R202" s="14" t="n"/>
      <c r="S202" s="15" t="n"/>
      <c r="T202" s="15" t="n"/>
    </row>
    <row r="203">
      <c r="B203" s="14" t="n"/>
      <c r="H203" s="15" t="n"/>
      <c r="I203" s="14" t="n"/>
      <c r="J203" s="14" t="n"/>
      <c r="L203" s="14" t="n"/>
      <c r="M203" s="15" t="n"/>
      <c r="N203" s="16" t="n"/>
      <c r="O203" s="14" t="n"/>
      <c r="Q203" s="15" t="n"/>
      <c r="R203" s="14" t="n"/>
      <c r="S203" s="15" t="n"/>
      <c r="T203" s="15" t="n"/>
    </row>
    <row r="204">
      <c r="B204" s="14" t="n"/>
      <c r="H204" s="15" t="n"/>
      <c r="I204" s="14" t="n"/>
      <c r="J204" s="14" t="n"/>
      <c r="L204" s="14" t="n"/>
      <c r="M204" s="15" t="n"/>
      <c r="N204" s="16" t="n"/>
      <c r="O204" s="14" t="n"/>
      <c r="Q204" s="15" t="n"/>
      <c r="R204" s="14" t="n"/>
      <c r="S204" s="15" t="n"/>
      <c r="T204" s="15" t="n"/>
    </row>
    <row r="205">
      <c r="B205" s="14" t="n"/>
      <c r="H205" s="15" t="n"/>
      <c r="I205" s="14" t="n"/>
      <c r="J205" s="14" t="n"/>
      <c r="L205" s="14" t="n"/>
      <c r="M205" s="15" t="n"/>
      <c r="N205" s="16" t="n"/>
      <c r="O205" s="14" t="n"/>
      <c r="Q205" s="15" t="n"/>
      <c r="R205" s="14" t="n"/>
      <c r="S205" s="15" t="n"/>
      <c r="T205" s="15" t="n"/>
    </row>
    <row r="206">
      <c r="B206" s="14" t="n"/>
      <c r="H206" s="15" t="n"/>
      <c r="I206" s="14" t="n"/>
      <c r="J206" s="14" t="n"/>
      <c r="L206" s="14" t="n"/>
      <c r="M206" s="15" t="n"/>
      <c r="N206" s="16" t="n"/>
      <c r="O206" s="14" t="n"/>
      <c r="Q206" s="15" t="n"/>
      <c r="R206" s="14" t="n"/>
      <c r="S206" s="15" t="n"/>
      <c r="T206" s="15" t="n"/>
    </row>
    <row r="207">
      <c r="B207" s="14" t="n"/>
      <c r="H207" s="15" t="n"/>
      <c r="I207" s="14" t="n"/>
      <c r="J207" s="14" t="n"/>
      <c r="L207" s="14" t="n"/>
      <c r="M207" s="15" t="n"/>
      <c r="N207" s="16" t="n"/>
      <c r="O207" s="14" t="n"/>
      <c r="Q207" s="15" t="n"/>
      <c r="R207" s="14" t="n"/>
      <c r="S207" s="15" t="n"/>
      <c r="T207" s="15" t="n"/>
    </row>
    <row r="208">
      <c r="B208" s="14" t="n"/>
      <c r="H208" s="15" t="n"/>
      <c r="I208" s="14" t="n"/>
      <c r="J208" s="14" t="n"/>
      <c r="L208" s="14" t="n"/>
      <c r="M208" s="15" t="n"/>
      <c r="N208" s="16" t="n"/>
      <c r="O208" s="14" t="n"/>
      <c r="Q208" s="15" t="n"/>
      <c r="R208" s="14" t="n"/>
      <c r="S208" s="15" t="n"/>
      <c r="T208" s="15" t="n"/>
    </row>
    <row r="209">
      <c r="B209" s="14" t="n"/>
      <c r="H209" s="15" t="n"/>
      <c r="I209" s="14" t="n"/>
      <c r="J209" s="14" t="n"/>
      <c r="L209" s="14" t="n"/>
      <c r="M209" s="15" t="n"/>
      <c r="N209" s="16" t="n"/>
      <c r="O209" s="14" t="n"/>
      <c r="Q209" s="15" t="n"/>
      <c r="R209" s="14" t="n"/>
      <c r="S209" s="15" t="n"/>
      <c r="T209" s="15" t="n"/>
    </row>
    <row r="210">
      <c r="B210" s="14" t="n"/>
      <c r="H210" s="15" t="n"/>
      <c r="I210" s="14" t="n"/>
      <c r="J210" s="14" t="n"/>
      <c r="L210" s="14" t="n"/>
      <c r="M210" s="15" t="n"/>
      <c r="N210" s="16" t="n"/>
      <c r="O210" s="14" t="n"/>
      <c r="Q210" s="15" t="n"/>
      <c r="R210" s="14" t="n"/>
      <c r="S210" s="15" t="n"/>
      <c r="T210" s="15" t="n"/>
    </row>
    <row r="211">
      <c r="B211" s="14" t="n"/>
      <c r="H211" s="15" t="n"/>
      <c r="I211" s="14" t="n"/>
      <c r="J211" s="14" t="n"/>
      <c r="L211" s="14" t="n"/>
      <c r="M211" s="15" t="n"/>
      <c r="N211" s="16" t="n"/>
      <c r="O211" s="14" t="n"/>
      <c r="Q211" s="15" t="n"/>
      <c r="R211" s="14" t="n"/>
      <c r="S211" s="15" t="n"/>
      <c r="T211" s="15" t="n"/>
    </row>
    <row r="212">
      <c r="B212" s="14" t="n"/>
      <c r="H212" s="15" t="n"/>
      <c r="I212" s="14" t="n"/>
      <c r="J212" s="14" t="n"/>
      <c r="L212" s="14" t="n"/>
      <c r="M212" s="15" t="n"/>
      <c r="N212" s="16" t="n"/>
      <c r="O212" s="14" t="n"/>
      <c r="Q212" s="15" t="n"/>
      <c r="R212" s="14" t="n"/>
      <c r="S212" s="15" t="n"/>
      <c r="T212" s="15" t="n"/>
    </row>
    <row r="213">
      <c r="B213" s="14" t="n"/>
      <c r="H213" s="15" t="n"/>
      <c r="I213" s="14" t="n"/>
      <c r="J213" s="14" t="n"/>
      <c r="L213" s="14" t="n"/>
      <c r="M213" s="15" t="n"/>
      <c r="N213" s="16" t="n"/>
      <c r="O213" s="14" t="n"/>
      <c r="Q213" s="15" t="n"/>
      <c r="R213" s="14" t="n"/>
      <c r="S213" s="15" t="n"/>
      <c r="T213" s="15" t="n"/>
    </row>
    <row r="214">
      <c r="B214" s="14" t="n"/>
      <c r="H214" s="15" t="n"/>
      <c r="I214" s="14" t="n"/>
      <c r="J214" s="14" t="n"/>
      <c r="L214" s="14" t="n"/>
      <c r="M214" s="15" t="n"/>
      <c r="N214" s="16" t="n"/>
      <c r="O214" s="14" t="n"/>
      <c r="Q214" s="15" t="n"/>
      <c r="R214" s="14" t="n"/>
      <c r="S214" s="15" t="n"/>
      <c r="T214" s="15" t="n"/>
    </row>
    <row r="215">
      <c r="B215" s="14" t="n"/>
      <c r="H215" s="15" t="n"/>
      <c r="I215" s="14" t="n"/>
      <c r="J215" s="14" t="n"/>
      <c r="L215" s="14" t="n"/>
      <c r="M215" s="15" t="n"/>
      <c r="N215" s="16" t="n"/>
      <c r="O215" s="14" t="n"/>
      <c r="Q215" s="15" t="n"/>
      <c r="R215" s="14" t="n"/>
      <c r="S215" s="15" t="n"/>
      <c r="T215" s="15" t="n"/>
    </row>
    <row r="216">
      <c r="B216" s="14" t="n"/>
      <c r="H216" s="15" t="n"/>
      <c r="I216" s="14" t="n"/>
      <c r="J216" s="14" t="n"/>
      <c r="L216" s="14" t="n"/>
      <c r="M216" s="15" t="n"/>
      <c r="N216" s="16" t="n"/>
      <c r="O216" s="14" t="n"/>
      <c r="Q216" s="15" t="n"/>
      <c r="R216" s="14" t="n"/>
      <c r="S216" s="15" t="n"/>
      <c r="T216" s="15" t="n"/>
    </row>
    <row r="217">
      <c r="B217" s="14" t="n"/>
      <c r="H217" s="15" t="n"/>
      <c r="I217" s="14" t="n"/>
      <c r="J217" s="14" t="n"/>
      <c r="L217" s="14" t="n"/>
      <c r="M217" s="15" t="n"/>
      <c r="N217" s="16" t="n"/>
      <c r="O217" s="14" t="n"/>
      <c r="Q217" s="15" t="n"/>
      <c r="R217" s="14" t="n"/>
      <c r="S217" s="15" t="n"/>
      <c r="T217" s="15" t="n"/>
    </row>
    <row r="218">
      <c r="B218" s="14" t="n"/>
      <c r="H218" s="15" t="n"/>
      <c r="I218" s="14" t="n"/>
      <c r="J218" s="14" t="n"/>
      <c r="L218" s="14" t="n"/>
      <c r="M218" s="15" t="n"/>
      <c r="N218" s="16" t="n"/>
      <c r="O218" s="14" t="n"/>
      <c r="Q218" s="15" t="n"/>
      <c r="R218" s="14" t="n"/>
      <c r="S218" s="15" t="n"/>
      <c r="T218" s="15" t="n"/>
    </row>
    <row r="219">
      <c r="B219" s="14" t="n"/>
      <c r="H219" s="15" t="n"/>
      <c r="I219" s="14" t="n"/>
      <c r="J219" s="14" t="n"/>
      <c r="L219" s="14" t="n"/>
      <c r="M219" s="15" t="n"/>
      <c r="N219" s="16" t="n"/>
      <c r="O219" s="14" t="n"/>
      <c r="Q219" s="15" t="n"/>
      <c r="R219" s="14" t="n"/>
      <c r="S219" s="15" t="n"/>
      <c r="T219" s="15" t="n"/>
    </row>
    <row r="220">
      <c r="B220" s="14" t="n"/>
      <c r="H220" s="15" t="n"/>
      <c r="I220" s="14" t="n"/>
      <c r="J220" s="14" t="n"/>
      <c r="L220" s="14" t="n"/>
      <c r="M220" s="15" t="n"/>
      <c r="N220" s="16" t="n"/>
      <c r="O220" s="14" t="n"/>
      <c r="Q220" s="15" t="n"/>
      <c r="R220" s="14" t="n"/>
      <c r="S220" s="15" t="n"/>
      <c r="T220" s="15" t="n"/>
    </row>
    <row r="221">
      <c r="B221" s="14" t="n"/>
      <c r="H221" s="15" t="n"/>
      <c r="I221" s="14" t="n"/>
      <c r="J221" s="14" t="n"/>
      <c r="L221" s="14" t="n"/>
      <c r="M221" s="15" t="n"/>
      <c r="N221" s="16" t="n"/>
      <c r="O221" s="14" t="n"/>
      <c r="Q221" s="15" t="n"/>
      <c r="R221" s="14" t="n"/>
      <c r="S221" s="15" t="n"/>
      <c r="T221" s="15" t="n"/>
    </row>
    <row r="222">
      <c r="B222" s="14" t="n"/>
      <c r="H222" s="15" t="n"/>
      <c r="I222" s="14" t="n"/>
      <c r="J222" s="14" t="n"/>
      <c r="L222" s="14" t="n"/>
      <c r="M222" s="15" t="n"/>
      <c r="N222" s="16" t="n"/>
      <c r="O222" s="14" t="n"/>
      <c r="Q222" s="15" t="n"/>
      <c r="R222" s="14" t="n"/>
      <c r="S222" s="15" t="n"/>
      <c r="T222" s="15" t="n"/>
    </row>
    <row r="223">
      <c r="B223" s="14" t="n"/>
      <c r="H223" s="15" t="n"/>
      <c r="I223" s="14" t="n"/>
      <c r="J223" s="14" t="n"/>
      <c r="L223" s="14" t="n"/>
      <c r="M223" s="15" t="n"/>
      <c r="N223" s="16" t="n"/>
      <c r="O223" s="14" t="n"/>
      <c r="Q223" s="15" t="n"/>
      <c r="R223" s="14" t="n"/>
      <c r="S223" s="15" t="n"/>
      <c r="T223" s="15" t="n"/>
    </row>
    <row r="224">
      <c r="B224" s="14" t="n"/>
      <c r="H224" s="15" t="n"/>
      <c r="I224" s="14" t="n"/>
      <c r="J224" s="14" t="n"/>
      <c r="L224" s="14" t="n"/>
      <c r="M224" s="15" t="n"/>
      <c r="N224" s="16" t="n"/>
      <c r="O224" s="14" t="n"/>
      <c r="Q224" s="15" t="n"/>
      <c r="R224" s="14" t="n"/>
      <c r="S224" s="15" t="n"/>
      <c r="T224" s="15" t="n"/>
    </row>
    <row r="225">
      <c r="B225" s="14" t="n"/>
      <c r="H225" s="15" t="n"/>
      <c r="I225" s="14" t="n"/>
      <c r="J225" s="14" t="n"/>
      <c r="L225" s="14" t="n"/>
      <c r="M225" s="15" t="n"/>
      <c r="N225" s="16" t="n"/>
      <c r="O225" s="14" t="n"/>
      <c r="Q225" s="15" t="n"/>
      <c r="R225" s="14" t="n"/>
      <c r="S225" s="15" t="n"/>
      <c r="T225" s="15" t="n"/>
    </row>
    <row r="226">
      <c r="B226" s="14" t="n"/>
      <c r="H226" s="15" t="n"/>
      <c r="I226" s="14" t="n"/>
      <c r="J226" s="14" t="n"/>
      <c r="L226" s="14" t="n"/>
      <c r="M226" s="15" t="n"/>
      <c r="N226" s="16" t="n"/>
      <c r="O226" s="14" t="n"/>
      <c r="Q226" s="15" t="n"/>
      <c r="R226" s="14" t="n"/>
      <c r="S226" s="15" t="n"/>
      <c r="T226" s="15" t="n"/>
    </row>
    <row r="227">
      <c r="B227" s="14" t="n"/>
      <c r="H227" s="15" t="n"/>
      <c r="I227" s="14" t="n"/>
      <c r="J227" s="14" t="n"/>
      <c r="L227" s="14" t="n"/>
      <c r="M227" s="15" t="n"/>
      <c r="N227" s="16" t="n"/>
      <c r="O227" s="14" t="n"/>
      <c r="Q227" s="15" t="n"/>
      <c r="R227" s="14" t="n"/>
      <c r="S227" s="15" t="n"/>
      <c r="T227" s="15" t="n"/>
    </row>
    <row r="228">
      <c r="B228" s="14" t="n"/>
      <c r="H228" s="15" t="n"/>
      <c r="I228" s="14" t="n"/>
      <c r="J228" s="14" t="n"/>
      <c r="L228" s="14" t="n"/>
      <c r="M228" s="15" t="n"/>
      <c r="N228" s="16" t="n"/>
      <c r="O228" s="14" t="n"/>
      <c r="Q228" s="15" t="n"/>
      <c r="R228" s="14" t="n"/>
      <c r="S228" s="15" t="n"/>
      <c r="T228" s="15" t="n"/>
    </row>
    <row r="229">
      <c r="B229" s="14" t="n"/>
      <c r="H229" s="15" t="n"/>
      <c r="I229" s="14" t="n"/>
      <c r="J229" s="14" t="n"/>
      <c r="L229" s="14" t="n"/>
      <c r="M229" s="15" t="n"/>
      <c r="N229" s="16" t="n"/>
      <c r="O229" s="14" t="n"/>
      <c r="Q229" s="15" t="n"/>
      <c r="R229" s="14" t="n"/>
      <c r="S229" s="15" t="n"/>
      <c r="T229" s="15" t="n"/>
    </row>
    <row r="230">
      <c r="B230" s="14" t="n"/>
      <c r="H230" s="15" t="n"/>
      <c r="I230" s="14" t="n"/>
      <c r="J230" s="14" t="n"/>
      <c r="L230" s="14" t="n"/>
      <c r="M230" s="15" t="n"/>
      <c r="N230" s="16" t="n"/>
      <c r="O230" s="14" t="n"/>
      <c r="Q230" s="15" t="n"/>
      <c r="R230" s="14" t="n"/>
      <c r="S230" s="15" t="n"/>
      <c r="T230" s="15" t="n"/>
    </row>
    <row r="231">
      <c r="B231" s="14" t="n"/>
      <c r="H231" s="15" t="n"/>
      <c r="I231" s="14" t="n"/>
      <c r="J231" s="14" t="n"/>
      <c r="L231" s="14" t="n"/>
      <c r="M231" s="15" t="n"/>
      <c r="N231" s="16" t="n"/>
      <c r="O231" s="14" t="n"/>
      <c r="Q231" s="15" t="n"/>
      <c r="R231" s="14" t="n"/>
      <c r="S231" s="15" t="n"/>
      <c r="T231" s="15" t="n"/>
    </row>
    <row r="232">
      <c r="B232" s="14" t="n"/>
      <c r="H232" s="15" t="n"/>
      <c r="I232" s="14" t="n"/>
      <c r="J232" s="14" t="n"/>
      <c r="L232" s="14" t="n"/>
      <c r="M232" s="15" t="n"/>
      <c r="N232" s="16" t="n"/>
      <c r="O232" s="14" t="n"/>
      <c r="Q232" s="15" t="n"/>
      <c r="R232" s="14" t="n"/>
      <c r="S232" s="15" t="n"/>
      <c r="T232" s="15" t="n"/>
    </row>
    <row r="233">
      <c r="B233" s="14" t="n"/>
      <c r="H233" s="15" t="n"/>
      <c r="I233" s="14" t="n"/>
      <c r="J233" s="14" t="n"/>
      <c r="L233" s="14" t="n"/>
      <c r="M233" s="15" t="n"/>
      <c r="N233" s="16" t="n"/>
      <c r="O233" s="14" t="n"/>
      <c r="Q233" s="15" t="n"/>
      <c r="R233" s="14" t="n"/>
      <c r="S233" s="15" t="n"/>
      <c r="T233" s="15" t="n"/>
    </row>
    <row r="234">
      <c r="B234" s="14" t="n"/>
      <c r="H234" s="15" t="n"/>
      <c r="I234" s="14" t="n"/>
      <c r="J234" s="14" t="n"/>
      <c r="L234" s="14" t="n"/>
      <c r="M234" s="15" t="n"/>
      <c r="N234" s="16" t="n"/>
      <c r="O234" s="14" t="n"/>
      <c r="Q234" s="15" t="n"/>
      <c r="R234" s="14" t="n"/>
      <c r="S234" s="15" t="n"/>
      <c r="T234" s="15" t="n"/>
    </row>
    <row r="235">
      <c r="B235" s="14" t="n"/>
      <c r="H235" s="15" t="n"/>
      <c r="I235" s="14" t="n"/>
      <c r="J235" s="14" t="n"/>
      <c r="L235" s="14" t="n"/>
      <c r="M235" s="15" t="n"/>
      <c r="N235" s="16" t="n"/>
      <c r="O235" s="14" t="n"/>
      <c r="Q235" s="15" t="n"/>
      <c r="R235" s="14" t="n"/>
      <c r="S235" s="15" t="n"/>
      <c r="T235" s="15" t="n"/>
    </row>
    <row r="236">
      <c r="B236" s="14" t="n"/>
      <c r="H236" s="15" t="n"/>
      <c r="I236" s="14" t="n"/>
      <c r="J236" s="14" t="n"/>
      <c r="L236" s="14" t="n"/>
      <c r="M236" s="15" t="n"/>
      <c r="N236" s="16" t="n"/>
      <c r="O236" s="14" t="n"/>
      <c r="Q236" s="15" t="n"/>
      <c r="R236" s="14" t="n"/>
      <c r="S236" s="15" t="n"/>
      <c r="T236" s="15" t="n"/>
    </row>
    <row r="237">
      <c r="B237" s="14" t="n"/>
      <c r="H237" s="15" t="n"/>
      <c r="I237" s="14" t="n"/>
      <c r="J237" s="14" t="n"/>
      <c r="L237" s="14" t="n"/>
      <c r="M237" s="15" t="n"/>
      <c r="N237" s="16" t="n"/>
      <c r="O237" s="14" t="n"/>
      <c r="Q237" s="15" t="n"/>
      <c r="R237" s="14" t="n"/>
      <c r="S237" s="15" t="n"/>
      <c r="T237" s="15" t="n"/>
    </row>
    <row r="238">
      <c r="B238" s="14" t="n"/>
      <c r="H238" s="15" t="n"/>
      <c r="I238" s="14" t="n"/>
      <c r="J238" s="14" t="n"/>
      <c r="L238" s="14" t="n"/>
      <c r="M238" s="15" t="n"/>
      <c r="N238" s="16" t="n"/>
      <c r="O238" s="14" t="n"/>
      <c r="Q238" s="15" t="n"/>
      <c r="R238" s="14" t="n"/>
      <c r="S238" s="15" t="n"/>
      <c r="T238" s="15" t="n"/>
    </row>
    <row r="239">
      <c r="B239" s="14" t="n"/>
      <c r="H239" s="15" t="n"/>
      <c r="I239" s="14" t="n"/>
      <c r="J239" s="14" t="n"/>
      <c r="L239" s="14" t="n"/>
      <c r="M239" s="15" t="n"/>
      <c r="N239" s="16" t="n"/>
      <c r="O239" s="14" t="n"/>
      <c r="Q239" s="15" t="n"/>
      <c r="R239" s="14" t="n"/>
      <c r="S239" s="15" t="n"/>
      <c r="T239" s="15" t="n"/>
    </row>
    <row r="240">
      <c r="B240" s="14" t="n"/>
      <c r="H240" s="15" t="n"/>
      <c r="I240" s="14" t="n"/>
      <c r="J240" s="14" t="n"/>
      <c r="L240" s="14" t="n"/>
      <c r="M240" s="15" t="n"/>
      <c r="N240" s="16" t="n"/>
      <c r="O240" s="14" t="n"/>
      <c r="Q240" s="15" t="n"/>
      <c r="R240" s="14" t="n"/>
      <c r="S240" s="15" t="n"/>
      <c r="T240" s="15" t="n"/>
    </row>
    <row r="241">
      <c r="B241" s="14" t="n"/>
      <c r="H241" s="15" t="n"/>
      <c r="I241" s="14" t="n"/>
      <c r="J241" s="14" t="n"/>
      <c r="L241" s="14" t="n"/>
      <c r="M241" s="15" t="n"/>
      <c r="N241" s="16" t="n"/>
      <c r="O241" s="14" t="n"/>
      <c r="Q241" s="15" t="n"/>
      <c r="R241" s="14" t="n"/>
      <c r="S241" s="15" t="n"/>
      <c r="T241" s="15" t="n"/>
    </row>
    <row r="242">
      <c r="B242" s="14" t="n"/>
      <c r="H242" s="15" t="n"/>
      <c r="I242" s="14" t="n"/>
      <c r="J242" s="14" t="n"/>
      <c r="L242" s="14" t="n"/>
      <c r="M242" s="15" t="n"/>
      <c r="N242" s="16" t="n"/>
      <c r="O242" s="14" t="n"/>
      <c r="Q242" s="15" t="n"/>
      <c r="R242" s="14" t="n"/>
      <c r="S242" s="15" t="n"/>
      <c r="T242" s="15" t="n"/>
    </row>
    <row r="243">
      <c r="B243" s="14" t="n"/>
      <c r="H243" s="15" t="n"/>
      <c r="I243" s="14" t="n"/>
      <c r="J243" s="14" t="n"/>
      <c r="L243" s="14" t="n"/>
      <c r="M243" s="15" t="n"/>
      <c r="N243" s="16" t="n"/>
      <c r="O243" s="14" t="n"/>
      <c r="Q243" s="15" t="n"/>
      <c r="R243" s="14" t="n"/>
      <c r="S243" s="15" t="n"/>
      <c r="T243" s="15" t="n"/>
    </row>
    <row r="244">
      <c r="B244" s="14" t="n"/>
      <c r="H244" s="15" t="n"/>
      <c r="I244" s="14" t="n"/>
      <c r="J244" s="14" t="n"/>
      <c r="L244" s="14" t="n"/>
      <c r="M244" s="15" t="n"/>
      <c r="N244" s="16" t="n"/>
      <c r="O244" s="14" t="n"/>
      <c r="Q244" s="15" t="n"/>
      <c r="R244" s="14" t="n"/>
      <c r="S244" s="15" t="n"/>
      <c r="T244" s="15" t="n"/>
    </row>
    <row r="245">
      <c r="B245" s="14" t="n"/>
      <c r="H245" s="15" t="n"/>
      <c r="I245" s="14" t="n"/>
      <c r="J245" s="14" t="n"/>
      <c r="L245" s="14" t="n"/>
      <c r="M245" s="15" t="n"/>
      <c r="N245" s="16" t="n"/>
      <c r="O245" s="14" t="n"/>
      <c r="Q245" s="15" t="n"/>
      <c r="R245" s="14" t="n"/>
      <c r="S245" s="15" t="n"/>
      <c r="T245" s="15" t="n"/>
    </row>
    <row r="246">
      <c r="B246" s="14" t="n"/>
      <c r="H246" s="15" t="n"/>
      <c r="I246" s="14" t="n"/>
      <c r="J246" s="14" t="n"/>
      <c r="L246" s="14" t="n"/>
      <c r="M246" s="15" t="n"/>
      <c r="N246" s="16" t="n"/>
      <c r="O246" s="14" t="n"/>
      <c r="Q246" s="15" t="n"/>
      <c r="R246" s="14" t="n"/>
      <c r="S246" s="15" t="n"/>
      <c r="T246" s="15" t="n"/>
    </row>
    <row r="247">
      <c r="B247" s="14" t="n"/>
      <c r="H247" s="15" t="n"/>
      <c r="I247" s="14" t="n"/>
      <c r="J247" s="14" t="n"/>
      <c r="L247" s="14" t="n"/>
      <c r="M247" s="15" t="n"/>
      <c r="N247" s="16" t="n"/>
      <c r="O247" s="14" t="n"/>
      <c r="Q247" s="15" t="n"/>
      <c r="R247" s="14" t="n"/>
      <c r="S247" s="15" t="n"/>
      <c r="T247" s="15" t="n"/>
    </row>
    <row r="248">
      <c r="B248" s="14" t="n"/>
      <c r="H248" s="15" t="n"/>
      <c r="I248" s="14" t="n"/>
      <c r="J248" s="14" t="n"/>
      <c r="L248" s="14" t="n"/>
      <c r="M248" s="15" t="n"/>
      <c r="N248" s="16" t="n"/>
      <c r="O248" s="14" t="n"/>
      <c r="Q248" s="15" t="n"/>
      <c r="R248" s="14" t="n"/>
      <c r="S248" s="15" t="n"/>
      <c r="T248" s="15" t="n"/>
    </row>
    <row r="249">
      <c r="B249" s="14" t="n"/>
      <c r="H249" s="15" t="n"/>
      <c r="I249" s="14" t="n"/>
      <c r="J249" s="14" t="n"/>
      <c r="L249" s="14" t="n"/>
      <c r="M249" s="15" t="n"/>
      <c r="N249" s="16" t="n"/>
      <c r="O249" s="14" t="n"/>
      <c r="Q249" s="15" t="n"/>
      <c r="R249" s="14" t="n"/>
      <c r="S249" s="15" t="n"/>
      <c r="T249" s="15" t="n"/>
    </row>
    <row r="250">
      <c r="B250" s="14" t="n"/>
      <c r="H250" s="15" t="n"/>
      <c r="I250" s="14" t="n"/>
      <c r="J250" s="14" t="n"/>
      <c r="L250" s="14" t="n"/>
      <c r="M250" s="15" t="n"/>
      <c r="N250" s="16" t="n"/>
      <c r="O250" s="14" t="n"/>
      <c r="Q250" s="15" t="n"/>
      <c r="R250" s="14" t="n"/>
      <c r="S250" s="15" t="n"/>
      <c r="T250" s="15" t="n"/>
    </row>
    <row r="251">
      <c r="B251" s="14" t="n"/>
      <c r="H251" s="15" t="n"/>
      <c r="I251" s="14" t="n"/>
      <c r="J251" s="14" t="n"/>
      <c r="L251" s="14" t="n"/>
      <c r="M251" s="15" t="n"/>
      <c r="N251" s="16" t="n"/>
      <c r="O251" s="14" t="n"/>
      <c r="Q251" s="15" t="n"/>
      <c r="R251" s="14" t="n"/>
      <c r="S251" s="15" t="n"/>
      <c r="T251" s="15" t="n"/>
    </row>
    <row r="252">
      <c r="B252" s="14" t="n"/>
      <c r="H252" s="15" t="n"/>
      <c r="I252" s="14" t="n"/>
      <c r="J252" s="14" t="n"/>
      <c r="L252" s="14" t="n"/>
      <c r="M252" s="15" t="n"/>
      <c r="N252" s="16" t="n"/>
      <c r="O252" s="14" t="n"/>
      <c r="Q252" s="15" t="n"/>
      <c r="R252" s="14" t="n"/>
      <c r="S252" s="15" t="n"/>
      <c r="T252" s="15" t="n"/>
    </row>
    <row r="253">
      <c r="B253" s="14" t="n"/>
      <c r="H253" s="15" t="n"/>
      <c r="I253" s="14" t="n"/>
      <c r="J253" s="14" t="n"/>
      <c r="L253" s="14" t="n"/>
      <c r="M253" s="15" t="n"/>
      <c r="N253" s="16" t="n"/>
      <c r="O253" s="14" t="n"/>
      <c r="Q253" s="15" t="n"/>
      <c r="R253" s="14" t="n"/>
      <c r="S253" s="15" t="n"/>
      <c r="T253" s="15" t="n"/>
    </row>
    <row r="254">
      <c r="B254" s="14" t="n"/>
      <c r="H254" s="15" t="n"/>
      <c r="I254" s="14" t="n"/>
      <c r="J254" s="14" t="n"/>
      <c r="L254" s="14" t="n"/>
      <c r="M254" s="15" t="n"/>
      <c r="N254" s="16" t="n"/>
      <c r="O254" s="14" t="n"/>
      <c r="Q254" s="15" t="n"/>
      <c r="R254" s="14" t="n"/>
      <c r="S254" s="15" t="n"/>
      <c r="T254" s="15" t="n"/>
    </row>
    <row r="255">
      <c r="B255" s="14" t="n"/>
      <c r="H255" s="15" t="n"/>
      <c r="I255" s="14" t="n"/>
      <c r="J255" s="14" t="n"/>
      <c r="L255" s="14" t="n"/>
      <c r="M255" s="15" t="n"/>
      <c r="N255" s="16" t="n"/>
      <c r="O255" s="14" t="n"/>
      <c r="Q255" s="15" t="n"/>
      <c r="R255" s="14" t="n"/>
      <c r="S255" s="15" t="n"/>
      <c r="T255" s="15" t="n"/>
    </row>
    <row r="256">
      <c r="B256" s="14" t="n"/>
      <c r="H256" s="15" t="n"/>
      <c r="I256" s="14" t="n"/>
      <c r="J256" s="14" t="n"/>
      <c r="L256" s="14" t="n"/>
      <c r="M256" s="15" t="n"/>
      <c r="N256" s="16" t="n"/>
      <c r="O256" s="14" t="n"/>
      <c r="Q256" s="15" t="n"/>
      <c r="R256" s="14" t="n"/>
      <c r="S256" s="15" t="n"/>
      <c r="T256" s="15" t="n"/>
    </row>
    <row r="257">
      <c r="B257" s="14" t="n"/>
      <c r="H257" s="15" t="n"/>
      <c r="I257" s="14" t="n"/>
      <c r="J257" s="14" t="n"/>
      <c r="L257" s="14" t="n"/>
      <c r="M257" s="15" t="n"/>
      <c r="N257" s="16" t="n"/>
      <c r="O257" s="14" t="n"/>
      <c r="Q257" s="15" t="n"/>
      <c r="R257" s="14" t="n"/>
      <c r="S257" s="15" t="n"/>
      <c r="T257" s="15" t="n"/>
    </row>
    <row r="258">
      <c r="B258" s="14" t="n"/>
      <c r="H258" s="15" t="n"/>
      <c r="I258" s="14" t="n"/>
      <c r="J258" s="14" t="n"/>
      <c r="L258" s="14" t="n"/>
      <c r="M258" s="15" t="n"/>
      <c r="N258" s="16" t="n"/>
      <c r="O258" s="14" t="n"/>
      <c r="Q258" s="15" t="n"/>
      <c r="R258" s="14" t="n"/>
      <c r="S258" s="15" t="n"/>
      <c r="T258" s="15" t="n"/>
    </row>
    <row r="259">
      <c r="B259" s="14" t="n"/>
      <c r="H259" s="15" t="n"/>
      <c r="I259" s="14" t="n"/>
      <c r="J259" s="14" t="n"/>
      <c r="L259" s="14" t="n"/>
      <c r="M259" s="15" t="n"/>
      <c r="N259" s="16" t="n"/>
      <c r="O259" s="14" t="n"/>
      <c r="Q259" s="15" t="n"/>
      <c r="R259" s="14" t="n"/>
      <c r="S259" s="15" t="n"/>
      <c r="T259" s="15" t="n"/>
    </row>
    <row r="260">
      <c r="B260" s="14" t="n"/>
      <c r="H260" s="15" t="n"/>
      <c r="I260" s="14" t="n"/>
      <c r="J260" s="14" t="n"/>
      <c r="L260" s="14" t="n"/>
      <c r="M260" s="15" t="n"/>
      <c r="N260" s="16" t="n"/>
      <c r="O260" s="14" t="n"/>
      <c r="Q260" s="15" t="n"/>
      <c r="R260" s="14" t="n"/>
      <c r="S260" s="15" t="n"/>
      <c r="T260" s="15" t="n"/>
    </row>
    <row r="261">
      <c r="B261" s="14" t="n"/>
      <c r="H261" s="15" t="n"/>
      <c r="I261" s="14" t="n"/>
      <c r="J261" s="14" t="n"/>
      <c r="L261" s="14" t="n"/>
      <c r="M261" s="15" t="n"/>
      <c r="N261" s="16" t="n"/>
      <c r="O261" s="14" t="n"/>
      <c r="Q261" s="15" t="n"/>
      <c r="R261" s="14" t="n"/>
      <c r="S261" s="15" t="n"/>
      <c r="T261" s="15" t="n"/>
    </row>
    <row r="262">
      <c r="B262" s="14" t="n"/>
      <c r="H262" s="15" t="n"/>
      <c r="I262" s="14" t="n"/>
      <c r="J262" s="14" t="n"/>
      <c r="L262" s="14" t="n"/>
      <c r="M262" s="15" t="n"/>
      <c r="N262" s="16" t="n"/>
      <c r="O262" s="14" t="n"/>
      <c r="Q262" s="15" t="n"/>
      <c r="R262" s="14" t="n"/>
      <c r="S262" s="15" t="n"/>
      <c r="T262" s="15" t="n"/>
    </row>
    <row r="263">
      <c r="B263" s="14" t="n"/>
      <c r="H263" s="15" t="n"/>
      <c r="I263" s="14" t="n"/>
      <c r="J263" s="14" t="n"/>
      <c r="L263" s="14" t="n"/>
      <c r="M263" s="15" t="n"/>
      <c r="N263" s="16" t="n"/>
      <c r="O263" s="14" t="n"/>
      <c r="Q263" s="15" t="n"/>
      <c r="R263" s="14" t="n"/>
      <c r="S263" s="15" t="n"/>
      <c r="T263" s="15" t="n"/>
    </row>
    <row r="264">
      <c r="B264" s="14" t="n"/>
      <c r="H264" s="15" t="n"/>
      <c r="I264" s="14" t="n"/>
      <c r="J264" s="14" t="n"/>
      <c r="L264" s="14" t="n"/>
      <c r="M264" s="15" t="n"/>
      <c r="N264" s="16" t="n"/>
      <c r="O264" s="14" t="n"/>
      <c r="Q264" s="15" t="n"/>
      <c r="R264" s="14" t="n"/>
      <c r="S264" s="15" t="n"/>
      <c r="T264" s="15" t="n"/>
    </row>
    <row r="265">
      <c r="B265" s="14" t="n"/>
      <c r="H265" s="15" t="n"/>
      <c r="I265" s="14" t="n"/>
      <c r="J265" s="14" t="n"/>
      <c r="L265" s="14" t="n"/>
      <c r="M265" s="15" t="n"/>
      <c r="N265" s="16" t="n"/>
      <c r="O265" s="14" t="n"/>
      <c r="Q265" s="15" t="n"/>
      <c r="R265" s="14" t="n"/>
      <c r="S265" s="15" t="n"/>
      <c r="T265" s="15" t="n"/>
    </row>
    <row r="266">
      <c r="B266" s="14" t="n"/>
      <c r="H266" s="15" t="n"/>
      <c r="I266" s="14" t="n"/>
      <c r="J266" s="14" t="n"/>
      <c r="L266" s="14" t="n"/>
      <c r="M266" s="15" t="n"/>
      <c r="N266" s="16" t="n"/>
      <c r="O266" s="14" t="n"/>
      <c r="Q266" s="15" t="n"/>
      <c r="R266" s="14" t="n"/>
      <c r="S266" s="15" t="n"/>
      <c r="T266" s="15" t="n"/>
    </row>
    <row r="267">
      <c r="B267" s="14" t="n"/>
      <c r="H267" s="15" t="n"/>
      <c r="I267" s="14" t="n"/>
      <c r="J267" s="14" t="n"/>
      <c r="L267" s="14" t="n"/>
      <c r="M267" s="15" t="n"/>
      <c r="N267" s="16" t="n"/>
      <c r="O267" s="14" t="n"/>
      <c r="Q267" s="15" t="n"/>
      <c r="R267" s="14" t="n"/>
      <c r="S267" s="15" t="n"/>
      <c r="T267" s="15" t="n"/>
    </row>
    <row r="268">
      <c r="B268" s="14" t="n"/>
      <c r="H268" s="15" t="n"/>
      <c r="I268" s="14" t="n"/>
      <c r="J268" s="14" t="n"/>
      <c r="L268" s="14" t="n"/>
      <c r="M268" s="15" t="n"/>
      <c r="N268" s="16" t="n"/>
      <c r="O268" s="14" t="n"/>
      <c r="Q268" s="15" t="n"/>
      <c r="R268" s="14" t="n"/>
      <c r="S268" s="15" t="n"/>
      <c r="T268" s="15" t="n"/>
    </row>
    <row r="269">
      <c r="B269" s="14" t="n"/>
      <c r="H269" s="15" t="n"/>
      <c r="I269" s="14" t="n"/>
      <c r="J269" s="14" t="n"/>
      <c r="L269" s="14" t="n"/>
      <c r="M269" s="15" t="n"/>
      <c r="N269" s="16" t="n"/>
      <c r="O269" s="14" t="n"/>
      <c r="Q269" s="15" t="n"/>
      <c r="R269" s="14" t="n"/>
      <c r="S269" s="15" t="n"/>
      <c r="T269" s="15" t="n"/>
    </row>
    <row r="270">
      <c r="B270" s="14" t="n"/>
      <c r="H270" s="15" t="n"/>
      <c r="I270" s="14" t="n"/>
      <c r="J270" s="14" t="n"/>
      <c r="L270" s="14" t="n"/>
      <c r="M270" s="15" t="n"/>
      <c r="N270" s="16" t="n"/>
      <c r="O270" s="14" t="n"/>
      <c r="Q270" s="15" t="n"/>
      <c r="R270" s="14" t="n"/>
      <c r="S270" s="15" t="n"/>
      <c r="T270" s="15" t="n"/>
    </row>
    <row r="271">
      <c r="B271" s="14" t="n"/>
      <c r="H271" s="15" t="n"/>
      <c r="I271" s="14" t="n"/>
      <c r="J271" s="14" t="n"/>
      <c r="L271" s="14" t="n"/>
      <c r="M271" s="15" t="n"/>
      <c r="N271" s="16" t="n"/>
      <c r="O271" s="14" t="n"/>
      <c r="Q271" s="15" t="n"/>
      <c r="R271" s="14" t="n"/>
      <c r="S271" s="15" t="n"/>
      <c r="T271" s="15" t="n"/>
    </row>
    <row r="272">
      <c r="B272" s="14" t="n"/>
      <c r="H272" s="15" t="n"/>
      <c r="I272" s="14" t="n"/>
      <c r="J272" s="14" t="n"/>
      <c r="L272" s="14" t="n"/>
      <c r="M272" s="15" t="n"/>
      <c r="N272" s="16" t="n"/>
      <c r="O272" s="14" t="n"/>
      <c r="Q272" s="15" t="n"/>
      <c r="R272" s="14" t="n"/>
      <c r="S272" s="15" t="n"/>
      <c r="T272" s="15" t="n"/>
    </row>
    <row r="273">
      <c r="B273" s="14" t="n"/>
      <c r="H273" s="15" t="n"/>
      <c r="I273" s="14" t="n"/>
      <c r="J273" s="14" t="n"/>
      <c r="L273" s="14" t="n"/>
      <c r="M273" s="15" t="n"/>
      <c r="N273" s="16" t="n"/>
      <c r="O273" s="14" t="n"/>
      <c r="Q273" s="15" t="n"/>
      <c r="R273" s="14" t="n"/>
      <c r="S273" s="15" t="n"/>
      <c r="T273" s="15" t="n"/>
    </row>
    <row r="274">
      <c r="B274" s="14" t="n"/>
      <c r="H274" s="15" t="n"/>
      <c r="I274" s="14" t="n"/>
      <c r="J274" s="14" t="n"/>
      <c r="L274" s="14" t="n"/>
      <c r="M274" s="15" t="n"/>
      <c r="N274" s="16" t="n"/>
      <c r="O274" s="14" t="n"/>
      <c r="Q274" s="15" t="n"/>
      <c r="R274" s="14" t="n"/>
      <c r="S274" s="15" t="n"/>
      <c r="T274" s="15" t="n"/>
    </row>
    <row r="275">
      <c r="B275" s="14" t="n"/>
      <c r="H275" s="15" t="n"/>
      <c r="I275" s="14" t="n"/>
      <c r="J275" s="14" t="n"/>
      <c r="L275" s="14" t="n"/>
      <c r="M275" s="15" t="n"/>
      <c r="N275" s="16" t="n"/>
      <c r="O275" s="14" t="n"/>
      <c r="Q275" s="15" t="n"/>
      <c r="R275" s="14" t="n"/>
      <c r="S275" s="15" t="n"/>
      <c r="T275" s="15" t="n"/>
    </row>
    <row r="276">
      <c r="B276" s="14" t="n"/>
      <c r="H276" s="15" t="n"/>
      <c r="I276" s="14" t="n"/>
      <c r="J276" s="14" t="n"/>
      <c r="L276" s="14" t="n"/>
      <c r="M276" s="15" t="n"/>
      <c r="N276" s="16" t="n"/>
      <c r="O276" s="14" t="n"/>
      <c r="Q276" s="15" t="n"/>
      <c r="R276" s="14" t="n"/>
      <c r="S276" s="15" t="n"/>
      <c r="T276" s="15" t="n"/>
    </row>
    <row r="277">
      <c r="B277" s="14" t="n"/>
      <c r="H277" s="15" t="n"/>
      <c r="I277" s="14" t="n"/>
      <c r="J277" s="14" t="n"/>
      <c r="L277" s="14" t="n"/>
      <c r="M277" s="15" t="n"/>
      <c r="N277" s="16" t="n"/>
      <c r="O277" s="14" t="n"/>
      <c r="Q277" s="15" t="n"/>
      <c r="R277" s="14" t="n"/>
      <c r="S277" s="15" t="n"/>
      <c r="T277" s="15" t="n"/>
    </row>
    <row r="278">
      <c r="B278" s="14" t="n"/>
      <c r="H278" s="15" t="n"/>
      <c r="I278" s="14" t="n"/>
      <c r="J278" s="14" t="n"/>
      <c r="L278" s="14" t="n"/>
      <c r="M278" s="15" t="n"/>
      <c r="N278" s="16" t="n"/>
      <c r="O278" s="14" t="n"/>
      <c r="Q278" s="15" t="n"/>
      <c r="R278" s="14" t="n"/>
      <c r="S278" s="15" t="n"/>
      <c r="T278" s="15" t="n"/>
    </row>
    <row r="279">
      <c r="B279" s="14" t="n"/>
      <c r="H279" s="15" t="n"/>
      <c r="I279" s="14" t="n"/>
      <c r="J279" s="14" t="n"/>
      <c r="L279" s="14" t="n"/>
      <c r="M279" s="15" t="n"/>
      <c r="N279" s="16" t="n"/>
      <c r="O279" s="14" t="n"/>
      <c r="Q279" s="15" t="n"/>
      <c r="R279" s="14" t="n"/>
      <c r="S279" s="15" t="n"/>
      <c r="T279" s="15" t="n"/>
    </row>
    <row r="280">
      <c r="B280" s="14" t="n"/>
      <c r="H280" s="15" t="n"/>
      <c r="I280" s="14" t="n"/>
      <c r="J280" s="14" t="n"/>
      <c r="L280" s="14" t="n"/>
      <c r="M280" s="15" t="n"/>
      <c r="N280" s="16" t="n"/>
      <c r="O280" s="14" t="n"/>
      <c r="Q280" s="15" t="n"/>
      <c r="R280" s="14" t="n"/>
      <c r="S280" s="15" t="n"/>
      <c r="T280" s="15" t="n"/>
    </row>
    <row r="281">
      <c r="B281" s="14" t="n"/>
      <c r="H281" s="15" t="n"/>
      <c r="I281" s="14" t="n"/>
      <c r="J281" s="14" t="n"/>
      <c r="L281" s="14" t="n"/>
      <c r="M281" s="15" t="n"/>
      <c r="N281" s="16" t="n"/>
      <c r="O281" s="14" t="n"/>
      <c r="Q281" s="15" t="n"/>
      <c r="R281" s="14" t="n"/>
      <c r="S281" s="15" t="n"/>
      <c r="T281" s="15" t="n"/>
    </row>
    <row r="282">
      <c r="B282" s="14" t="n"/>
      <c r="H282" s="15" t="n"/>
      <c r="I282" s="14" t="n"/>
      <c r="J282" s="14" t="n"/>
      <c r="L282" s="14" t="n"/>
      <c r="M282" s="15" t="n"/>
      <c r="N282" s="16" t="n"/>
      <c r="O282" s="14" t="n"/>
      <c r="Q282" s="15" t="n"/>
      <c r="R282" s="14" t="n"/>
      <c r="S282" s="15" t="n"/>
      <c r="T282" s="15" t="n"/>
    </row>
    <row r="283">
      <c r="B283" s="14" t="n"/>
      <c r="H283" s="15" t="n"/>
      <c r="I283" s="14" t="n"/>
      <c r="J283" s="14" t="n"/>
      <c r="L283" s="14" t="n"/>
      <c r="M283" s="15" t="n"/>
      <c r="N283" s="16" t="n"/>
      <c r="O283" s="14" t="n"/>
      <c r="Q283" s="15" t="n"/>
      <c r="R283" s="14" t="n"/>
      <c r="S283" s="15" t="n"/>
      <c r="T283" s="15" t="n"/>
    </row>
    <row r="284">
      <c r="B284" s="14" t="n"/>
      <c r="H284" s="15" t="n"/>
      <c r="I284" s="14" t="n"/>
      <c r="J284" s="14" t="n"/>
      <c r="L284" s="14" t="n"/>
      <c r="M284" s="15" t="n"/>
      <c r="N284" s="16" t="n"/>
      <c r="O284" s="14" t="n"/>
      <c r="Q284" s="15" t="n"/>
      <c r="R284" s="14" t="n"/>
      <c r="S284" s="15" t="n"/>
      <c r="T284" s="15" t="n"/>
    </row>
    <row r="285">
      <c r="B285" s="14" t="n"/>
      <c r="H285" s="15" t="n"/>
      <c r="I285" s="14" t="n"/>
      <c r="J285" s="14" t="n"/>
      <c r="L285" s="14" t="n"/>
      <c r="M285" s="15" t="n"/>
      <c r="N285" s="16" t="n"/>
      <c r="O285" s="14" t="n"/>
      <c r="Q285" s="15" t="n"/>
      <c r="R285" s="14" t="n"/>
      <c r="S285" s="15" t="n"/>
      <c r="T285" s="15" t="n"/>
    </row>
    <row r="286">
      <c r="B286" s="14" t="n"/>
      <c r="H286" s="15" t="n"/>
      <c r="I286" s="14" t="n"/>
      <c r="J286" s="14" t="n"/>
      <c r="L286" s="14" t="n"/>
      <c r="M286" s="15" t="n"/>
      <c r="N286" s="16" t="n"/>
      <c r="O286" s="14" t="n"/>
      <c r="Q286" s="15" t="n"/>
      <c r="R286" s="14" t="n"/>
      <c r="S286" s="15" t="n"/>
      <c r="T286" s="15" t="n"/>
    </row>
    <row r="287">
      <c r="B287" s="14" t="n"/>
      <c r="H287" s="15" t="n"/>
      <c r="I287" s="14" t="n"/>
      <c r="J287" s="14" t="n"/>
      <c r="L287" s="14" t="n"/>
      <c r="M287" s="15" t="n"/>
      <c r="N287" s="16" t="n"/>
      <c r="O287" s="14" t="n"/>
      <c r="Q287" s="15" t="n"/>
      <c r="R287" s="14" t="n"/>
      <c r="S287" s="15" t="n"/>
      <c r="T287" s="15" t="n"/>
    </row>
    <row r="288">
      <c r="B288" s="14" t="n"/>
      <c r="H288" s="15" t="n"/>
      <c r="I288" s="14" t="n"/>
      <c r="J288" s="14" t="n"/>
      <c r="L288" s="14" t="n"/>
      <c r="M288" s="15" t="n"/>
      <c r="N288" s="16" t="n"/>
      <c r="O288" s="14" t="n"/>
      <c r="Q288" s="15" t="n"/>
      <c r="R288" s="14" t="n"/>
      <c r="S288" s="15" t="n"/>
      <c r="T288" s="15" t="n"/>
    </row>
    <row r="289">
      <c r="B289" s="14" t="n"/>
      <c r="H289" s="15" t="n"/>
      <c r="I289" s="14" t="n"/>
      <c r="J289" s="14" t="n"/>
      <c r="L289" s="14" t="n"/>
      <c r="M289" s="15" t="n"/>
      <c r="N289" s="16" t="n"/>
      <c r="O289" s="14" t="n"/>
      <c r="Q289" s="15" t="n"/>
      <c r="R289" s="14" t="n"/>
      <c r="S289" s="15" t="n"/>
      <c r="T289" s="15" t="n"/>
    </row>
    <row r="290">
      <c r="B290" s="14" t="n"/>
      <c r="H290" s="15" t="n"/>
      <c r="I290" s="14" t="n"/>
      <c r="J290" s="14" t="n"/>
      <c r="L290" s="14" t="n"/>
      <c r="M290" s="15" t="n"/>
      <c r="N290" s="16" t="n"/>
      <c r="O290" s="14" t="n"/>
      <c r="Q290" s="15" t="n"/>
      <c r="R290" s="14" t="n"/>
      <c r="S290" s="15" t="n"/>
      <c r="T290" s="15" t="n"/>
    </row>
    <row r="291">
      <c r="B291" s="14" t="n"/>
      <c r="H291" s="15" t="n"/>
      <c r="I291" s="14" t="n"/>
      <c r="J291" s="14" t="n"/>
      <c r="L291" s="14" t="n"/>
      <c r="M291" s="15" t="n"/>
      <c r="N291" s="16" t="n"/>
      <c r="O291" s="14" t="n"/>
      <c r="Q291" s="15" t="n"/>
      <c r="R291" s="14" t="n"/>
      <c r="S291" s="15" t="n"/>
      <c r="T291" s="15" t="n"/>
    </row>
    <row r="292">
      <c r="B292" s="14" t="n"/>
      <c r="H292" s="15" t="n"/>
      <c r="I292" s="14" t="n"/>
      <c r="J292" s="14" t="n"/>
      <c r="L292" s="14" t="n"/>
      <c r="M292" s="15" t="n"/>
      <c r="N292" s="16" t="n"/>
      <c r="O292" s="14" t="n"/>
      <c r="Q292" s="15" t="n"/>
      <c r="R292" s="14" t="n"/>
      <c r="S292" s="15" t="n"/>
      <c r="T292" s="15" t="n"/>
    </row>
    <row r="293">
      <c r="B293" s="14" t="n"/>
      <c r="H293" s="15" t="n"/>
      <c r="I293" s="14" t="n"/>
      <c r="J293" s="14" t="n"/>
      <c r="L293" s="14" t="n"/>
      <c r="M293" s="15" t="n"/>
      <c r="N293" s="16" t="n"/>
      <c r="O293" s="14" t="n"/>
      <c r="Q293" s="15" t="n"/>
      <c r="R293" s="14" t="n"/>
      <c r="S293" s="15" t="n"/>
      <c r="T293" s="15" t="n"/>
    </row>
    <row r="294">
      <c r="B294" s="14" t="n"/>
      <c r="H294" s="15" t="n"/>
      <c r="I294" s="14" t="n"/>
      <c r="J294" s="14" t="n"/>
      <c r="L294" s="14" t="n"/>
      <c r="M294" s="15" t="n"/>
      <c r="N294" s="16" t="n"/>
      <c r="O294" s="14" t="n"/>
      <c r="Q294" s="15" t="n"/>
      <c r="R294" s="14" t="n"/>
      <c r="S294" s="15" t="n"/>
      <c r="T294" s="15" t="n"/>
    </row>
    <row r="295">
      <c r="B295" s="14" t="n"/>
      <c r="H295" s="15" t="n"/>
      <c r="I295" s="14" t="n"/>
      <c r="J295" s="14" t="n"/>
      <c r="L295" s="14" t="n"/>
      <c r="M295" s="15" t="n"/>
      <c r="N295" s="16" t="n"/>
      <c r="O295" s="14" t="n"/>
      <c r="Q295" s="15" t="n"/>
      <c r="R295" s="14" t="n"/>
      <c r="S295" s="15" t="n"/>
      <c r="T295" s="15" t="n"/>
    </row>
    <row r="296">
      <c r="B296" s="14" t="n"/>
      <c r="H296" s="15" t="n"/>
      <c r="I296" s="14" t="n"/>
      <c r="J296" s="14" t="n"/>
      <c r="L296" s="14" t="n"/>
      <c r="M296" s="15" t="n"/>
      <c r="N296" s="16" t="n"/>
      <c r="O296" s="14" t="n"/>
      <c r="Q296" s="15" t="n"/>
      <c r="R296" s="14" t="n"/>
      <c r="S296" s="15" t="n"/>
      <c r="T296" s="15" t="n"/>
    </row>
    <row r="297">
      <c r="B297" s="14" t="n"/>
      <c r="H297" s="15" t="n"/>
      <c r="I297" s="14" t="n"/>
      <c r="J297" s="14" t="n"/>
      <c r="L297" s="14" t="n"/>
      <c r="M297" s="15" t="n"/>
      <c r="N297" s="16" t="n"/>
      <c r="O297" s="14" t="n"/>
      <c r="Q297" s="15" t="n"/>
      <c r="R297" s="14" t="n"/>
      <c r="S297" s="15" t="n"/>
      <c r="T297" s="15" t="n"/>
    </row>
    <row r="298">
      <c r="B298" s="14" t="n"/>
      <c r="H298" s="15" t="n"/>
      <c r="I298" s="14" t="n"/>
      <c r="J298" s="14" t="n"/>
      <c r="L298" s="14" t="n"/>
      <c r="M298" s="15" t="n"/>
      <c r="N298" s="16" t="n"/>
      <c r="O298" s="14" t="n"/>
      <c r="Q298" s="15" t="n"/>
      <c r="R298" s="14" t="n"/>
      <c r="S298" s="15" t="n"/>
      <c r="T298" s="15" t="n"/>
    </row>
    <row r="299">
      <c r="B299" s="14" t="n"/>
      <c r="H299" s="15" t="n"/>
      <c r="I299" s="14" t="n"/>
      <c r="J299" s="14" t="n"/>
      <c r="L299" s="14" t="n"/>
      <c r="M299" s="15" t="n"/>
      <c r="N299" s="16" t="n"/>
      <c r="O299" s="14" t="n"/>
      <c r="Q299" s="15" t="n"/>
      <c r="R299" s="14" t="n"/>
      <c r="S299" s="15" t="n"/>
      <c r="T299" s="15" t="n"/>
    </row>
    <row r="300">
      <c r="B300" s="14" t="n"/>
      <c r="H300" s="15" t="n"/>
      <c r="I300" s="14" t="n"/>
      <c r="J300" s="14" t="n"/>
      <c r="L300" s="14" t="n"/>
      <c r="M300" s="15" t="n"/>
      <c r="N300" s="16" t="n"/>
      <c r="O300" s="14" t="n"/>
      <c r="Q300" s="15" t="n"/>
      <c r="R300" s="14" t="n"/>
      <c r="S300" s="15" t="n"/>
      <c r="T300" s="15" t="n"/>
    </row>
    <row r="301">
      <c r="B301" s="14" t="n"/>
      <c r="H301" s="15" t="n"/>
      <c r="I301" s="14" t="n"/>
      <c r="J301" s="14" t="n"/>
      <c r="L301" s="14" t="n"/>
      <c r="M301" s="15" t="n"/>
      <c r="N301" s="16" t="n"/>
      <c r="O301" s="14" t="n"/>
      <c r="Q301" s="15" t="n"/>
      <c r="R301" s="14" t="n"/>
      <c r="S301" s="15" t="n"/>
      <c r="T301" s="15" t="n"/>
    </row>
    <row r="302">
      <c r="B302" s="14" t="n"/>
      <c r="H302" s="15" t="n"/>
      <c r="I302" s="14" t="n"/>
      <c r="J302" s="14" t="n"/>
      <c r="L302" s="14" t="n"/>
      <c r="M302" s="15" t="n"/>
      <c r="N302" s="16" t="n"/>
      <c r="O302" s="14" t="n"/>
      <c r="Q302" s="15" t="n"/>
      <c r="R302" s="14" t="n"/>
      <c r="S302" s="15" t="n"/>
      <c r="T302" s="15" t="n"/>
    </row>
    <row r="303">
      <c r="B303" s="14" t="n"/>
      <c r="H303" s="15" t="n"/>
      <c r="I303" s="14" t="n"/>
      <c r="J303" s="14" t="n"/>
      <c r="L303" s="14" t="n"/>
      <c r="M303" s="15" t="n"/>
      <c r="N303" s="16" t="n"/>
      <c r="O303" s="14" t="n"/>
      <c r="Q303" s="15" t="n"/>
      <c r="R303" s="14" t="n"/>
      <c r="S303" s="15" t="n"/>
      <c r="T303" s="15" t="n"/>
    </row>
    <row r="304">
      <c r="B304" s="14" t="n"/>
      <c r="H304" s="15" t="n"/>
      <c r="I304" s="14" t="n"/>
      <c r="J304" s="14" t="n"/>
      <c r="L304" s="14" t="n"/>
      <c r="M304" s="15" t="n"/>
      <c r="N304" s="16" t="n"/>
      <c r="O304" s="14" t="n"/>
      <c r="Q304" s="15" t="n"/>
      <c r="R304" s="14" t="n"/>
      <c r="S304" s="15" t="n"/>
      <c r="T304" s="15" t="n"/>
    </row>
    <row r="305">
      <c r="B305" s="14" t="n"/>
      <c r="H305" s="15" t="n"/>
      <c r="I305" s="14" t="n"/>
      <c r="J305" s="14" t="n"/>
      <c r="L305" s="14" t="n"/>
      <c r="M305" s="15" t="n"/>
      <c r="N305" s="16" t="n"/>
      <c r="O305" s="14" t="n"/>
      <c r="Q305" s="15" t="n"/>
      <c r="R305" s="14" t="n"/>
      <c r="S305" s="15" t="n"/>
      <c r="T305" s="15" t="n"/>
    </row>
    <row r="306">
      <c r="B306" s="14" t="n"/>
      <c r="H306" s="15" t="n"/>
      <c r="I306" s="14" t="n"/>
      <c r="J306" s="14" t="n"/>
      <c r="L306" s="14" t="n"/>
      <c r="M306" s="15" t="n"/>
      <c r="N306" s="16" t="n"/>
      <c r="O306" s="14" t="n"/>
      <c r="Q306" s="15" t="n"/>
      <c r="R306" s="14" t="n"/>
      <c r="S306" s="15" t="n"/>
      <c r="T306" s="15" t="n"/>
    </row>
    <row r="307">
      <c r="B307" s="14" t="n"/>
      <c r="H307" s="15" t="n"/>
      <c r="I307" s="14" t="n"/>
      <c r="J307" s="14" t="n"/>
      <c r="L307" s="14" t="n"/>
      <c r="M307" s="15" t="n"/>
      <c r="N307" s="16" t="n"/>
      <c r="O307" s="14" t="n"/>
      <c r="Q307" s="15" t="n"/>
      <c r="R307" s="14" t="n"/>
      <c r="S307" s="15" t="n"/>
      <c r="T307" s="15" t="n"/>
    </row>
    <row r="308">
      <c r="B308" s="14" t="n"/>
      <c r="H308" s="15" t="n"/>
      <c r="I308" s="14" t="n"/>
      <c r="J308" s="14" t="n"/>
      <c r="L308" s="14" t="n"/>
      <c r="M308" s="15" t="n"/>
      <c r="N308" s="16" t="n"/>
      <c r="O308" s="14" t="n"/>
      <c r="Q308" s="15" t="n"/>
      <c r="R308" s="14" t="n"/>
      <c r="S308" s="15" t="n"/>
      <c r="T308" s="15" t="n"/>
    </row>
    <row r="309">
      <c r="B309" s="14" t="n"/>
      <c r="H309" s="15" t="n"/>
      <c r="I309" s="14" t="n"/>
      <c r="J309" s="14" t="n"/>
      <c r="L309" s="14" t="n"/>
      <c r="M309" s="15" t="n"/>
      <c r="N309" s="16" t="n"/>
      <c r="O309" s="14" t="n"/>
      <c r="Q309" s="15" t="n"/>
      <c r="R309" s="14" t="n"/>
      <c r="S309" s="15" t="n"/>
      <c r="T309" s="15" t="n"/>
    </row>
    <row r="310">
      <c r="B310" s="14" t="n"/>
      <c r="H310" s="15" t="n"/>
      <c r="I310" s="14" t="n"/>
      <c r="J310" s="14" t="n"/>
      <c r="L310" s="14" t="n"/>
      <c r="M310" s="15" t="n"/>
      <c r="N310" s="16" t="n"/>
      <c r="O310" s="14" t="n"/>
      <c r="Q310" s="15" t="n"/>
      <c r="R310" s="14" t="n"/>
      <c r="S310" s="15" t="n"/>
      <c r="T310" s="15" t="n"/>
    </row>
    <row r="311">
      <c r="B311" s="14" t="n"/>
      <c r="H311" s="15" t="n"/>
      <c r="I311" s="14" t="n"/>
      <c r="J311" s="14" t="n"/>
      <c r="L311" s="14" t="n"/>
      <c r="M311" s="15" t="n"/>
      <c r="N311" s="16" t="n"/>
      <c r="O311" s="14" t="n"/>
      <c r="Q311" s="15" t="n"/>
      <c r="R311" s="14" t="n"/>
      <c r="S311" s="15" t="n"/>
      <c r="T311" s="15" t="n"/>
    </row>
    <row r="312">
      <c r="B312" s="14" t="n"/>
      <c r="H312" s="15" t="n"/>
      <c r="I312" s="14" t="n"/>
      <c r="J312" s="14" t="n"/>
      <c r="L312" s="14" t="n"/>
      <c r="M312" s="15" t="n"/>
      <c r="N312" s="16" t="n"/>
      <c r="O312" s="14" t="n"/>
      <c r="Q312" s="15" t="n"/>
      <c r="R312" s="14" t="n"/>
      <c r="S312" s="15" t="n"/>
      <c r="T312" s="15" t="n"/>
    </row>
    <row r="313">
      <c r="B313" s="14" t="n"/>
      <c r="H313" s="15" t="n"/>
      <c r="I313" s="14" t="n"/>
      <c r="J313" s="14" t="n"/>
      <c r="L313" s="14" t="n"/>
      <c r="M313" s="15" t="n"/>
      <c r="N313" s="16" t="n"/>
      <c r="O313" s="14" t="n"/>
      <c r="Q313" s="15" t="n"/>
      <c r="R313" s="14" t="n"/>
      <c r="S313" s="15" t="n"/>
      <c r="T313" s="15" t="n"/>
    </row>
    <row r="314">
      <c r="B314" s="14" t="n"/>
      <c r="H314" s="15" t="n"/>
      <c r="I314" s="14" t="n"/>
      <c r="J314" s="14" t="n"/>
      <c r="L314" s="14" t="n"/>
      <c r="M314" s="15" t="n"/>
      <c r="N314" s="16" t="n"/>
      <c r="O314" s="14" t="n"/>
      <c r="Q314" s="15" t="n"/>
      <c r="R314" s="14" t="n"/>
      <c r="S314" s="15" t="n"/>
      <c r="T314" s="15" t="n"/>
    </row>
    <row r="315">
      <c r="B315" s="14" t="n"/>
      <c r="H315" s="15" t="n"/>
      <c r="I315" s="14" t="n"/>
      <c r="J315" s="14" t="n"/>
      <c r="L315" s="14" t="n"/>
      <c r="M315" s="15" t="n"/>
      <c r="N315" s="16" t="n"/>
      <c r="O315" s="14" t="n"/>
      <c r="Q315" s="15" t="n"/>
      <c r="R315" s="14" t="n"/>
      <c r="S315" s="15" t="n"/>
      <c r="T315" s="15" t="n"/>
    </row>
    <row r="316">
      <c r="B316" s="14" t="n"/>
      <c r="H316" s="15" t="n"/>
      <c r="I316" s="14" t="n"/>
      <c r="J316" s="14" t="n"/>
      <c r="L316" s="14" t="n"/>
      <c r="M316" s="15" t="n"/>
      <c r="N316" s="16" t="n"/>
      <c r="O316" s="14" t="n"/>
      <c r="Q316" s="15" t="n"/>
      <c r="R316" s="14" t="n"/>
      <c r="S316" s="15" t="n"/>
      <c r="T316" s="15" t="n"/>
    </row>
    <row r="317">
      <c r="B317" s="14" t="n"/>
      <c r="H317" s="15" t="n"/>
      <c r="I317" s="14" t="n"/>
      <c r="J317" s="14" t="n"/>
      <c r="L317" s="14" t="n"/>
      <c r="M317" s="15" t="n"/>
      <c r="N317" s="16" t="n"/>
      <c r="O317" s="14" t="n"/>
      <c r="Q317" s="15" t="n"/>
      <c r="R317" s="14" t="n"/>
      <c r="S317" s="15" t="n"/>
      <c r="T317" s="15" t="n"/>
    </row>
    <row r="318">
      <c r="B318" s="14" t="n"/>
      <c r="H318" s="15" t="n"/>
      <c r="I318" s="14" t="n"/>
      <c r="J318" s="14" t="n"/>
      <c r="L318" s="14" t="n"/>
      <c r="M318" s="15" t="n"/>
      <c r="N318" s="16" t="n"/>
      <c r="O318" s="14" t="n"/>
      <c r="Q318" s="15" t="n"/>
      <c r="R318" s="14" t="n"/>
      <c r="S318" s="15" t="n"/>
      <c r="T318" s="15" t="n"/>
    </row>
    <row r="319">
      <c r="B319" s="14" t="n"/>
      <c r="H319" s="15" t="n"/>
      <c r="I319" s="14" t="n"/>
      <c r="J319" s="14" t="n"/>
      <c r="L319" s="14" t="n"/>
      <c r="M319" s="15" t="n"/>
      <c r="N319" s="16" t="n"/>
      <c r="O319" s="14" t="n"/>
      <c r="Q319" s="15" t="n"/>
      <c r="R319" s="14" t="n"/>
      <c r="S319" s="15" t="n"/>
      <c r="T319" s="15" t="n"/>
    </row>
    <row r="320">
      <c r="B320" s="14" t="n"/>
      <c r="H320" s="15" t="n"/>
      <c r="I320" s="14" t="n"/>
      <c r="J320" s="14" t="n"/>
      <c r="L320" s="14" t="n"/>
      <c r="M320" s="15" t="n"/>
      <c r="N320" s="16" t="n"/>
      <c r="O320" s="14" t="n"/>
      <c r="Q320" s="15" t="n"/>
      <c r="R320" s="14" t="n"/>
      <c r="S320" s="15" t="n"/>
      <c r="T320" s="15" t="n"/>
    </row>
    <row r="321">
      <c r="B321" s="14" t="n"/>
      <c r="H321" s="15" t="n"/>
      <c r="I321" s="14" t="n"/>
      <c r="J321" s="14" t="n"/>
      <c r="L321" s="14" t="n"/>
      <c r="M321" s="15" t="n"/>
      <c r="N321" s="16" t="n"/>
      <c r="O321" s="14" t="n"/>
      <c r="Q321" s="15" t="n"/>
      <c r="R321" s="14" t="n"/>
      <c r="S321" s="15" t="n"/>
      <c r="T321" s="15" t="n"/>
    </row>
    <row r="322">
      <c r="B322" s="14" t="n"/>
      <c r="H322" s="15" t="n"/>
      <c r="I322" s="14" t="n"/>
      <c r="J322" s="14" t="n"/>
      <c r="L322" s="14" t="n"/>
      <c r="M322" s="15" t="n"/>
      <c r="N322" s="16" t="n"/>
      <c r="O322" s="14" t="n"/>
      <c r="Q322" s="15" t="n"/>
      <c r="R322" s="14" t="n"/>
      <c r="S322" s="15" t="n"/>
      <c r="T322" s="15" t="n"/>
    </row>
    <row r="323">
      <c r="B323" s="14" t="n"/>
      <c r="H323" s="15" t="n"/>
      <c r="I323" s="14" t="n"/>
      <c r="J323" s="14" t="n"/>
      <c r="L323" s="14" t="n"/>
      <c r="M323" s="15" t="n"/>
      <c r="N323" s="16" t="n"/>
      <c r="O323" s="14" t="n"/>
      <c r="Q323" s="15" t="n"/>
      <c r="R323" s="14" t="n"/>
      <c r="S323" s="15" t="n"/>
      <c r="T323" s="15" t="n"/>
    </row>
    <row r="324">
      <c r="B324" s="14" t="n"/>
      <c r="H324" s="15" t="n"/>
      <c r="I324" s="14" t="n"/>
      <c r="J324" s="14" t="n"/>
      <c r="L324" s="14" t="n"/>
      <c r="M324" s="15" t="n"/>
      <c r="N324" s="16" t="n"/>
      <c r="O324" s="14" t="n"/>
      <c r="Q324" s="15" t="n"/>
      <c r="R324" s="14" t="n"/>
      <c r="S324" s="15" t="n"/>
      <c r="T324" s="15" t="n"/>
    </row>
    <row r="325">
      <c r="B325" s="14" t="n"/>
      <c r="H325" s="15" t="n"/>
      <c r="I325" s="14" t="n"/>
      <c r="J325" s="14" t="n"/>
      <c r="L325" s="14" t="n"/>
      <c r="M325" s="15" t="n"/>
      <c r="N325" s="16" t="n"/>
      <c r="O325" s="14" t="n"/>
      <c r="Q325" s="15" t="n"/>
      <c r="R325" s="14" t="n"/>
      <c r="S325" s="15" t="n"/>
      <c r="T325" s="15" t="n"/>
    </row>
    <row r="326">
      <c r="B326" s="14" t="n"/>
      <c r="H326" s="15" t="n"/>
      <c r="I326" s="14" t="n"/>
      <c r="J326" s="14" t="n"/>
      <c r="L326" s="14" t="n"/>
      <c r="M326" s="15" t="n"/>
      <c r="N326" s="16" t="n"/>
      <c r="O326" s="14" t="n"/>
      <c r="Q326" s="15" t="n"/>
      <c r="R326" s="14" t="n"/>
      <c r="S326" s="15" t="n"/>
      <c r="T326" s="15" t="n"/>
    </row>
    <row r="327">
      <c r="B327" s="14" t="n"/>
      <c r="H327" s="15" t="n"/>
      <c r="I327" s="14" t="n"/>
      <c r="J327" s="14" t="n"/>
      <c r="L327" s="14" t="n"/>
      <c r="M327" s="15" t="n"/>
      <c r="N327" s="16" t="n"/>
      <c r="O327" s="14" t="n"/>
      <c r="Q327" s="15" t="n"/>
      <c r="R327" s="14" t="n"/>
      <c r="S327" s="15" t="n"/>
      <c r="T327" s="15" t="n"/>
    </row>
    <row r="328">
      <c r="B328" s="14" t="n"/>
      <c r="H328" s="15" t="n"/>
      <c r="I328" s="14" t="n"/>
      <c r="J328" s="14" t="n"/>
      <c r="L328" s="14" t="n"/>
      <c r="M328" s="15" t="n"/>
      <c r="N328" s="16" t="n"/>
      <c r="O328" s="14" t="n"/>
      <c r="Q328" s="15" t="n"/>
      <c r="R328" s="14" t="n"/>
      <c r="S328" s="15" t="n"/>
      <c r="T328" s="15" t="n"/>
    </row>
    <row r="329">
      <c r="B329" s="14" t="n"/>
      <c r="H329" s="15" t="n"/>
      <c r="I329" s="14" t="n"/>
      <c r="J329" s="14" t="n"/>
      <c r="L329" s="14" t="n"/>
      <c r="M329" s="15" t="n"/>
      <c r="N329" s="16" t="n"/>
      <c r="O329" s="14" t="n"/>
      <c r="Q329" s="15" t="n"/>
      <c r="R329" s="14" t="n"/>
      <c r="S329" s="15" t="n"/>
      <c r="T329" s="15" t="n"/>
    </row>
    <row r="330">
      <c r="B330" s="14" t="n"/>
      <c r="H330" s="15" t="n"/>
      <c r="I330" s="14" t="n"/>
      <c r="J330" s="14" t="n"/>
      <c r="L330" s="14" t="n"/>
      <c r="M330" s="15" t="n"/>
      <c r="N330" s="16" t="n"/>
      <c r="O330" s="14" t="n"/>
      <c r="Q330" s="15" t="n"/>
      <c r="R330" s="14" t="n"/>
      <c r="S330" s="15" t="n"/>
      <c r="T330" s="15" t="n"/>
    </row>
    <row r="331">
      <c r="B331" s="14" t="n"/>
      <c r="H331" s="15" t="n"/>
      <c r="I331" s="14" t="n"/>
      <c r="J331" s="14" t="n"/>
      <c r="L331" s="14" t="n"/>
      <c r="M331" s="15" t="n"/>
      <c r="N331" s="16" t="n"/>
      <c r="O331" s="14" t="n"/>
      <c r="Q331" s="15" t="n"/>
      <c r="R331" s="14" t="n"/>
      <c r="S331" s="15" t="n"/>
      <c r="T331" s="15" t="n"/>
    </row>
    <row r="332">
      <c r="B332" s="14" t="n"/>
      <c r="H332" s="15" t="n"/>
      <c r="I332" s="14" t="n"/>
      <c r="J332" s="14" t="n"/>
      <c r="L332" s="14" t="n"/>
      <c r="M332" s="15" t="n"/>
      <c r="N332" s="16" t="n"/>
      <c r="O332" s="14" t="n"/>
      <c r="Q332" s="15" t="n"/>
      <c r="R332" s="14" t="n"/>
      <c r="S332" s="15" t="n"/>
      <c r="T332" s="15" t="n"/>
    </row>
    <row r="333">
      <c r="B333" s="14" t="n"/>
      <c r="H333" s="15" t="n"/>
      <c r="I333" s="14" t="n"/>
      <c r="J333" s="14" t="n"/>
      <c r="L333" s="14" t="n"/>
      <c r="M333" s="15" t="n"/>
      <c r="N333" s="16" t="n"/>
      <c r="O333" s="14" t="n"/>
      <c r="Q333" s="15" t="n"/>
      <c r="R333" s="14" t="n"/>
      <c r="S333" s="15" t="n"/>
      <c r="T333" s="15" t="n"/>
    </row>
    <row r="334">
      <c r="B334" s="14" t="n"/>
      <c r="H334" s="15" t="n"/>
      <c r="I334" s="14" t="n"/>
      <c r="J334" s="14" t="n"/>
      <c r="L334" s="14" t="n"/>
      <c r="M334" s="15" t="n"/>
      <c r="N334" s="16" t="n"/>
      <c r="O334" s="14" t="n"/>
      <c r="Q334" s="15" t="n"/>
      <c r="R334" s="14" t="n"/>
      <c r="S334" s="15" t="n"/>
      <c r="T334" s="15" t="n"/>
    </row>
    <row r="335">
      <c r="B335" s="14" t="n"/>
      <c r="H335" s="15" t="n"/>
      <c r="I335" s="14" t="n"/>
      <c r="J335" s="14" t="n"/>
      <c r="L335" s="14" t="n"/>
      <c r="M335" s="15" t="n"/>
      <c r="N335" s="16" t="n"/>
      <c r="O335" s="14" t="n"/>
      <c r="Q335" s="15" t="n"/>
      <c r="R335" s="14" t="n"/>
      <c r="S335" s="15" t="n"/>
      <c r="T335" s="15" t="n"/>
    </row>
    <row r="336">
      <c r="B336" s="14" t="n"/>
      <c r="H336" s="15" t="n"/>
      <c r="I336" s="14" t="n"/>
      <c r="J336" s="14" t="n"/>
      <c r="L336" s="14" t="n"/>
      <c r="M336" s="15" t="n"/>
      <c r="N336" s="16" t="n"/>
      <c r="O336" s="14" t="n"/>
      <c r="Q336" s="15" t="n"/>
      <c r="R336" s="14" t="n"/>
      <c r="S336" s="15" t="n"/>
      <c r="T336" s="15" t="n"/>
    </row>
    <row r="337">
      <c r="B337" s="14" t="n"/>
      <c r="H337" s="15" t="n"/>
      <c r="I337" s="14" t="n"/>
      <c r="J337" s="14" t="n"/>
      <c r="L337" s="14" t="n"/>
      <c r="M337" s="15" t="n"/>
      <c r="N337" s="16" t="n"/>
      <c r="O337" s="14" t="n"/>
      <c r="Q337" s="15" t="n"/>
      <c r="R337" s="14" t="n"/>
      <c r="S337" s="15" t="n"/>
      <c r="T337" s="15" t="n"/>
    </row>
    <row r="338">
      <c r="B338" s="14" t="n"/>
      <c r="H338" s="15" t="n"/>
      <c r="I338" s="14" t="n"/>
      <c r="J338" s="14" t="n"/>
      <c r="L338" s="14" t="n"/>
      <c r="M338" s="15" t="n"/>
      <c r="N338" s="16" t="n"/>
      <c r="O338" s="14" t="n"/>
      <c r="Q338" s="15" t="n"/>
      <c r="R338" s="14" t="n"/>
      <c r="S338" s="15" t="n"/>
      <c r="T338" s="15" t="n"/>
    </row>
    <row r="339">
      <c r="B339" s="14" t="n"/>
      <c r="H339" s="15" t="n"/>
      <c r="I339" s="14" t="n"/>
      <c r="J339" s="14" t="n"/>
      <c r="L339" s="14" t="n"/>
      <c r="M339" s="15" t="n"/>
      <c r="N339" s="16" t="n"/>
      <c r="O339" s="14" t="n"/>
      <c r="Q339" s="15" t="n"/>
      <c r="R339" s="14" t="n"/>
      <c r="S339" s="15" t="n"/>
      <c r="T339" s="15" t="n"/>
    </row>
    <row r="340">
      <c r="B340" s="14" t="n"/>
      <c r="H340" s="15" t="n"/>
      <c r="I340" s="14" t="n"/>
      <c r="J340" s="14" t="n"/>
      <c r="L340" s="14" t="n"/>
      <c r="M340" s="15" t="n"/>
      <c r="N340" s="16" t="n"/>
      <c r="O340" s="14" t="n"/>
      <c r="Q340" s="15" t="n"/>
      <c r="R340" s="14" t="n"/>
      <c r="S340" s="15" t="n"/>
      <c r="T340" s="15" t="n"/>
    </row>
    <row r="341">
      <c r="B341" s="14" t="n"/>
      <c r="H341" s="15" t="n"/>
      <c r="I341" s="14" t="n"/>
      <c r="J341" s="14" t="n"/>
      <c r="L341" s="14" t="n"/>
      <c r="M341" s="15" t="n"/>
      <c r="N341" s="16" t="n"/>
      <c r="O341" s="14" t="n"/>
      <c r="Q341" s="15" t="n"/>
      <c r="R341" s="14" t="n"/>
      <c r="S341" s="15" t="n"/>
      <c r="T341" s="15" t="n"/>
    </row>
    <row r="342">
      <c r="B342" s="14" t="n"/>
      <c r="H342" s="15" t="n"/>
      <c r="I342" s="14" t="n"/>
      <c r="J342" s="14" t="n"/>
      <c r="L342" s="14" t="n"/>
      <c r="M342" s="15" t="n"/>
      <c r="N342" s="16" t="n"/>
      <c r="O342" s="14" t="n"/>
      <c r="Q342" s="15" t="n"/>
      <c r="R342" s="14" t="n"/>
      <c r="S342" s="15" t="n"/>
      <c r="T342" s="15" t="n"/>
    </row>
    <row r="343">
      <c r="B343" s="14" t="n"/>
      <c r="H343" s="15" t="n"/>
      <c r="I343" s="14" t="n"/>
      <c r="J343" s="14" t="n"/>
      <c r="L343" s="14" t="n"/>
      <c r="M343" s="15" t="n"/>
      <c r="N343" s="16" t="n"/>
      <c r="O343" s="14" t="n"/>
      <c r="Q343" s="15" t="n"/>
      <c r="R343" s="14" t="n"/>
      <c r="S343" s="15" t="n"/>
      <c r="T343" s="15" t="n"/>
    </row>
    <row r="344">
      <c r="B344" s="14" t="n"/>
      <c r="H344" s="15" t="n"/>
      <c r="I344" s="14" t="n"/>
      <c r="J344" s="14" t="n"/>
      <c r="L344" s="14" t="n"/>
      <c r="M344" s="15" t="n"/>
      <c r="N344" s="16" t="n"/>
      <c r="O344" s="14" t="n"/>
      <c r="Q344" s="15" t="n"/>
      <c r="R344" s="14" t="n"/>
      <c r="S344" s="15" t="n"/>
      <c r="T344" s="15" t="n"/>
    </row>
    <row r="345">
      <c r="B345" s="14" t="n"/>
      <c r="H345" s="15" t="n"/>
      <c r="I345" s="14" t="n"/>
      <c r="J345" s="14" t="n"/>
      <c r="L345" s="14" t="n"/>
      <c r="M345" s="15" t="n"/>
      <c r="N345" s="16" t="n"/>
      <c r="O345" s="14" t="n"/>
      <c r="Q345" s="15" t="n"/>
      <c r="R345" s="14" t="n"/>
      <c r="S345" s="15" t="n"/>
      <c r="T345" s="15" t="n"/>
    </row>
    <row r="346">
      <c r="B346" s="14" t="n"/>
      <c r="H346" s="15" t="n"/>
      <c r="I346" s="14" t="n"/>
      <c r="J346" s="14" t="n"/>
      <c r="L346" s="14" t="n"/>
      <c r="M346" s="15" t="n"/>
      <c r="N346" s="16" t="n"/>
      <c r="O346" s="14" t="n"/>
      <c r="Q346" s="15" t="n"/>
      <c r="R346" s="14" t="n"/>
      <c r="S346" s="15" t="n"/>
      <c r="T346" s="15" t="n"/>
    </row>
    <row r="347">
      <c r="B347" s="14" t="n"/>
      <c r="H347" s="15" t="n"/>
      <c r="I347" s="14" t="n"/>
      <c r="J347" s="14" t="n"/>
      <c r="L347" s="14" t="n"/>
      <c r="M347" s="15" t="n"/>
      <c r="N347" s="16" t="n"/>
      <c r="O347" s="14" t="n"/>
      <c r="Q347" s="15" t="n"/>
      <c r="R347" s="14" t="n"/>
      <c r="S347" s="15" t="n"/>
      <c r="T347" s="15" t="n"/>
    </row>
    <row r="348">
      <c r="B348" s="14" t="n"/>
      <c r="H348" s="15" t="n"/>
      <c r="I348" s="14" t="n"/>
      <c r="J348" s="14" t="n"/>
      <c r="L348" s="14" t="n"/>
      <c r="M348" s="15" t="n"/>
      <c r="N348" s="16" t="n"/>
      <c r="O348" s="14" t="n"/>
      <c r="Q348" s="15" t="n"/>
      <c r="R348" s="14" t="n"/>
      <c r="S348" s="15" t="n"/>
      <c r="T348" s="15" t="n"/>
    </row>
    <row r="349">
      <c r="B349" s="14" t="n"/>
      <c r="H349" s="15" t="n"/>
      <c r="I349" s="14" t="n"/>
      <c r="J349" s="14" t="n"/>
      <c r="L349" s="14" t="n"/>
      <c r="M349" s="15" t="n"/>
      <c r="N349" s="16" t="n"/>
      <c r="O349" s="14" t="n"/>
      <c r="Q349" s="15" t="n"/>
      <c r="R349" s="14" t="n"/>
      <c r="S349" s="15" t="n"/>
      <c r="T349" s="15" t="n"/>
    </row>
    <row r="350">
      <c r="B350" s="14" t="n"/>
      <c r="H350" s="15" t="n"/>
      <c r="I350" s="14" t="n"/>
      <c r="J350" s="14" t="n"/>
      <c r="L350" s="14" t="n"/>
      <c r="M350" s="15" t="n"/>
      <c r="N350" s="16" t="n"/>
      <c r="O350" s="14" t="n"/>
      <c r="Q350" s="15" t="n"/>
      <c r="R350" s="14" t="n"/>
      <c r="S350" s="15" t="n"/>
      <c r="T350" s="15" t="n"/>
    </row>
    <row r="351">
      <c r="B351" s="14" t="n"/>
      <c r="H351" s="15" t="n"/>
      <c r="I351" s="14" t="n"/>
      <c r="J351" s="14" t="n"/>
      <c r="L351" s="14" t="n"/>
      <c r="M351" s="15" t="n"/>
      <c r="N351" s="16" t="n"/>
      <c r="O351" s="14" t="n"/>
      <c r="Q351" s="15" t="n"/>
      <c r="R351" s="14" t="n"/>
      <c r="S351" s="15" t="n"/>
      <c r="T351" s="15" t="n"/>
    </row>
    <row r="352">
      <c r="B352" s="14" t="n"/>
      <c r="H352" s="15" t="n"/>
      <c r="I352" s="14" t="n"/>
      <c r="J352" s="14" t="n"/>
      <c r="L352" s="14" t="n"/>
      <c r="M352" s="15" t="n"/>
      <c r="N352" s="16" t="n"/>
      <c r="O352" s="14" t="n"/>
      <c r="Q352" s="15" t="n"/>
      <c r="R352" s="14" t="n"/>
      <c r="S352" s="15" t="n"/>
      <c r="T352" s="15" t="n"/>
    </row>
    <row r="353">
      <c r="B353" s="14" t="n"/>
      <c r="H353" s="15" t="n"/>
      <c r="I353" s="14" t="n"/>
      <c r="J353" s="14" t="n"/>
      <c r="L353" s="14" t="n"/>
      <c r="M353" s="15" t="n"/>
      <c r="N353" s="16" t="n"/>
      <c r="O353" s="14" t="n"/>
      <c r="Q353" s="15" t="n"/>
      <c r="R353" s="14" t="n"/>
      <c r="S353" s="15" t="n"/>
      <c r="T353" s="15" t="n"/>
    </row>
    <row r="354">
      <c r="B354" s="14" t="n"/>
      <c r="H354" s="15" t="n"/>
      <c r="I354" s="14" t="n"/>
      <c r="J354" s="14" t="n"/>
      <c r="L354" s="14" t="n"/>
      <c r="M354" s="15" t="n"/>
      <c r="N354" s="16" t="n"/>
      <c r="O354" s="14" t="n"/>
      <c r="Q354" s="15" t="n"/>
      <c r="R354" s="14" t="n"/>
      <c r="S354" s="15" t="n"/>
      <c r="T354" s="15" t="n"/>
    </row>
    <row r="355">
      <c r="B355" s="14" t="n"/>
      <c r="H355" s="15" t="n"/>
      <c r="I355" s="14" t="n"/>
      <c r="J355" s="14" t="n"/>
      <c r="L355" s="14" t="n"/>
      <c r="M355" s="15" t="n"/>
      <c r="N355" s="16" t="n"/>
      <c r="O355" s="14" t="n"/>
      <c r="Q355" s="15" t="n"/>
      <c r="R355" s="14" t="n"/>
      <c r="S355" s="15" t="n"/>
      <c r="T355" s="15" t="n"/>
    </row>
    <row r="356">
      <c r="B356" s="14" t="n"/>
      <c r="H356" s="15" t="n"/>
      <c r="I356" s="14" t="n"/>
      <c r="J356" s="14" t="n"/>
      <c r="L356" s="14" t="n"/>
      <c r="M356" s="15" t="n"/>
      <c r="N356" s="16" t="n"/>
      <c r="O356" s="14" t="n"/>
      <c r="Q356" s="15" t="n"/>
      <c r="R356" s="14" t="n"/>
      <c r="S356" s="15" t="n"/>
      <c r="T356" s="15" t="n"/>
    </row>
    <row r="357">
      <c r="B357" s="14" t="n"/>
      <c r="H357" s="15" t="n"/>
      <c r="I357" s="14" t="n"/>
      <c r="J357" s="14" t="n"/>
      <c r="L357" s="14" t="n"/>
      <c r="M357" s="15" t="n"/>
      <c r="N357" s="16" t="n"/>
      <c r="O357" s="14" t="n"/>
      <c r="Q357" s="15" t="n"/>
      <c r="R357" s="14" t="n"/>
      <c r="S357" s="15" t="n"/>
      <c r="T357" s="15" t="n"/>
    </row>
    <row r="358">
      <c r="B358" s="14" t="n"/>
      <c r="H358" s="15" t="n"/>
      <c r="I358" s="14" t="n"/>
      <c r="J358" s="14" t="n"/>
      <c r="L358" s="14" t="n"/>
      <c r="M358" s="15" t="n"/>
      <c r="N358" s="16" t="n"/>
      <c r="O358" s="14" t="n"/>
      <c r="Q358" s="15" t="n"/>
      <c r="R358" s="14" t="n"/>
      <c r="S358" s="15" t="n"/>
      <c r="T358" s="15" t="n"/>
    </row>
    <row r="359">
      <c r="B359" s="14" t="n"/>
      <c r="H359" s="15" t="n"/>
      <c r="I359" s="14" t="n"/>
      <c r="J359" s="14" t="n"/>
      <c r="L359" s="14" t="n"/>
      <c r="M359" s="15" t="n"/>
      <c r="N359" s="16" t="n"/>
      <c r="O359" s="14" t="n"/>
      <c r="Q359" s="15" t="n"/>
      <c r="R359" s="14" t="n"/>
      <c r="S359" s="15" t="n"/>
      <c r="T359" s="15" t="n"/>
    </row>
    <row r="360">
      <c r="B360" s="14" t="n"/>
      <c r="H360" s="15" t="n"/>
      <c r="I360" s="14" t="n"/>
      <c r="J360" s="14" t="n"/>
      <c r="L360" s="14" t="n"/>
      <c r="M360" s="15" t="n"/>
      <c r="N360" s="16" t="n"/>
      <c r="O360" s="14" t="n"/>
      <c r="Q360" s="15" t="n"/>
      <c r="R360" s="14" t="n"/>
      <c r="S360" s="15" t="n"/>
      <c r="T360" s="15" t="n"/>
    </row>
    <row r="361">
      <c r="B361" s="14" t="n"/>
      <c r="H361" s="15" t="n"/>
      <c r="I361" s="14" t="n"/>
      <c r="J361" s="14" t="n"/>
      <c r="L361" s="14" t="n"/>
      <c r="M361" s="15" t="n"/>
      <c r="N361" s="16" t="n"/>
      <c r="O361" s="14" t="n"/>
      <c r="Q361" s="15" t="n"/>
      <c r="R361" s="14" t="n"/>
      <c r="S361" s="15" t="n"/>
      <c r="T361" s="15" t="n"/>
    </row>
    <row r="362">
      <c r="B362" s="14" t="n"/>
      <c r="H362" s="15" t="n"/>
      <c r="I362" s="14" t="n"/>
      <c r="J362" s="14" t="n"/>
      <c r="L362" s="14" t="n"/>
      <c r="M362" s="15" t="n"/>
      <c r="N362" s="16" t="n"/>
      <c r="O362" s="14" t="n"/>
      <c r="Q362" s="15" t="n"/>
      <c r="R362" s="14" t="n"/>
      <c r="S362" s="15" t="n"/>
      <c r="T362" s="15" t="n"/>
    </row>
    <row r="363">
      <c r="B363" s="14" t="n"/>
      <c r="H363" s="15" t="n"/>
      <c r="I363" s="14" t="n"/>
      <c r="J363" s="14" t="n"/>
      <c r="L363" s="14" t="n"/>
      <c r="M363" s="15" t="n"/>
      <c r="N363" s="16" t="n"/>
      <c r="O363" s="14" t="n"/>
      <c r="Q363" s="15" t="n"/>
      <c r="R363" s="14" t="n"/>
      <c r="S363" s="15" t="n"/>
      <c r="T363" s="15" t="n"/>
    </row>
    <row r="364">
      <c r="B364" s="14" t="n"/>
      <c r="H364" s="15" t="n"/>
      <c r="I364" s="14" t="n"/>
      <c r="J364" s="14" t="n"/>
      <c r="L364" s="14" t="n"/>
      <c r="M364" s="15" t="n"/>
      <c r="N364" s="16" t="n"/>
      <c r="O364" s="14" t="n"/>
      <c r="Q364" s="15" t="n"/>
      <c r="R364" s="14" t="n"/>
      <c r="S364" s="15" t="n"/>
      <c r="T364" s="15" t="n"/>
    </row>
    <row r="365">
      <c r="B365" s="14" t="n"/>
      <c r="H365" s="15" t="n"/>
      <c r="I365" s="14" t="n"/>
      <c r="J365" s="14" t="n"/>
      <c r="L365" s="14" t="n"/>
      <c r="M365" s="15" t="n"/>
      <c r="N365" s="16" t="n"/>
      <c r="O365" s="14" t="n"/>
      <c r="Q365" s="15" t="n"/>
      <c r="R365" s="14" t="n"/>
      <c r="S365" s="15" t="n"/>
      <c r="T365" s="15" t="n"/>
    </row>
    <row r="366">
      <c r="B366" s="14" t="n"/>
      <c r="H366" s="15" t="n"/>
      <c r="I366" s="14" t="n"/>
      <c r="J366" s="14" t="n"/>
      <c r="L366" s="14" t="n"/>
      <c r="M366" s="15" t="n"/>
      <c r="N366" s="16" t="n"/>
      <c r="O366" s="14" t="n"/>
      <c r="Q366" s="15" t="n"/>
      <c r="R366" s="14" t="n"/>
      <c r="S366" s="15" t="n"/>
      <c r="T366" s="15" t="n"/>
    </row>
    <row r="367">
      <c r="B367" s="14" t="n"/>
      <c r="H367" s="15" t="n"/>
      <c r="I367" s="14" t="n"/>
      <c r="J367" s="14" t="n"/>
      <c r="L367" s="14" t="n"/>
      <c r="M367" s="15" t="n"/>
      <c r="N367" s="16" t="n"/>
      <c r="O367" s="14" t="n"/>
      <c r="Q367" s="15" t="n"/>
      <c r="R367" s="14" t="n"/>
      <c r="S367" s="15" t="n"/>
      <c r="T367" s="15" t="n"/>
    </row>
    <row r="368">
      <c r="B368" s="14" t="n"/>
      <c r="H368" s="15" t="n"/>
      <c r="I368" s="14" t="n"/>
      <c r="J368" s="14" t="n"/>
      <c r="L368" s="14" t="n"/>
      <c r="M368" s="15" t="n"/>
      <c r="N368" s="16" t="n"/>
      <c r="O368" s="14" t="n"/>
      <c r="Q368" s="15" t="n"/>
      <c r="R368" s="14" t="n"/>
      <c r="S368" s="15" t="n"/>
      <c r="T368" s="15" t="n"/>
    </row>
    <row r="369">
      <c r="B369" s="14" t="n"/>
      <c r="H369" s="15" t="n"/>
      <c r="I369" s="14" t="n"/>
      <c r="J369" s="14" t="n"/>
      <c r="L369" s="14" t="n"/>
      <c r="M369" s="15" t="n"/>
      <c r="N369" s="16" t="n"/>
      <c r="O369" s="14" t="n"/>
      <c r="Q369" s="15" t="n"/>
      <c r="R369" s="14" t="n"/>
      <c r="S369" s="15" t="n"/>
      <c r="T369" s="15" t="n"/>
    </row>
    <row r="370">
      <c r="B370" s="14" t="n"/>
      <c r="H370" s="15" t="n"/>
      <c r="I370" s="14" t="n"/>
      <c r="J370" s="14" t="n"/>
      <c r="L370" s="14" t="n"/>
      <c r="M370" s="15" t="n"/>
      <c r="N370" s="16" t="n"/>
      <c r="O370" s="14" t="n"/>
      <c r="Q370" s="15" t="n"/>
      <c r="R370" s="14" t="n"/>
      <c r="S370" s="15" t="n"/>
      <c r="T370" s="15" t="n"/>
    </row>
    <row r="371">
      <c r="B371" s="14" t="n"/>
      <c r="H371" s="15" t="n"/>
      <c r="I371" s="14" t="n"/>
      <c r="J371" s="14" t="n"/>
      <c r="L371" s="14" t="n"/>
      <c r="M371" s="15" t="n"/>
      <c r="N371" s="16" t="n"/>
      <c r="O371" s="14" t="n"/>
      <c r="Q371" s="15" t="n"/>
      <c r="R371" s="14" t="n"/>
      <c r="S371" s="15" t="n"/>
      <c r="T371" s="15" t="n"/>
    </row>
    <row r="372">
      <c r="B372" s="14" t="n"/>
      <c r="H372" s="15" t="n"/>
      <c r="I372" s="14" t="n"/>
      <c r="J372" s="14" t="n"/>
      <c r="L372" s="14" t="n"/>
      <c r="M372" s="15" t="n"/>
      <c r="N372" s="16" t="n"/>
      <c r="O372" s="14" t="n"/>
      <c r="Q372" s="15" t="n"/>
      <c r="R372" s="14" t="n"/>
      <c r="S372" s="15" t="n"/>
      <c r="T372" s="15" t="n"/>
    </row>
    <row r="373">
      <c r="B373" s="14" t="n"/>
      <c r="H373" s="15" t="n"/>
      <c r="I373" s="14" t="n"/>
      <c r="J373" s="14" t="n"/>
      <c r="L373" s="14" t="n"/>
      <c r="M373" s="15" t="n"/>
      <c r="N373" s="16" t="n"/>
      <c r="O373" s="14" t="n"/>
      <c r="Q373" s="15" t="n"/>
      <c r="R373" s="14" t="n"/>
      <c r="S373" s="15" t="n"/>
      <c r="T373" s="15" t="n"/>
    </row>
    <row r="374">
      <c r="B374" s="14" t="n"/>
      <c r="H374" s="15" t="n"/>
      <c r="I374" s="14" t="n"/>
      <c r="J374" s="14" t="n"/>
      <c r="L374" s="14" t="n"/>
      <c r="M374" s="15" t="n"/>
      <c r="N374" s="16" t="n"/>
      <c r="O374" s="14" t="n"/>
      <c r="Q374" s="15" t="n"/>
      <c r="R374" s="14" t="n"/>
      <c r="S374" s="15" t="n"/>
      <c r="T374" s="15" t="n"/>
    </row>
    <row r="375">
      <c r="B375" s="14" t="n"/>
      <c r="H375" s="15" t="n"/>
      <c r="I375" s="14" t="n"/>
      <c r="J375" s="14" t="n"/>
      <c r="L375" s="14" t="n"/>
      <c r="M375" s="15" t="n"/>
      <c r="N375" s="16" t="n"/>
      <c r="O375" s="14" t="n"/>
      <c r="Q375" s="15" t="n"/>
      <c r="R375" s="14" t="n"/>
      <c r="S375" s="15" t="n"/>
      <c r="T375" s="15" t="n"/>
    </row>
    <row r="376">
      <c r="B376" s="14" t="n"/>
      <c r="H376" s="15" t="n"/>
      <c r="I376" s="14" t="n"/>
      <c r="J376" s="14" t="n"/>
      <c r="L376" s="14" t="n"/>
      <c r="M376" s="15" t="n"/>
      <c r="N376" s="16" t="n"/>
      <c r="O376" s="14" t="n"/>
      <c r="Q376" s="15" t="n"/>
      <c r="R376" s="14" t="n"/>
      <c r="S376" s="15" t="n"/>
      <c r="T376" s="15" t="n"/>
    </row>
    <row r="377">
      <c r="B377" s="14" t="n"/>
      <c r="H377" s="15" t="n"/>
      <c r="I377" s="14" t="n"/>
      <c r="J377" s="14" t="n"/>
      <c r="L377" s="14" t="n"/>
      <c r="M377" s="15" t="n"/>
      <c r="N377" s="16" t="n"/>
      <c r="O377" s="14" t="n"/>
      <c r="Q377" s="15" t="n"/>
      <c r="R377" s="14" t="n"/>
      <c r="S377" s="15" t="n"/>
      <c r="T377" s="15" t="n"/>
    </row>
    <row r="378">
      <c r="B378" s="14" t="n"/>
      <c r="H378" s="15" t="n"/>
      <c r="I378" s="14" t="n"/>
      <c r="J378" s="14" t="n"/>
      <c r="L378" s="14" t="n"/>
      <c r="M378" s="15" t="n"/>
      <c r="N378" s="16" t="n"/>
      <c r="O378" s="14" t="n"/>
      <c r="Q378" s="15" t="n"/>
      <c r="R378" s="14" t="n"/>
      <c r="S378" s="15" t="n"/>
      <c r="T378" s="15" t="n"/>
    </row>
    <row r="379">
      <c r="B379" s="14" t="n"/>
      <c r="H379" s="15" t="n"/>
      <c r="I379" s="14" t="n"/>
      <c r="J379" s="14" t="n"/>
      <c r="L379" s="14" t="n"/>
      <c r="M379" s="15" t="n"/>
      <c r="N379" s="16" t="n"/>
      <c r="O379" s="14" t="n"/>
      <c r="Q379" s="15" t="n"/>
      <c r="R379" s="14" t="n"/>
      <c r="S379" s="15" t="n"/>
      <c r="T379" s="15" t="n"/>
    </row>
    <row r="380">
      <c r="B380" s="14" t="n"/>
      <c r="H380" s="15" t="n"/>
      <c r="I380" s="14" t="n"/>
      <c r="J380" s="14" t="n"/>
      <c r="L380" s="14" t="n"/>
      <c r="M380" s="15" t="n"/>
      <c r="N380" s="16" t="n"/>
      <c r="O380" s="14" t="n"/>
      <c r="Q380" s="15" t="n"/>
      <c r="R380" s="14" t="n"/>
      <c r="S380" s="15" t="n"/>
      <c r="T380" s="15" t="n"/>
    </row>
    <row r="381">
      <c r="B381" s="14" t="n"/>
      <c r="H381" s="15" t="n"/>
      <c r="I381" s="14" t="n"/>
      <c r="J381" s="14" t="n"/>
      <c r="L381" s="14" t="n"/>
      <c r="M381" s="15" t="n"/>
      <c r="N381" s="16" t="n"/>
      <c r="O381" s="14" t="n"/>
      <c r="Q381" s="15" t="n"/>
      <c r="R381" s="14" t="n"/>
      <c r="S381" s="15" t="n"/>
      <c r="T381" s="15" t="n"/>
    </row>
    <row r="382">
      <c r="B382" s="14" t="n"/>
      <c r="H382" s="15" t="n"/>
      <c r="I382" s="14" t="n"/>
      <c r="J382" s="14" t="n"/>
      <c r="L382" s="14" t="n"/>
      <c r="M382" s="15" t="n"/>
      <c r="N382" s="16" t="n"/>
      <c r="O382" s="14" t="n"/>
      <c r="Q382" s="15" t="n"/>
      <c r="R382" s="14" t="n"/>
      <c r="S382" s="15" t="n"/>
      <c r="T382" s="15" t="n"/>
    </row>
    <row r="383">
      <c r="B383" s="14" t="n"/>
      <c r="H383" s="15" t="n"/>
      <c r="I383" s="14" t="n"/>
      <c r="J383" s="14" t="n"/>
      <c r="L383" s="14" t="n"/>
      <c r="M383" s="15" t="n"/>
      <c r="N383" s="16" t="n"/>
      <c r="O383" s="14" t="n"/>
      <c r="Q383" s="15" t="n"/>
      <c r="R383" s="14" t="n"/>
      <c r="S383" s="15" t="n"/>
      <c r="T383" s="15" t="n"/>
    </row>
    <row r="384">
      <c r="B384" s="14" t="n"/>
      <c r="H384" s="15" t="n"/>
      <c r="I384" s="14" t="n"/>
      <c r="J384" s="14" t="n"/>
      <c r="L384" s="14" t="n"/>
      <c r="M384" s="15" t="n"/>
      <c r="N384" s="16" t="n"/>
      <c r="O384" s="14" t="n"/>
      <c r="Q384" s="15" t="n"/>
      <c r="R384" s="14" t="n"/>
      <c r="S384" s="15" t="n"/>
      <c r="T384" s="15" t="n"/>
    </row>
    <row r="385">
      <c r="B385" s="14" t="n"/>
      <c r="H385" s="15" t="n"/>
      <c r="I385" s="14" t="n"/>
      <c r="J385" s="14" t="n"/>
      <c r="L385" s="14" t="n"/>
      <c r="M385" s="15" t="n"/>
      <c r="N385" s="16" t="n"/>
      <c r="O385" s="14" t="n"/>
      <c r="Q385" s="15" t="n"/>
      <c r="R385" s="14" t="n"/>
      <c r="S385" s="15" t="n"/>
      <c r="T385" s="15" t="n"/>
    </row>
    <row r="386">
      <c r="B386" s="14" t="n"/>
      <c r="H386" s="15" t="n"/>
      <c r="I386" s="14" t="n"/>
      <c r="J386" s="14" t="n"/>
      <c r="L386" s="14" t="n"/>
      <c r="M386" s="15" t="n"/>
      <c r="N386" s="16" t="n"/>
      <c r="O386" s="14" t="n"/>
      <c r="Q386" s="15" t="n"/>
      <c r="R386" s="14" t="n"/>
      <c r="S386" s="15" t="n"/>
      <c r="T386" s="15" t="n"/>
    </row>
    <row r="387">
      <c r="B387" s="14" t="n"/>
      <c r="H387" s="15" t="n"/>
      <c r="I387" s="14" t="n"/>
      <c r="J387" s="14" t="n"/>
      <c r="L387" s="14" t="n"/>
      <c r="M387" s="15" t="n"/>
      <c r="N387" s="16" t="n"/>
      <c r="O387" s="14" t="n"/>
      <c r="Q387" s="15" t="n"/>
      <c r="R387" s="14" t="n"/>
      <c r="S387" s="15" t="n"/>
      <c r="T387" s="15" t="n"/>
    </row>
    <row r="388">
      <c r="B388" s="14" t="n"/>
      <c r="H388" s="15" t="n"/>
      <c r="I388" s="14" t="n"/>
      <c r="J388" s="14" t="n"/>
      <c r="L388" s="14" t="n"/>
      <c r="M388" s="15" t="n"/>
      <c r="N388" s="16" t="n"/>
      <c r="O388" s="14" t="n"/>
      <c r="Q388" s="15" t="n"/>
      <c r="R388" s="14" t="n"/>
      <c r="S388" s="15" t="n"/>
      <c r="T388" s="15" t="n"/>
    </row>
    <row r="389">
      <c r="B389" s="14" t="n"/>
      <c r="H389" s="15" t="n"/>
      <c r="I389" s="14" t="n"/>
      <c r="J389" s="14" t="n"/>
      <c r="L389" s="14" t="n"/>
      <c r="M389" s="15" t="n"/>
      <c r="N389" s="16" t="n"/>
      <c r="O389" s="14" t="n"/>
      <c r="Q389" s="15" t="n"/>
      <c r="R389" s="14" t="n"/>
      <c r="S389" s="15" t="n"/>
      <c r="T389" s="15" t="n"/>
    </row>
    <row r="390">
      <c r="B390" s="14" t="n"/>
      <c r="H390" s="15" t="n"/>
      <c r="I390" s="14" t="n"/>
      <c r="J390" s="14" t="n"/>
      <c r="L390" s="14" t="n"/>
      <c r="M390" s="15" t="n"/>
      <c r="N390" s="16" t="n"/>
      <c r="O390" s="14" t="n"/>
      <c r="Q390" s="15" t="n"/>
      <c r="R390" s="14" t="n"/>
      <c r="S390" s="15" t="n"/>
      <c r="T390" s="15" t="n"/>
    </row>
    <row r="391">
      <c r="B391" s="14" t="n"/>
      <c r="H391" s="15" t="n"/>
      <c r="I391" s="14" t="n"/>
      <c r="J391" s="14" t="n"/>
      <c r="L391" s="14" t="n"/>
      <c r="M391" s="15" t="n"/>
      <c r="N391" s="16" t="n"/>
      <c r="O391" s="14" t="n"/>
      <c r="Q391" s="15" t="n"/>
      <c r="R391" s="14" t="n"/>
      <c r="S391" s="15" t="n"/>
      <c r="T391" s="15" t="n"/>
    </row>
    <row r="392">
      <c r="B392" s="14" t="n"/>
      <c r="H392" s="15" t="n"/>
      <c r="I392" s="14" t="n"/>
      <c r="J392" s="14" t="n"/>
      <c r="L392" s="14" t="n"/>
      <c r="M392" s="15" t="n"/>
      <c r="N392" s="16" t="n"/>
      <c r="O392" s="14" t="n"/>
      <c r="Q392" s="15" t="n"/>
      <c r="R392" s="14" t="n"/>
      <c r="S392" s="15" t="n"/>
      <c r="T392" s="15" t="n"/>
    </row>
    <row r="393">
      <c r="B393" s="14" t="n"/>
      <c r="H393" s="15" t="n"/>
      <c r="I393" s="14" t="n"/>
      <c r="J393" s="14" t="n"/>
      <c r="L393" s="14" t="n"/>
      <c r="M393" s="15" t="n"/>
      <c r="N393" s="16" t="n"/>
      <c r="O393" s="14" t="n"/>
      <c r="Q393" s="15" t="n"/>
      <c r="R393" s="14" t="n"/>
      <c r="S393" s="15" t="n"/>
      <c r="T393" s="15" t="n"/>
    </row>
    <row r="394">
      <c r="B394" s="14" t="n"/>
      <c r="H394" s="15" t="n"/>
      <c r="I394" s="14" t="n"/>
      <c r="J394" s="14" t="n"/>
      <c r="L394" s="14" t="n"/>
      <c r="M394" s="15" t="n"/>
      <c r="N394" s="16" t="n"/>
      <c r="O394" s="14" t="n"/>
      <c r="Q394" s="15" t="n"/>
      <c r="R394" s="14" t="n"/>
      <c r="S394" s="15" t="n"/>
      <c r="T394" s="15" t="n"/>
    </row>
    <row r="395">
      <c r="B395" s="14" t="n"/>
      <c r="H395" s="15" t="n"/>
      <c r="I395" s="14" t="n"/>
      <c r="J395" s="14" t="n"/>
      <c r="L395" s="14" t="n"/>
      <c r="M395" s="15" t="n"/>
      <c r="N395" s="16" t="n"/>
      <c r="O395" s="14" t="n"/>
      <c r="Q395" s="15" t="n"/>
      <c r="R395" s="14" t="n"/>
      <c r="S395" s="15" t="n"/>
      <c r="T395" s="15" t="n"/>
    </row>
    <row r="396">
      <c r="B396" s="14" t="n"/>
      <c r="H396" s="15" t="n"/>
      <c r="I396" s="14" t="n"/>
      <c r="J396" s="14" t="n"/>
      <c r="L396" s="14" t="n"/>
      <c r="M396" s="15" t="n"/>
      <c r="N396" s="16" t="n"/>
      <c r="O396" s="14" t="n"/>
      <c r="Q396" s="15" t="n"/>
      <c r="R396" s="14" t="n"/>
      <c r="S396" s="15" t="n"/>
      <c r="T396" s="15" t="n"/>
    </row>
    <row r="397">
      <c r="B397" s="14" t="n"/>
      <c r="H397" s="15" t="n"/>
      <c r="I397" s="14" t="n"/>
      <c r="J397" s="14" t="n"/>
      <c r="L397" s="14" t="n"/>
      <c r="M397" s="15" t="n"/>
      <c r="N397" s="16" t="n"/>
      <c r="O397" s="14" t="n"/>
      <c r="Q397" s="15" t="n"/>
      <c r="R397" s="14" t="n"/>
      <c r="S397" s="15" t="n"/>
      <c r="T397" s="15" t="n"/>
    </row>
    <row r="398">
      <c r="B398" s="14" t="n"/>
      <c r="H398" s="15" t="n"/>
      <c r="I398" s="14" t="n"/>
      <c r="J398" s="14" t="n"/>
      <c r="L398" s="14" t="n"/>
      <c r="M398" s="15" t="n"/>
      <c r="N398" s="16" t="n"/>
      <c r="O398" s="14" t="n"/>
      <c r="Q398" s="15" t="n"/>
      <c r="R398" s="14" t="n"/>
      <c r="S398" s="15" t="n"/>
      <c r="T398" s="15" t="n"/>
    </row>
    <row r="399">
      <c r="B399" s="14" t="n"/>
      <c r="H399" s="15" t="n"/>
      <c r="I399" s="14" t="n"/>
      <c r="J399" s="14" t="n"/>
      <c r="L399" s="14" t="n"/>
      <c r="M399" s="15" t="n"/>
      <c r="N399" s="16" t="n"/>
      <c r="O399" s="14" t="n"/>
      <c r="Q399" s="15" t="n"/>
      <c r="R399" s="14" t="n"/>
      <c r="S399" s="15" t="n"/>
      <c r="T399" s="15" t="n"/>
    </row>
    <row r="400">
      <c r="B400" s="14" t="n"/>
      <c r="H400" s="15" t="n"/>
      <c r="I400" s="14" t="n"/>
      <c r="J400" s="14" t="n"/>
      <c r="L400" s="14" t="n"/>
      <c r="M400" s="15" t="n"/>
      <c r="N400" s="16" t="n"/>
      <c r="O400" s="14" t="n"/>
      <c r="Q400" s="15" t="n"/>
      <c r="R400" s="14" t="n"/>
      <c r="S400" s="15" t="n"/>
      <c r="T400" s="15" t="n"/>
    </row>
    <row r="401">
      <c r="B401" s="14" t="n"/>
      <c r="H401" s="15" t="n"/>
      <c r="I401" s="14" t="n"/>
      <c r="J401" s="14" t="n"/>
      <c r="L401" s="14" t="n"/>
      <c r="M401" s="15" t="n"/>
      <c r="N401" s="16" t="n"/>
      <c r="O401" s="14" t="n"/>
      <c r="Q401" s="15" t="n"/>
      <c r="R401" s="14" t="n"/>
      <c r="S401" s="15" t="n"/>
      <c r="T401" s="15" t="n"/>
    </row>
    <row r="402">
      <c r="B402" s="14" t="n"/>
      <c r="H402" s="15" t="n"/>
      <c r="I402" s="14" t="n"/>
      <c r="J402" s="14" t="n"/>
      <c r="L402" s="14" t="n"/>
      <c r="M402" s="15" t="n"/>
      <c r="N402" s="16" t="n"/>
      <c r="O402" s="14" t="n"/>
      <c r="Q402" s="15" t="n"/>
      <c r="R402" s="14" t="n"/>
      <c r="S402" s="15" t="n"/>
      <c r="T402" s="15" t="n"/>
    </row>
    <row r="403">
      <c r="B403" s="14" t="n"/>
      <c r="H403" s="15" t="n"/>
      <c r="I403" s="14" t="n"/>
      <c r="J403" s="14" t="n"/>
      <c r="L403" s="14" t="n"/>
      <c r="M403" s="15" t="n"/>
      <c r="N403" s="16" t="n"/>
      <c r="O403" s="14" t="n"/>
      <c r="Q403" s="15" t="n"/>
      <c r="R403" s="14" t="n"/>
      <c r="S403" s="15" t="n"/>
      <c r="T403" s="15" t="n"/>
    </row>
    <row r="404">
      <c r="B404" s="14" t="n"/>
      <c r="H404" s="15" t="n"/>
      <c r="I404" s="14" t="n"/>
      <c r="J404" s="14" t="n"/>
      <c r="L404" s="14" t="n"/>
      <c r="M404" s="15" t="n"/>
      <c r="N404" s="16" t="n"/>
      <c r="O404" s="14" t="n"/>
      <c r="Q404" s="15" t="n"/>
      <c r="R404" s="14" t="n"/>
      <c r="S404" s="15" t="n"/>
      <c r="T404" s="15" t="n"/>
    </row>
    <row r="405">
      <c r="B405" s="14" t="n"/>
      <c r="H405" s="15" t="n"/>
      <c r="I405" s="14" t="n"/>
      <c r="J405" s="14" t="n"/>
      <c r="L405" s="14" t="n"/>
      <c r="M405" s="15" t="n"/>
      <c r="N405" s="16" t="n"/>
      <c r="O405" s="14" t="n"/>
      <c r="Q405" s="15" t="n"/>
      <c r="R405" s="14" t="n"/>
      <c r="S405" s="15" t="n"/>
      <c r="T405" s="15" t="n"/>
    </row>
    <row r="406">
      <c r="B406" s="14" t="n"/>
      <c r="H406" s="15" t="n"/>
      <c r="I406" s="14" t="n"/>
      <c r="J406" s="14" t="n"/>
      <c r="L406" s="14" t="n"/>
      <c r="M406" s="15" t="n"/>
      <c r="N406" s="16" t="n"/>
      <c r="O406" s="14" t="n"/>
      <c r="Q406" s="15" t="n"/>
      <c r="R406" s="14" t="n"/>
      <c r="S406" s="15" t="n"/>
      <c r="T406" s="15" t="n"/>
    </row>
    <row r="407">
      <c r="B407" s="14" t="n"/>
      <c r="H407" s="15" t="n"/>
      <c r="I407" s="14" t="n"/>
      <c r="J407" s="14" t="n"/>
      <c r="L407" s="14" t="n"/>
      <c r="M407" s="15" t="n"/>
      <c r="N407" s="16" t="n"/>
      <c r="O407" s="14" t="n"/>
      <c r="Q407" s="15" t="n"/>
      <c r="R407" s="14" t="n"/>
      <c r="S407" s="15" t="n"/>
      <c r="T407" s="15" t="n"/>
    </row>
    <row r="408">
      <c r="B408" s="14" t="n"/>
      <c r="H408" s="15" t="n"/>
      <c r="I408" s="14" t="n"/>
      <c r="J408" s="14" t="n"/>
      <c r="L408" s="14" t="n"/>
      <c r="M408" s="15" t="n"/>
      <c r="N408" s="16" t="n"/>
      <c r="O408" s="14" t="n"/>
      <c r="Q408" s="15" t="n"/>
      <c r="R408" s="14" t="n"/>
      <c r="S408" s="15" t="n"/>
      <c r="T408" s="15" t="n"/>
    </row>
    <row r="409">
      <c r="B409" s="14" t="n"/>
      <c r="H409" s="15" t="n"/>
      <c r="I409" s="14" t="n"/>
      <c r="J409" s="14" t="n"/>
      <c r="L409" s="14" t="n"/>
      <c r="M409" s="15" t="n"/>
      <c r="N409" s="16" t="n"/>
      <c r="O409" s="14" t="n"/>
      <c r="Q409" s="15" t="n"/>
      <c r="R409" s="14" t="n"/>
      <c r="S409" s="15" t="n"/>
      <c r="T409" s="15" t="n"/>
    </row>
    <row r="410">
      <c r="B410" s="14" t="n"/>
      <c r="H410" s="15" t="n"/>
      <c r="I410" s="14" t="n"/>
      <c r="J410" s="14" t="n"/>
      <c r="L410" s="14" t="n"/>
      <c r="M410" s="15" t="n"/>
      <c r="N410" s="16" t="n"/>
      <c r="O410" s="14" t="n"/>
      <c r="Q410" s="15" t="n"/>
      <c r="R410" s="14" t="n"/>
      <c r="S410" s="15" t="n"/>
      <c r="T410" s="15" t="n"/>
    </row>
    <row r="411">
      <c r="B411" s="14" t="n"/>
      <c r="H411" s="15" t="n"/>
      <c r="I411" s="14" t="n"/>
      <c r="J411" s="14" t="n"/>
      <c r="L411" s="14" t="n"/>
      <c r="M411" s="15" t="n"/>
      <c r="N411" s="16" t="n"/>
      <c r="O411" s="14" t="n"/>
      <c r="Q411" s="15" t="n"/>
      <c r="R411" s="14" t="n"/>
      <c r="S411" s="15" t="n"/>
      <c r="T411" s="15" t="n"/>
    </row>
    <row r="412">
      <c r="B412" s="14" t="n"/>
      <c r="H412" s="15" t="n"/>
      <c r="I412" s="14" t="n"/>
      <c r="J412" s="14" t="n"/>
      <c r="L412" s="14" t="n"/>
      <c r="M412" s="15" t="n"/>
      <c r="N412" s="16" t="n"/>
      <c r="O412" s="14" t="n"/>
      <c r="Q412" s="15" t="n"/>
      <c r="R412" s="14" t="n"/>
      <c r="S412" s="15" t="n"/>
      <c r="T412" s="15" t="n"/>
    </row>
    <row r="413">
      <c r="B413" s="14" t="n"/>
      <c r="H413" s="15" t="n"/>
      <c r="I413" s="14" t="n"/>
      <c r="J413" s="14" t="n"/>
      <c r="L413" s="14" t="n"/>
      <c r="M413" s="15" t="n"/>
      <c r="N413" s="16" t="n"/>
      <c r="O413" s="14" t="n"/>
      <c r="Q413" s="15" t="n"/>
      <c r="R413" s="14" t="n"/>
      <c r="S413" s="15" t="n"/>
      <c r="T413" s="15" t="n"/>
    </row>
    <row r="414">
      <c r="B414" s="14" t="n"/>
      <c r="H414" s="15" t="n"/>
      <c r="I414" s="14" t="n"/>
      <c r="J414" s="14" t="n"/>
      <c r="L414" s="14" t="n"/>
      <c r="M414" s="15" t="n"/>
      <c r="N414" s="16" t="n"/>
      <c r="O414" s="14" t="n"/>
      <c r="Q414" s="15" t="n"/>
      <c r="R414" s="14" t="n"/>
      <c r="S414" s="15" t="n"/>
      <c r="T414" s="15" t="n"/>
    </row>
    <row r="415">
      <c r="B415" s="14" t="n"/>
      <c r="H415" s="15" t="n"/>
      <c r="I415" s="14" t="n"/>
      <c r="J415" s="14" t="n"/>
      <c r="L415" s="14" t="n"/>
      <c r="M415" s="15" t="n"/>
      <c r="N415" s="16" t="n"/>
      <c r="O415" s="14" t="n"/>
      <c r="Q415" s="15" t="n"/>
      <c r="R415" s="14" t="n"/>
      <c r="S415" s="15" t="n"/>
      <c r="T415" s="15" t="n"/>
    </row>
    <row r="416">
      <c r="B416" s="14" t="n"/>
      <c r="H416" s="15" t="n"/>
      <c r="I416" s="14" t="n"/>
      <c r="J416" s="14" t="n"/>
      <c r="L416" s="14" t="n"/>
      <c r="M416" s="15" t="n"/>
      <c r="N416" s="16" t="n"/>
      <c r="O416" s="14" t="n"/>
      <c r="Q416" s="15" t="n"/>
      <c r="R416" s="14" t="n"/>
      <c r="S416" s="15" t="n"/>
      <c r="T416" s="15" t="n"/>
    </row>
    <row r="417">
      <c r="B417" s="14" t="n"/>
      <c r="H417" s="15" t="n"/>
      <c r="I417" s="14" t="n"/>
      <c r="J417" s="14" t="n"/>
      <c r="L417" s="14" t="n"/>
      <c r="M417" s="15" t="n"/>
      <c r="N417" s="16" t="n"/>
      <c r="O417" s="14" t="n"/>
      <c r="Q417" s="15" t="n"/>
      <c r="R417" s="14" t="n"/>
      <c r="S417" s="15" t="n"/>
      <c r="T417" s="15" t="n"/>
    </row>
    <row r="418">
      <c r="B418" s="14" t="n"/>
      <c r="H418" s="15" t="n"/>
      <c r="I418" s="14" t="n"/>
      <c r="J418" s="14" t="n"/>
      <c r="L418" s="14" t="n"/>
      <c r="M418" s="15" t="n"/>
      <c r="N418" s="16" t="n"/>
      <c r="O418" s="14" t="n"/>
      <c r="Q418" s="15" t="n"/>
      <c r="R418" s="14" t="n"/>
      <c r="S418" s="15" t="n"/>
      <c r="T418" s="15" t="n"/>
    </row>
    <row r="419">
      <c r="B419" s="14" t="n"/>
      <c r="H419" s="15" t="n"/>
      <c r="I419" s="14" t="n"/>
      <c r="J419" s="14" t="n"/>
      <c r="L419" s="14" t="n"/>
      <c r="M419" s="15" t="n"/>
      <c r="N419" s="16" t="n"/>
      <c r="O419" s="14" t="n"/>
      <c r="Q419" s="15" t="n"/>
      <c r="R419" s="14" t="n"/>
      <c r="S419" s="15" t="n"/>
      <c r="T419" s="15" t="n"/>
    </row>
    <row r="420">
      <c r="B420" s="14" t="n"/>
      <c r="H420" s="15" t="n"/>
      <c r="I420" s="14" t="n"/>
      <c r="J420" s="14" t="n"/>
      <c r="L420" s="14" t="n"/>
      <c r="M420" s="15" t="n"/>
      <c r="N420" s="16" t="n"/>
      <c r="O420" s="14" t="n"/>
      <c r="Q420" s="15" t="n"/>
      <c r="R420" s="14" t="n"/>
      <c r="S420" s="15" t="n"/>
      <c r="T420" s="15" t="n"/>
    </row>
    <row r="421">
      <c r="B421" s="14" t="n"/>
      <c r="H421" s="15" t="n"/>
      <c r="I421" s="14" t="n"/>
      <c r="J421" s="14" t="n"/>
      <c r="L421" s="14" t="n"/>
      <c r="M421" s="15" t="n"/>
      <c r="N421" s="16" t="n"/>
      <c r="O421" s="14" t="n"/>
      <c r="Q421" s="15" t="n"/>
      <c r="R421" s="14" t="n"/>
      <c r="S421" s="15" t="n"/>
      <c r="T421" s="15" t="n"/>
    </row>
    <row r="422">
      <c r="B422" s="14" t="n"/>
      <c r="H422" s="15" t="n"/>
      <c r="I422" s="14" t="n"/>
      <c r="J422" s="14" t="n"/>
      <c r="L422" s="14" t="n"/>
      <c r="M422" s="15" t="n"/>
      <c r="N422" s="16" t="n"/>
      <c r="O422" s="14" t="n"/>
      <c r="Q422" s="15" t="n"/>
      <c r="R422" s="14" t="n"/>
      <c r="S422" s="15" t="n"/>
      <c r="T422" s="15" t="n"/>
    </row>
    <row r="423">
      <c r="B423" s="14" t="n"/>
      <c r="H423" s="15" t="n"/>
      <c r="I423" s="14" t="n"/>
      <c r="J423" s="14" t="n"/>
      <c r="L423" s="14" t="n"/>
      <c r="M423" s="15" t="n"/>
      <c r="N423" s="16" t="n"/>
      <c r="O423" s="14" t="n"/>
      <c r="Q423" s="15" t="n"/>
      <c r="R423" s="14" t="n"/>
      <c r="S423" s="15" t="n"/>
      <c r="T423" s="15" t="n"/>
    </row>
    <row r="424">
      <c r="B424" s="14" t="n"/>
      <c r="H424" s="15" t="n"/>
      <c r="I424" s="14" t="n"/>
      <c r="J424" s="14" t="n"/>
      <c r="L424" s="14" t="n"/>
      <c r="M424" s="15" t="n"/>
      <c r="N424" s="16" t="n"/>
      <c r="O424" s="14" t="n"/>
      <c r="Q424" s="15" t="n"/>
      <c r="R424" s="14" t="n"/>
      <c r="S424" s="15" t="n"/>
      <c r="T424" s="15" t="n"/>
    </row>
    <row r="425">
      <c r="B425" s="14" t="n"/>
      <c r="H425" s="15" t="n"/>
      <c r="I425" s="14" t="n"/>
      <c r="J425" s="14" t="n"/>
      <c r="L425" s="14" t="n"/>
      <c r="M425" s="15" t="n"/>
      <c r="N425" s="16" t="n"/>
      <c r="O425" s="14" t="n"/>
      <c r="Q425" s="15" t="n"/>
      <c r="R425" s="14" t="n"/>
      <c r="S425" s="15" t="n"/>
      <c r="T425" s="15" t="n"/>
    </row>
    <row r="426">
      <c r="B426" s="14" t="n"/>
      <c r="H426" s="15" t="n"/>
      <c r="I426" s="14" t="n"/>
      <c r="J426" s="14" t="n"/>
      <c r="L426" s="14" t="n"/>
      <c r="M426" s="15" t="n"/>
      <c r="N426" s="16" t="n"/>
      <c r="O426" s="14" t="n"/>
      <c r="Q426" s="15" t="n"/>
      <c r="R426" s="14" t="n"/>
      <c r="S426" s="15" t="n"/>
      <c r="T426" s="15" t="n"/>
    </row>
    <row r="427">
      <c r="B427" s="14" t="n"/>
      <c r="H427" s="15" t="n"/>
      <c r="I427" s="14" t="n"/>
      <c r="J427" s="14" t="n"/>
      <c r="L427" s="14" t="n"/>
      <c r="M427" s="15" t="n"/>
      <c r="N427" s="16" t="n"/>
      <c r="O427" s="14" t="n"/>
      <c r="Q427" s="15" t="n"/>
      <c r="R427" s="14" t="n"/>
      <c r="S427" s="15" t="n"/>
      <c r="T427" s="15" t="n"/>
    </row>
    <row r="428">
      <c r="B428" s="14" t="n"/>
      <c r="H428" s="15" t="n"/>
      <c r="I428" s="14" t="n"/>
      <c r="J428" s="14" t="n"/>
      <c r="L428" s="14" t="n"/>
      <c r="M428" s="15" t="n"/>
      <c r="N428" s="16" t="n"/>
      <c r="O428" s="14" t="n"/>
      <c r="Q428" s="15" t="n"/>
      <c r="R428" s="14" t="n"/>
      <c r="S428" s="15" t="n"/>
      <c r="T428" s="15" t="n"/>
    </row>
    <row r="429">
      <c r="B429" s="14" t="n"/>
      <c r="H429" s="15" t="n"/>
      <c r="I429" s="14" t="n"/>
      <c r="J429" s="14" t="n"/>
      <c r="L429" s="14" t="n"/>
      <c r="M429" s="15" t="n"/>
      <c r="N429" s="16" t="n"/>
      <c r="O429" s="14" t="n"/>
      <c r="Q429" s="15" t="n"/>
      <c r="R429" s="14" t="n"/>
      <c r="S429" s="15" t="n"/>
      <c r="T429" s="15" t="n"/>
    </row>
    <row r="430">
      <c r="B430" s="14" t="n"/>
      <c r="H430" s="15" t="n"/>
      <c r="I430" s="14" t="n"/>
      <c r="J430" s="14" t="n"/>
      <c r="L430" s="14" t="n"/>
      <c r="M430" s="15" t="n"/>
      <c r="N430" s="16" t="n"/>
      <c r="O430" s="14" t="n"/>
      <c r="Q430" s="15" t="n"/>
      <c r="R430" s="14" t="n"/>
      <c r="S430" s="15" t="n"/>
      <c r="T430" s="15" t="n"/>
    </row>
    <row r="431">
      <c r="B431" s="14" t="n"/>
      <c r="H431" s="15" t="n"/>
      <c r="I431" s="14" t="n"/>
      <c r="J431" s="14" t="n"/>
      <c r="L431" s="14" t="n"/>
      <c r="M431" s="15" t="n"/>
      <c r="N431" s="16" t="n"/>
      <c r="O431" s="14" t="n"/>
      <c r="Q431" s="15" t="n"/>
      <c r="R431" s="14" t="n"/>
      <c r="S431" s="15" t="n"/>
      <c r="T431" s="15" t="n"/>
    </row>
    <row r="432">
      <c r="B432" s="14" t="n"/>
      <c r="H432" s="15" t="n"/>
      <c r="I432" s="14" t="n"/>
      <c r="J432" s="14" t="n"/>
      <c r="L432" s="14" t="n"/>
      <c r="M432" s="15" t="n"/>
      <c r="N432" s="16" t="n"/>
      <c r="O432" s="14" t="n"/>
      <c r="Q432" s="15" t="n"/>
      <c r="R432" s="14" t="n"/>
      <c r="S432" s="15" t="n"/>
      <c r="T432" s="15" t="n"/>
    </row>
    <row r="433">
      <c r="B433" s="14" t="n"/>
      <c r="H433" s="15" t="n"/>
      <c r="I433" s="14" t="n"/>
      <c r="J433" s="14" t="n"/>
      <c r="L433" s="14" t="n"/>
      <c r="M433" s="15" t="n"/>
      <c r="N433" s="16" t="n"/>
      <c r="O433" s="14" t="n"/>
      <c r="Q433" s="15" t="n"/>
      <c r="R433" s="14" t="n"/>
      <c r="S433" s="15" t="n"/>
      <c r="T433" s="15" t="n"/>
    </row>
    <row r="434">
      <c r="B434" s="14" t="n"/>
      <c r="H434" s="15" t="n"/>
      <c r="I434" s="14" t="n"/>
      <c r="J434" s="14" t="n"/>
      <c r="L434" s="14" t="n"/>
      <c r="M434" s="15" t="n"/>
      <c r="N434" s="16" t="n"/>
      <c r="O434" s="14" t="n"/>
      <c r="Q434" s="15" t="n"/>
      <c r="R434" s="14" t="n"/>
      <c r="S434" s="15" t="n"/>
      <c r="T434" s="15" t="n"/>
    </row>
    <row r="435">
      <c r="B435" s="14" t="n"/>
      <c r="H435" s="15" t="n"/>
      <c r="I435" s="14" t="n"/>
      <c r="J435" s="14" t="n"/>
      <c r="L435" s="14" t="n"/>
      <c r="M435" s="15" t="n"/>
      <c r="N435" s="16" t="n"/>
      <c r="O435" s="14" t="n"/>
      <c r="Q435" s="15" t="n"/>
      <c r="R435" s="14" t="n"/>
      <c r="S435" s="15" t="n"/>
      <c r="T435" s="15" t="n"/>
    </row>
    <row r="436">
      <c r="B436" s="14" t="n"/>
      <c r="H436" s="15" t="n"/>
      <c r="I436" s="14" t="n"/>
      <c r="J436" s="14" t="n"/>
      <c r="L436" s="14" t="n"/>
      <c r="M436" s="15" t="n"/>
      <c r="N436" s="16" t="n"/>
      <c r="O436" s="14" t="n"/>
      <c r="Q436" s="15" t="n"/>
      <c r="R436" s="14" t="n"/>
      <c r="S436" s="15" t="n"/>
      <c r="T436" s="15" t="n"/>
    </row>
    <row r="437">
      <c r="B437" s="14" t="n"/>
      <c r="H437" s="15" t="n"/>
      <c r="I437" s="14" t="n"/>
      <c r="J437" s="14" t="n"/>
      <c r="L437" s="14" t="n"/>
      <c r="M437" s="15" t="n"/>
      <c r="N437" s="16" t="n"/>
      <c r="O437" s="14" t="n"/>
      <c r="Q437" s="15" t="n"/>
      <c r="R437" s="14" t="n"/>
      <c r="S437" s="15" t="n"/>
      <c r="T437" s="15" t="n"/>
    </row>
    <row r="438">
      <c r="B438" s="14" t="n"/>
      <c r="H438" s="15" t="n"/>
      <c r="I438" s="14" t="n"/>
      <c r="J438" s="14" t="n"/>
      <c r="L438" s="14" t="n"/>
      <c r="M438" s="15" t="n"/>
      <c r="N438" s="16" t="n"/>
      <c r="O438" s="14" t="n"/>
      <c r="Q438" s="15" t="n"/>
      <c r="R438" s="14" t="n"/>
      <c r="S438" s="15" t="n"/>
      <c r="T438" s="15" t="n"/>
    </row>
    <row r="439">
      <c r="B439" s="14" t="n"/>
      <c r="H439" s="15" t="n"/>
      <c r="I439" s="14" t="n"/>
      <c r="J439" s="14" t="n"/>
      <c r="L439" s="14" t="n"/>
      <c r="M439" s="15" t="n"/>
      <c r="N439" s="16" t="n"/>
      <c r="O439" s="14" t="n"/>
      <c r="Q439" s="15" t="n"/>
      <c r="R439" s="14" t="n"/>
      <c r="S439" s="15" t="n"/>
      <c r="T439" s="15" t="n"/>
    </row>
    <row r="440">
      <c r="B440" s="14" t="n"/>
      <c r="H440" s="15" t="n"/>
      <c r="I440" s="14" t="n"/>
      <c r="J440" s="14" t="n"/>
      <c r="L440" s="14" t="n"/>
      <c r="M440" s="15" t="n"/>
      <c r="N440" s="16" t="n"/>
      <c r="O440" s="14" t="n"/>
      <c r="Q440" s="15" t="n"/>
      <c r="R440" s="14" t="n"/>
      <c r="S440" s="15" t="n"/>
      <c r="T440" s="15" t="n"/>
    </row>
    <row r="441">
      <c r="B441" s="14" t="n"/>
      <c r="H441" s="15" t="n"/>
      <c r="I441" s="14" t="n"/>
      <c r="J441" s="14" t="n"/>
      <c r="L441" s="14" t="n"/>
      <c r="M441" s="15" t="n"/>
      <c r="N441" s="16" t="n"/>
      <c r="O441" s="14" t="n"/>
      <c r="Q441" s="15" t="n"/>
      <c r="R441" s="14" t="n"/>
      <c r="S441" s="15" t="n"/>
      <c r="T441" s="15" t="n"/>
    </row>
    <row r="442">
      <c r="B442" s="14" t="n"/>
      <c r="H442" s="15" t="n"/>
      <c r="I442" s="14" t="n"/>
      <c r="J442" s="14" t="n"/>
      <c r="L442" s="14" t="n"/>
      <c r="M442" s="15" t="n"/>
      <c r="N442" s="16" t="n"/>
      <c r="O442" s="14" t="n"/>
      <c r="Q442" s="15" t="n"/>
      <c r="R442" s="14" t="n"/>
      <c r="S442" s="15" t="n"/>
      <c r="T442" s="15" t="n"/>
    </row>
    <row r="443">
      <c r="B443" s="14" t="n"/>
      <c r="H443" s="15" t="n"/>
      <c r="I443" s="14" t="n"/>
      <c r="J443" s="14" t="n"/>
      <c r="L443" s="14" t="n"/>
      <c r="M443" s="15" t="n"/>
      <c r="N443" s="16" t="n"/>
      <c r="O443" s="14" t="n"/>
      <c r="Q443" s="15" t="n"/>
      <c r="R443" s="14" t="n"/>
      <c r="S443" s="15" t="n"/>
      <c r="T443" s="15" t="n"/>
    </row>
    <row r="444">
      <c r="B444" s="14" t="n"/>
      <c r="H444" s="15" t="n"/>
      <c r="I444" s="14" t="n"/>
      <c r="J444" s="14" t="n"/>
      <c r="L444" s="14" t="n"/>
      <c r="M444" s="15" t="n"/>
      <c r="N444" s="16" t="n"/>
      <c r="O444" s="14" t="n"/>
      <c r="Q444" s="15" t="n"/>
      <c r="R444" s="14" t="n"/>
      <c r="S444" s="15" t="n"/>
      <c r="T444" s="15" t="n"/>
    </row>
    <row r="445">
      <c r="B445" s="14" t="n"/>
      <c r="H445" s="15" t="n"/>
      <c r="I445" s="14" t="n"/>
      <c r="J445" s="14" t="n"/>
      <c r="L445" s="14" t="n"/>
      <c r="M445" s="15" t="n"/>
      <c r="N445" s="16" t="n"/>
      <c r="O445" s="14" t="n"/>
      <c r="Q445" s="15" t="n"/>
      <c r="R445" s="14" t="n"/>
      <c r="S445" s="15" t="n"/>
      <c r="T445" s="15" t="n"/>
    </row>
    <row r="446">
      <c r="B446" s="14" t="n"/>
      <c r="H446" s="15" t="n"/>
      <c r="I446" s="14" t="n"/>
      <c r="J446" s="14" t="n"/>
      <c r="L446" s="14" t="n"/>
      <c r="M446" s="15" t="n"/>
      <c r="N446" s="16" t="n"/>
      <c r="O446" s="14" t="n"/>
      <c r="Q446" s="15" t="n"/>
      <c r="R446" s="14" t="n"/>
      <c r="S446" s="15" t="n"/>
      <c r="T446" s="15" t="n"/>
    </row>
    <row r="447">
      <c r="B447" s="14" t="n"/>
      <c r="H447" s="15" t="n"/>
      <c r="I447" s="14" t="n"/>
      <c r="J447" s="14" t="n"/>
      <c r="L447" s="14" t="n"/>
      <c r="M447" s="15" t="n"/>
      <c r="N447" s="16" t="n"/>
      <c r="O447" s="14" t="n"/>
      <c r="Q447" s="15" t="n"/>
      <c r="R447" s="14" t="n"/>
      <c r="S447" s="15" t="n"/>
      <c r="T447" s="15" t="n"/>
    </row>
    <row r="448">
      <c r="B448" s="14" t="n"/>
      <c r="H448" s="15" t="n"/>
      <c r="I448" s="14" t="n"/>
      <c r="J448" s="14" t="n"/>
      <c r="L448" s="14" t="n"/>
      <c r="M448" s="15" t="n"/>
      <c r="N448" s="16" t="n"/>
      <c r="O448" s="14" t="n"/>
      <c r="Q448" s="15" t="n"/>
      <c r="R448" s="14" t="n"/>
      <c r="S448" s="15" t="n"/>
      <c r="T448" s="15" t="n"/>
    </row>
    <row r="449">
      <c r="B449" s="14" t="n"/>
      <c r="H449" s="15" t="n"/>
      <c r="I449" s="14" t="n"/>
      <c r="J449" s="14" t="n"/>
      <c r="L449" s="14" t="n"/>
      <c r="M449" s="15" t="n"/>
      <c r="N449" s="16" t="n"/>
      <c r="O449" s="14" t="n"/>
      <c r="Q449" s="15" t="n"/>
      <c r="R449" s="14" t="n"/>
      <c r="S449" s="15" t="n"/>
      <c r="T449" s="15" t="n"/>
    </row>
    <row r="450">
      <c r="B450" s="14" t="n"/>
      <c r="H450" s="15" t="n"/>
      <c r="I450" s="14" t="n"/>
      <c r="J450" s="14" t="n"/>
      <c r="L450" s="14" t="n"/>
      <c r="M450" s="15" t="n"/>
      <c r="N450" s="16" t="n"/>
      <c r="O450" s="14" t="n"/>
      <c r="Q450" s="15" t="n"/>
      <c r="R450" s="14" t="n"/>
      <c r="S450" s="15" t="n"/>
      <c r="T450" s="15" t="n"/>
    </row>
    <row r="451">
      <c r="B451" s="14" t="n"/>
      <c r="H451" s="15" t="n"/>
      <c r="I451" s="14" t="n"/>
      <c r="J451" s="14" t="n"/>
      <c r="L451" s="14" t="n"/>
      <c r="M451" s="15" t="n"/>
      <c r="N451" s="16" t="n"/>
      <c r="O451" s="14" t="n"/>
      <c r="Q451" s="15" t="n"/>
      <c r="R451" s="14" t="n"/>
      <c r="S451" s="15" t="n"/>
      <c r="T451" s="15" t="n"/>
    </row>
    <row r="452">
      <c r="B452" s="14" t="n"/>
      <c r="H452" s="15" t="n"/>
      <c r="I452" s="14" t="n"/>
      <c r="J452" s="14" t="n"/>
      <c r="L452" s="14" t="n"/>
      <c r="M452" s="15" t="n"/>
      <c r="N452" s="16" t="n"/>
      <c r="O452" s="14" t="n"/>
      <c r="Q452" s="15" t="n"/>
      <c r="R452" s="14" t="n"/>
      <c r="S452" s="15" t="n"/>
      <c r="T452" s="15" t="n"/>
    </row>
    <row r="453">
      <c r="B453" s="14" t="n"/>
      <c r="H453" s="15" t="n"/>
      <c r="I453" s="14" t="n"/>
      <c r="J453" s="14" t="n"/>
      <c r="L453" s="14" t="n"/>
      <c r="M453" s="15" t="n"/>
      <c r="N453" s="16" t="n"/>
      <c r="O453" s="14" t="n"/>
      <c r="Q453" s="15" t="n"/>
      <c r="R453" s="14" t="n"/>
      <c r="S453" s="15" t="n"/>
      <c r="T453" s="15" t="n"/>
    </row>
    <row r="454">
      <c r="B454" s="14" t="n"/>
      <c r="H454" s="15" t="n"/>
      <c r="I454" s="14" t="n"/>
      <c r="J454" s="14" t="n"/>
      <c r="L454" s="14" t="n"/>
      <c r="M454" s="15" t="n"/>
      <c r="N454" s="16" t="n"/>
      <c r="O454" s="14" t="n"/>
      <c r="Q454" s="15" t="n"/>
      <c r="R454" s="14" t="n"/>
      <c r="S454" s="15" t="n"/>
      <c r="T454" s="15" t="n"/>
    </row>
    <row r="455">
      <c r="B455" s="14" t="n"/>
      <c r="H455" s="15" t="n"/>
      <c r="I455" s="14" t="n"/>
      <c r="J455" s="14" t="n"/>
      <c r="L455" s="14" t="n"/>
      <c r="M455" s="15" t="n"/>
      <c r="N455" s="16" t="n"/>
      <c r="O455" s="14" t="n"/>
      <c r="Q455" s="15" t="n"/>
      <c r="R455" s="14" t="n"/>
      <c r="S455" s="15" t="n"/>
      <c r="T455" s="15" t="n"/>
    </row>
    <row r="456">
      <c r="B456" s="14" t="n"/>
      <c r="H456" s="15" t="n"/>
      <c r="I456" s="14" t="n"/>
      <c r="J456" s="14" t="n"/>
      <c r="L456" s="14" t="n"/>
      <c r="M456" s="15" t="n"/>
      <c r="N456" s="16" t="n"/>
      <c r="O456" s="14" t="n"/>
      <c r="Q456" s="15" t="n"/>
      <c r="R456" s="14" t="n"/>
      <c r="S456" s="15" t="n"/>
      <c r="T456" s="15" t="n"/>
    </row>
    <row r="457">
      <c r="B457" s="14" t="n"/>
      <c r="H457" s="15" t="n"/>
      <c r="I457" s="14" t="n"/>
      <c r="J457" s="14" t="n"/>
      <c r="L457" s="14" t="n"/>
      <c r="M457" s="15" t="n"/>
      <c r="N457" s="16" t="n"/>
      <c r="O457" s="14" t="n"/>
      <c r="Q457" s="15" t="n"/>
      <c r="R457" s="14" t="n"/>
      <c r="S457" s="15" t="n"/>
      <c r="T457" s="15" t="n"/>
    </row>
    <row r="458">
      <c r="B458" s="14" t="n"/>
      <c r="H458" s="15" t="n"/>
      <c r="I458" s="14" t="n"/>
      <c r="J458" s="14" t="n"/>
      <c r="L458" s="14" t="n"/>
      <c r="M458" s="15" t="n"/>
      <c r="N458" s="16" t="n"/>
      <c r="O458" s="14" t="n"/>
      <c r="Q458" s="15" t="n"/>
      <c r="R458" s="14" t="n"/>
      <c r="S458" s="15" t="n"/>
      <c r="T458" s="15" t="n"/>
    </row>
    <row r="459">
      <c r="B459" s="14" t="n"/>
      <c r="H459" s="15" t="n"/>
      <c r="I459" s="14" t="n"/>
      <c r="J459" s="14" t="n"/>
      <c r="L459" s="14" t="n"/>
      <c r="M459" s="15" t="n"/>
      <c r="N459" s="16" t="n"/>
      <c r="O459" s="14" t="n"/>
      <c r="Q459" s="15" t="n"/>
      <c r="R459" s="14" t="n"/>
      <c r="S459" s="15" t="n"/>
      <c r="T459" s="15" t="n"/>
    </row>
    <row r="460">
      <c r="B460" s="14" t="n"/>
      <c r="H460" s="15" t="n"/>
      <c r="I460" s="14" t="n"/>
      <c r="J460" s="14" t="n"/>
      <c r="L460" s="14" t="n"/>
      <c r="M460" s="15" t="n"/>
      <c r="N460" s="16" t="n"/>
      <c r="O460" s="14" t="n"/>
      <c r="Q460" s="15" t="n"/>
      <c r="R460" s="14" t="n"/>
      <c r="S460" s="15" t="n"/>
      <c r="T460" s="15" t="n"/>
    </row>
    <row r="461">
      <c r="B461" s="14" t="n"/>
      <c r="H461" s="15" t="n"/>
      <c r="I461" s="14" t="n"/>
      <c r="J461" s="14" t="n"/>
      <c r="L461" s="14" t="n"/>
      <c r="M461" s="15" t="n"/>
      <c r="N461" s="16" t="n"/>
      <c r="O461" s="14" t="n"/>
      <c r="Q461" s="15" t="n"/>
      <c r="R461" s="14" t="n"/>
      <c r="S461" s="15" t="n"/>
      <c r="T461" s="15" t="n"/>
    </row>
    <row r="462">
      <c r="B462" s="14" t="n"/>
      <c r="H462" s="15" t="n"/>
      <c r="I462" s="14" t="n"/>
      <c r="J462" s="14" t="n"/>
      <c r="L462" s="14" t="n"/>
      <c r="M462" s="15" t="n"/>
      <c r="N462" s="16" t="n"/>
      <c r="O462" s="14" t="n"/>
      <c r="Q462" s="15" t="n"/>
      <c r="R462" s="14" t="n"/>
      <c r="S462" s="15" t="n"/>
      <c r="T462" s="15" t="n"/>
    </row>
    <row r="463">
      <c r="B463" s="14" t="n"/>
      <c r="H463" s="15" t="n"/>
      <c r="I463" s="14" t="n"/>
      <c r="J463" s="14" t="n"/>
      <c r="L463" s="14" t="n"/>
      <c r="M463" s="15" t="n"/>
      <c r="N463" s="16" t="n"/>
      <c r="O463" s="14" t="n"/>
      <c r="Q463" s="15" t="n"/>
      <c r="R463" s="14" t="n"/>
      <c r="S463" s="15" t="n"/>
      <c r="T463" s="15" t="n"/>
    </row>
    <row r="464">
      <c r="B464" s="14" t="n"/>
      <c r="H464" s="15" t="n"/>
      <c r="I464" s="14" t="n"/>
      <c r="J464" s="14" t="n"/>
      <c r="L464" s="14" t="n"/>
      <c r="M464" s="15" t="n"/>
      <c r="N464" s="16" t="n"/>
      <c r="O464" s="14" t="n"/>
      <c r="Q464" s="15" t="n"/>
      <c r="R464" s="14" t="n"/>
      <c r="S464" s="15" t="n"/>
      <c r="T464" s="15" t="n"/>
    </row>
    <row r="465">
      <c r="B465" s="14" t="n"/>
      <c r="H465" s="15" t="n"/>
      <c r="I465" s="14" t="n"/>
      <c r="J465" s="14" t="n"/>
      <c r="L465" s="14" t="n"/>
      <c r="M465" s="15" t="n"/>
      <c r="N465" s="16" t="n"/>
      <c r="O465" s="14" t="n"/>
      <c r="Q465" s="15" t="n"/>
      <c r="R465" s="14" t="n"/>
      <c r="S465" s="15" t="n"/>
      <c r="T465" s="15" t="n"/>
    </row>
    <row r="466">
      <c r="B466" s="14" t="n"/>
      <c r="H466" s="15" t="n"/>
      <c r="I466" s="14" t="n"/>
      <c r="J466" s="14" t="n"/>
      <c r="L466" s="14" t="n"/>
      <c r="M466" s="15" t="n"/>
      <c r="N466" s="16" t="n"/>
      <c r="O466" s="14" t="n"/>
      <c r="Q466" s="15" t="n"/>
      <c r="R466" s="14" t="n"/>
      <c r="S466" s="15" t="n"/>
      <c r="T466" s="15" t="n"/>
    </row>
    <row r="467">
      <c r="B467" s="14" t="n"/>
      <c r="H467" s="15" t="n"/>
      <c r="I467" s="14" t="n"/>
      <c r="J467" s="14" t="n"/>
      <c r="L467" s="14" t="n"/>
      <c r="M467" s="15" t="n"/>
      <c r="N467" s="16" t="n"/>
      <c r="O467" s="14" t="n"/>
      <c r="Q467" s="15" t="n"/>
      <c r="R467" s="14" t="n"/>
      <c r="S467" s="15" t="n"/>
      <c r="T467" s="15" t="n"/>
    </row>
    <row r="468">
      <c r="B468" s="14" t="n"/>
      <c r="H468" s="15" t="n"/>
      <c r="I468" s="14" t="n"/>
      <c r="J468" s="14" t="n"/>
      <c r="L468" s="14" t="n"/>
      <c r="M468" s="15" t="n"/>
      <c r="N468" s="16" t="n"/>
      <c r="O468" s="14" t="n"/>
      <c r="Q468" s="15" t="n"/>
      <c r="R468" s="14" t="n"/>
      <c r="S468" s="15" t="n"/>
      <c r="T468" s="15" t="n"/>
    </row>
    <row r="469">
      <c r="B469" s="14" t="n"/>
      <c r="H469" s="15" t="n"/>
      <c r="I469" s="14" t="n"/>
      <c r="J469" s="14" t="n"/>
      <c r="L469" s="14" t="n"/>
      <c r="M469" s="15" t="n"/>
      <c r="N469" s="16" t="n"/>
      <c r="O469" s="14" t="n"/>
      <c r="Q469" s="15" t="n"/>
      <c r="R469" s="14" t="n"/>
      <c r="S469" s="15" t="n"/>
      <c r="T469" s="15" t="n"/>
    </row>
    <row r="470">
      <c r="B470" s="14" t="n"/>
      <c r="H470" s="15" t="n"/>
      <c r="I470" s="14" t="n"/>
      <c r="J470" s="14" t="n"/>
      <c r="L470" s="14" t="n"/>
      <c r="M470" s="15" t="n"/>
      <c r="N470" s="16" t="n"/>
      <c r="O470" s="14" t="n"/>
      <c r="Q470" s="15" t="n"/>
      <c r="R470" s="14" t="n"/>
      <c r="S470" s="15" t="n"/>
      <c r="T470" s="15" t="n"/>
    </row>
    <row r="471">
      <c r="B471" s="14" t="n"/>
      <c r="H471" s="15" t="n"/>
      <c r="I471" s="14" t="n"/>
      <c r="J471" s="14" t="n"/>
      <c r="L471" s="14" t="n"/>
      <c r="M471" s="15" t="n"/>
      <c r="N471" s="16" t="n"/>
      <c r="O471" s="14" t="n"/>
      <c r="Q471" s="15" t="n"/>
      <c r="R471" s="14" t="n"/>
      <c r="S471" s="15" t="n"/>
      <c r="T471" s="15" t="n"/>
    </row>
    <row r="472">
      <c r="B472" s="14" t="n"/>
      <c r="H472" s="15" t="n"/>
      <c r="I472" s="14" t="n"/>
      <c r="J472" s="14" t="n"/>
      <c r="L472" s="14" t="n"/>
      <c r="M472" s="15" t="n"/>
      <c r="N472" s="16" t="n"/>
      <c r="O472" s="14" t="n"/>
      <c r="Q472" s="15" t="n"/>
      <c r="R472" s="14" t="n"/>
      <c r="S472" s="15" t="n"/>
      <c r="T472" s="15" t="n"/>
    </row>
    <row r="473">
      <c r="B473" s="14" t="n"/>
      <c r="H473" s="15" t="n"/>
      <c r="I473" s="14" t="n"/>
      <c r="J473" s="14" t="n"/>
      <c r="L473" s="14" t="n"/>
      <c r="M473" s="15" t="n"/>
      <c r="N473" s="16" t="n"/>
      <c r="O473" s="14" t="n"/>
      <c r="Q473" s="15" t="n"/>
      <c r="R473" s="14" t="n"/>
      <c r="S473" s="15" t="n"/>
      <c r="T473" s="15" t="n"/>
    </row>
    <row r="474">
      <c r="B474" s="14" t="n"/>
      <c r="H474" s="15" t="n"/>
      <c r="I474" s="14" t="n"/>
      <c r="J474" s="14" t="n"/>
      <c r="L474" s="14" t="n"/>
      <c r="M474" s="15" t="n"/>
      <c r="N474" s="16" t="n"/>
      <c r="O474" s="14" t="n"/>
      <c r="Q474" s="15" t="n"/>
      <c r="R474" s="14" t="n"/>
      <c r="S474" s="15" t="n"/>
      <c r="T474" s="15" t="n"/>
    </row>
    <row r="475">
      <c r="B475" s="14" t="n"/>
      <c r="H475" s="15" t="n"/>
      <c r="I475" s="14" t="n"/>
      <c r="J475" s="14" t="n"/>
      <c r="L475" s="14" t="n"/>
      <c r="M475" s="15" t="n"/>
      <c r="N475" s="16" t="n"/>
      <c r="O475" s="14" t="n"/>
      <c r="Q475" s="15" t="n"/>
      <c r="R475" s="14" t="n"/>
      <c r="S475" s="15" t="n"/>
      <c r="T475" s="15" t="n"/>
    </row>
    <row r="476">
      <c r="B476" s="14" t="n"/>
      <c r="H476" s="15" t="n"/>
      <c r="I476" s="14" t="n"/>
      <c r="J476" s="14" t="n"/>
      <c r="L476" s="14" t="n"/>
      <c r="M476" s="15" t="n"/>
      <c r="N476" s="16" t="n"/>
      <c r="O476" s="14" t="n"/>
      <c r="Q476" s="15" t="n"/>
      <c r="R476" s="14" t="n"/>
      <c r="S476" s="15" t="n"/>
      <c r="T476" s="15" t="n"/>
    </row>
    <row r="477">
      <c r="B477" s="14" t="n"/>
      <c r="H477" s="15" t="n"/>
      <c r="I477" s="14" t="n"/>
      <c r="J477" s="14" t="n"/>
      <c r="L477" s="14" t="n"/>
      <c r="M477" s="15" t="n"/>
      <c r="N477" s="16" t="n"/>
      <c r="O477" s="14" t="n"/>
      <c r="Q477" s="15" t="n"/>
      <c r="R477" s="14" t="n"/>
      <c r="S477" s="15" t="n"/>
      <c r="T477" s="15" t="n"/>
    </row>
    <row r="478">
      <c r="B478" s="14" t="n"/>
      <c r="H478" s="15" t="n"/>
      <c r="I478" s="14" t="n"/>
      <c r="J478" s="14" t="n"/>
      <c r="L478" s="14" t="n"/>
      <c r="M478" s="15" t="n"/>
      <c r="N478" s="16" t="n"/>
      <c r="O478" s="14" t="n"/>
      <c r="Q478" s="15" t="n"/>
      <c r="R478" s="14" t="n"/>
      <c r="S478" s="15" t="n"/>
      <c r="T478" s="15" t="n"/>
    </row>
    <row r="479">
      <c r="B479" s="14" t="n"/>
      <c r="H479" s="15" t="n"/>
      <c r="I479" s="14" t="n"/>
      <c r="J479" s="14" t="n"/>
      <c r="L479" s="14" t="n"/>
      <c r="M479" s="15" t="n"/>
      <c r="N479" s="16" t="n"/>
      <c r="O479" s="14" t="n"/>
      <c r="Q479" s="15" t="n"/>
      <c r="R479" s="14" t="n"/>
      <c r="S479" s="15" t="n"/>
      <c r="T479" s="15" t="n"/>
    </row>
    <row r="480">
      <c r="B480" s="14" t="n"/>
      <c r="H480" s="15" t="n"/>
      <c r="I480" s="14" t="n"/>
      <c r="J480" s="14" t="n"/>
      <c r="L480" s="14" t="n"/>
      <c r="M480" s="15" t="n"/>
      <c r="N480" s="16" t="n"/>
      <c r="O480" s="14" t="n"/>
      <c r="Q480" s="15" t="n"/>
      <c r="R480" s="14" t="n"/>
      <c r="S480" s="15" t="n"/>
      <c r="T480" s="15" t="n"/>
    </row>
    <row r="481">
      <c r="B481" s="14" t="n"/>
      <c r="H481" s="15" t="n"/>
      <c r="I481" s="14" t="n"/>
      <c r="J481" s="14" t="n"/>
      <c r="L481" s="14" t="n"/>
      <c r="M481" s="15" t="n"/>
      <c r="N481" s="16" t="n"/>
      <c r="O481" s="14" t="n"/>
      <c r="Q481" s="15" t="n"/>
      <c r="R481" s="14" t="n"/>
      <c r="S481" s="15" t="n"/>
      <c r="T481" s="15" t="n"/>
    </row>
    <row r="482">
      <c r="B482" s="14" t="n"/>
      <c r="H482" s="15" t="n"/>
      <c r="I482" s="14" t="n"/>
      <c r="J482" s="14" t="n"/>
      <c r="L482" s="14" t="n"/>
      <c r="M482" s="15" t="n"/>
      <c r="N482" s="16" t="n"/>
      <c r="O482" s="14" t="n"/>
      <c r="Q482" s="15" t="n"/>
      <c r="R482" s="14" t="n"/>
      <c r="S482" s="15" t="n"/>
      <c r="T482" s="15" t="n"/>
    </row>
    <row r="483">
      <c r="B483" s="14" t="n"/>
      <c r="H483" s="15" t="n"/>
      <c r="I483" s="14" t="n"/>
      <c r="J483" s="14" t="n"/>
      <c r="L483" s="14" t="n"/>
      <c r="M483" s="15" t="n"/>
      <c r="N483" s="16" t="n"/>
      <c r="O483" s="14" t="n"/>
      <c r="Q483" s="15" t="n"/>
      <c r="R483" s="14" t="n"/>
      <c r="S483" s="15" t="n"/>
      <c r="T483" s="15" t="n"/>
    </row>
    <row r="484">
      <c r="B484" s="14" t="n"/>
      <c r="H484" s="15" t="n"/>
      <c r="I484" s="14" t="n"/>
      <c r="J484" s="14" t="n"/>
      <c r="L484" s="14" t="n"/>
      <c r="M484" s="15" t="n"/>
      <c r="N484" s="16" t="n"/>
      <c r="O484" s="14" t="n"/>
      <c r="Q484" s="15" t="n"/>
      <c r="R484" s="14" t="n"/>
      <c r="S484" s="15" t="n"/>
      <c r="T484" s="15" t="n"/>
    </row>
    <row r="485">
      <c r="B485" s="14" t="n"/>
      <c r="H485" s="15" t="n"/>
      <c r="I485" s="14" t="n"/>
      <c r="J485" s="14" t="n"/>
      <c r="L485" s="14" t="n"/>
      <c r="M485" s="15" t="n"/>
      <c r="N485" s="16" t="n"/>
      <c r="O485" s="14" t="n"/>
      <c r="Q485" s="15" t="n"/>
      <c r="R485" s="14" t="n"/>
      <c r="S485" s="15" t="n"/>
      <c r="T485" s="15" t="n"/>
    </row>
    <row r="486">
      <c r="B486" s="14" t="n"/>
      <c r="H486" s="15" t="n"/>
      <c r="I486" s="14" t="n"/>
      <c r="J486" s="14" t="n"/>
      <c r="L486" s="14" t="n"/>
      <c r="M486" s="15" t="n"/>
      <c r="N486" s="16" t="n"/>
      <c r="O486" s="14" t="n"/>
      <c r="Q486" s="15" t="n"/>
      <c r="R486" s="14" t="n"/>
      <c r="S486" s="15" t="n"/>
      <c r="T486" s="15" t="n"/>
    </row>
    <row r="487">
      <c r="B487" s="14" t="n"/>
      <c r="H487" s="15" t="n"/>
      <c r="I487" s="14" t="n"/>
      <c r="J487" s="14" t="n"/>
      <c r="L487" s="14" t="n"/>
      <c r="M487" s="15" t="n"/>
      <c r="N487" s="16" t="n"/>
      <c r="O487" s="14" t="n"/>
      <c r="Q487" s="15" t="n"/>
      <c r="R487" s="14" t="n"/>
      <c r="S487" s="15" t="n"/>
      <c r="T487" s="15" t="n"/>
    </row>
    <row r="488">
      <c r="B488" s="14" t="n"/>
      <c r="H488" s="15" t="n"/>
      <c r="I488" s="14" t="n"/>
      <c r="J488" s="14" t="n"/>
      <c r="L488" s="14" t="n"/>
      <c r="M488" s="15" t="n"/>
      <c r="N488" s="16" t="n"/>
      <c r="O488" s="14" t="n"/>
      <c r="Q488" s="15" t="n"/>
      <c r="R488" s="14" t="n"/>
      <c r="S488" s="15" t="n"/>
      <c r="T488" s="15" t="n"/>
    </row>
    <row r="489">
      <c r="B489" s="14" t="n"/>
      <c r="H489" s="15" t="n"/>
      <c r="I489" s="14" t="n"/>
      <c r="J489" s="14" t="n"/>
      <c r="L489" s="14" t="n"/>
      <c r="M489" s="15" t="n"/>
      <c r="N489" s="16" t="n"/>
      <c r="O489" s="14" t="n"/>
      <c r="Q489" s="15" t="n"/>
      <c r="R489" s="14" t="n"/>
      <c r="S489" s="15" t="n"/>
      <c r="T489" s="15" t="n"/>
    </row>
    <row r="490">
      <c r="B490" s="14" t="n"/>
      <c r="H490" s="15" t="n"/>
      <c r="I490" s="14" t="n"/>
      <c r="J490" s="14" t="n"/>
      <c r="L490" s="14" t="n"/>
      <c r="M490" s="15" t="n"/>
      <c r="N490" s="16" t="n"/>
      <c r="O490" s="14" t="n"/>
      <c r="Q490" s="15" t="n"/>
      <c r="R490" s="14" t="n"/>
      <c r="S490" s="15" t="n"/>
      <c r="T490" s="15" t="n"/>
    </row>
    <row r="491">
      <c r="B491" s="14" t="n"/>
      <c r="H491" s="15" t="n"/>
      <c r="I491" s="14" t="n"/>
      <c r="J491" s="14" t="n"/>
      <c r="L491" s="14" t="n"/>
      <c r="M491" s="15" t="n"/>
      <c r="N491" s="16" t="n"/>
      <c r="O491" s="14" t="n"/>
      <c r="Q491" s="15" t="n"/>
      <c r="R491" s="14" t="n"/>
      <c r="S491" s="15" t="n"/>
      <c r="T491" s="15" t="n"/>
    </row>
    <row r="492">
      <c r="B492" s="14" t="n"/>
      <c r="H492" s="15" t="n"/>
      <c r="I492" s="14" t="n"/>
      <c r="J492" s="14" t="n"/>
      <c r="L492" s="14" t="n"/>
      <c r="M492" s="15" t="n"/>
      <c r="N492" s="16" t="n"/>
      <c r="O492" s="14" t="n"/>
      <c r="Q492" s="15" t="n"/>
      <c r="R492" s="14" t="n"/>
      <c r="S492" s="15" t="n"/>
      <c r="T492" s="15" t="n"/>
    </row>
    <row r="493">
      <c r="B493" s="14" t="n"/>
      <c r="H493" s="15" t="n"/>
      <c r="I493" s="14" t="n"/>
      <c r="J493" s="14" t="n"/>
      <c r="L493" s="14" t="n"/>
      <c r="M493" s="15" t="n"/>
      <c r="N493" s="16" t="n"/>
      <c r="O493" s="14" t="n"/>
      <c r="Q493" s="15" t="n"/>
      <c r="R493" s="14" t="n"/>
      <c r="S493" s="15" t="n"/>
      <c r="T493" s="15" t="n"/>
    </row>
    <row r="494">
      <c r="B494" s="14" t="n"/>
      <c r="H494" s="15" t="n"/>
      <c r="I494" s="14" t="n"/>
      <c r="J494" s="14" t="n"/>
      <c r="L494" s="14" t="n"/>
      <c r="M494" s="15" t="n"/>
      <c r="N494" s="16" t="n"/>
      <c r="O494" s="14" t="n"/>
      <c r="Q494" s="15" t="n"/>
      <c r="R494" s="14" t="n"/>
      <c r="S494" s="15" t="n"/>
      <c r="T494" s="15" t="n"/>
    </row>
    <row r="495">
      <c r="B495" s="14" t="n"/>
      <c r="H495" s="15" t="n"/>
      <c r="I495" s="14" t="n"/>
      <c r="J495" s="14" t="n"/>
      <c r="L495" s="14" t="n"/>
      <c r="M495" s="15" t="n"/>
      <c r="N495" s="16" t="n"/>
      <c r="O495" s="14" t="n"/>
      <c r="Q495" s="15" t="n"/>
      <c r="R495" s="14" t="n"/>
      <c r="S495" s="15" t="n"/>
      <c r="T495" s="15" t="n"/>
    </row>
    <row r="496">
      <c r="B496" s="14" t="n"/>
      <c r="H496" s="15" t="n"/>
      <c r="I496" s="14" t="n"/>
      <c r="J496" s="14" t="n"/>
      <c r="L496" s="14" t="n"/>
      <c r="M496" s="15" t="n"/>
      <c r="N496" s="16" t="n"/>
      <c r="O496" s="14" t="n"/>
      <c r="Q496" s="15" t="n"/>
      <c r="R496" s="14" t="n"/>
      <c r="S496" s="15" t="n"/>
      <c r="T496" s="15" t="n"/>
    </row>
    <row r="497">
      <c r="B497" s="14" t="n"/>
      <c r="H497" s="15" t="n"/>
      <c r="I497" s="14" t="n"/>
      <c r="J497" s="14" t="n"/>
      <c r="L497" s="14" t="n"/>
      <c r="M497" s="15" t="n"/>
      <c r="N497" s="16" t="n"/>
      <c r="O497" s="14" t="n"/>
      <c r="Q497" s="15" t="n"/>
      <c r="R497" s="14" t="n"/>
      <c r="S497" s="15" t="n"/>
      <c r="T497" s="15" t="n"/>
    </row>
    <row r="498">
      <c r="B498" s="14" t="n"/>
      <c r="H498" s="15" t="n"/>
      <c r="I498" s="14" t="n"/>
      <c r="J498" s="14" t="n"/>
      <c r="L498" s="14" t="n"/>
      <c r="M498" s="15" t="n"/>
      <c r="N498" s="16" t="n"/>
      <c r="O498" s="14" t="n"/>
      <c r="Q498" s="15" t="n"/>
      <c r="R498" s="14" t="n"/>
      <c r="S498" s="15" t="n"/>
      <c r="T498" s="15" t="n"/>
    </row>
    <row r="499">
      <c r="B499" s="14" t="n"/>
      <c r="H499" s="15" t="n"/>
      <c r="I499" s="14" t="n"/>
      <c r="J499" s="14" t="n"/>
      <c r="L499" s="14" t="n"/>
      <c r="M499" s="15" t="n"/>
      <c r="N499" s="16" t="n"/>
      <c r="O499" s="14" t="n"/>
      <c r="Q499" s="15" t="n"/>
      <c r="R499" s="14" t="n"/>
      <c r="S499" s="15" t="n"/>
      <c r="T499" s="15" t="n"/>
    </row>
    <row r="500">
      <c r="B500" s="14" t="n"/>
      <c r="H500" s="15" t="n"/>
      <c r="I500" s="14" t="n"/>
      <c r="J500" s="14" t="n"/>
      <c r="L500" s="14" t="n"/>
      <c r="M500" s="15" t="n"/>
      <c r="N500" s="16" t="n"/>
      <c r="O500" s="14" t="n"/>
      <c r="Q500" s="15" t="n"/>
      <c r="R500" s="14" t="n"/>
      <c r="S500" s="15" t="n"/>
      <c r="T500" s="15" t="n"/>
    </row>
    <row r="501">
      <c r="B501" s="14" t="n"/>
      <c r="H501" s="15" t="n"/>
      <c r="I501" s="14" t="n"/>
      <c r="J501" s="14" t="n"/>
      <c r="L501" s="14" t="n"/>
      <c r="M501" s="15" t="n"/>
      <c r="N501" s="16" t="n"/>
      <c r="O501" s="14" t="n"/>
      <c r="Q501" s="15" t="n"/>
      <c r="R501" s="14" t="n"/>
      <c r="S501" s="15" t="n"/>
      <c r="T501" s="15" t="n"/>
    </row>
    <row r="502">
      <c r="B502" s="14" t="n"/>
      <c r="H502" s="15" t="n"/>
      <c r="I502" s="14" t="n"/>
      <c r="J502" s="14" t="n"/>
      <c r="L502" s="14" t="n"/>
      <c r="M502" s="15" t="n"/>
      <c r="N502" s="16" t="n"/>
      <c r="O502" s="14" t="n"/>
      <c r="Q502" s="15" t="n"/>
      <c r="R502" s="14" t="n"/>
      <c r="S502" s="15" t="n"/>
      <c r="T502" s="15" t="n"/>
    </row>
    <row r="503">
      <c r="B503" s="14" t="n"/>
      <c r="H503" s="15" t="n"/>
      <c r="I503" s="14" t="n"/>
      <c r="J503" s="14" t="n"/>
      <c r="L503" s="14" t="n"/>
      <c r="M503" s="15" t="n"/>
      <c r="N503" s="16" t="n"/>
      <c r="O503" s="14" t="n"/>
      <c r="Q503" s="15" t="n"/>
      <c r="R503" s="14" t="n"/>
      <c r="S503" s="15" t="n"/>
      <c r="T503" s="15" t="n"/>
    </row>
    <row r="504">
      <c r="B504" s="14" t="n"/>
      <c r="H504" s="15" t="n"/>
      <c r="I504" s="14" t="n"/>
      <c r="J504" s="14" t="n"/>
      <c r="L504" s="14" t="n"/>
      <c r="M504" s="15" t="n"/>
      <c r="N504" s="16" t="n"/>
      <c r="O504" s="14" t="n"/>
      <c r="Q504" s="15" t="n"/>
      <c r="R504" s="14" t="n"/>
      <c r="S504" s="15" t="n"/>
      <c r="T504" s="15" t="n"/>
    </row>
    <row r="505">
      <c r="B505" s="14" t="n"/>
      <c r="H505" s="15" t="n"/>
      <c r="I505" s="14" t="n"/>
      <c r="J505" s="14" t="n"/>
      <c r="L505" s="14" t="n"/>
      <c r="M505" s="15" t="n"/>
      <c r="N505" s="16" t="n"/>
      <c r="O505" s="14" t="n"/>
      <c r="Q505" s="15" t="n"/>
      <c r="R505" s="14" t="n"/>
      <c r="S505" s="15" t="n"/>
      <c r="T505" s="15" t="n"/>
    </row>
    <row r="506">
      <c r="B506" s="14" t="n"/>
      <c r="H506" s="15" t="n"/>
      <c r="I506" s="14" t="n"/>
      <c r="J506" s="14" t="n"/>
      <c r="L506" s="14" t="n"/>
      <c r="M506" s="15" t="n"/>
      <c r="N506" s="16" t="n"/>
      <c r="O506" s="14" t="n"/>
      <c r="Q506" s="15" t="n"/>
      <c r="R506" s="14" t="n"/>
      <c r="S506" s="15" t="n"/>
      <c r="T506" s="15" t="n"/>
    </row>
    <row r="507">
      <c r="B507" s="14" t="n"/>
      <c r="H507" s="15" t="n"/>
      <c r="I507" s="14" t="n"/>
      <c r="J507" s="14" t="n"/>
      <c r="L507" s="14" t="n"/>
      <c r="M507" s="15" t="n"/>
      <c r="N507" s="16" t="n"/>
      <c r="O507" s="14" t="n"/>
      <c r="Q507" s="15" t="n"/>
      <c r="R507" s="14" t="n"/>
      <c r="S507" s="15" t="n"/>
      <c r="T507" s="15" t="n"/>
    </row>
    <row r="508">
      <c r="B508" s="14" t="n"/>
      <c r="H508" s="15" t="n"/>
      <c r="I508" s="14" t="n"/>
      <c r="J508" s="14" t="n"/>
      <c r="L508" s="14" t="n"/>
      <c r="M508" s="15" t="n"/>
      <c r="N508" s="16" t="n"/>
      <c r="O508" s="14" t="n"/>
      <c r="Q508" s="15" t="n"/>
      <c r="R508" s="14" t="n"/>
      <c r="S508" s="15" t="n"/>
      <c r="T508" s="15" t="n"/>
    </row>
    <row r="509">
      <c r="B509" s="14" t="n"/>
      <c r="H509" s="15" t="n"/>
      <c r="I509" s="14" t="n"/>
      <c r="J509" s="14" t="n"/>
      <c r="L509" s="14" t="n"/>
      <c r="M509" s="15" t="n"/>
      <c r="N509" s="16" t="n"/>
      <c r="O509" s="14" t="n"/>
      <c r="Q509" s="15" t="n"/>
      <c r="R509" s="14" t="n"/>
      <c r="S509" s="15" t="n"/>
      <c r="T509" s="15" t="n"/>
    </row>
    <row r="510">
      <c r="B510" s="14" t="n"/>
      <c r="H510" s="15" t="n"/>
      <c r="I510" s="14" t="n"/>
      <c r="J510" s="14" t="n"/>
      <c r="L510" s="14" t="n"/>
      <c r="M510" s="15" t="n"/>
      <c r="N510" s="16" t="n"/>
      <c r="O510" s="14" t="n"/>
      <c r="Q510" s="15" t="n"/>
      <c r="R510" s="14" t="n"/>
      <c r="S510" s="15" t="n"/>
      <c r="T510" s="15" t="n"/>
    </row>
    <row r="511">
      <c r="B511" s="14" t="n"/>
      <c r="H511" s="15" t="n"/>
      <c r="I511" s="14" t="n"/>
      <c r="J511" s="14" t="n"/>
      <c r="L511" s="14" t="n"/>
      <c r="M511" s="15" t="n"/>
      <c r="N511" s="16" t="n"/>
      <c r="O511" s="14" t="n"/>
      <c r="Q511" s="15" t="n"/>
      <c r="R511" s="14" t="n"/>
      <c r="S511" s="15" t="n"/>
      <c r="T511" s="15" t="n"/>
    </row>
    <row r="512">
      <c r="B512" s="14" t="n"/>
      <c r="H512" s="15" t="n"/>
      <c r="I512" s="14" t="n"/>
      <c r="J512" s="14" t="n"/>
      <c r="L512" s="14" t="n"/>
      <c r="M512" s="15" t="n"/>
      <c r="N512" s="16" t="n"/>
      <c r="O512" s="14" t="n"/>
      <c r="Q512" s="15" t="n"/>
      <c r="R512" s="14" t="n"/>
      <c r="S512" s="15" t="n"/>
      <c r="T512" s="15" t="n"/>
    </row>
    <row r="513">
      <c r="B513" s="14" t="n"/>
      <c r="H513" s="15" t="n"/>
      <c r="I513" s="14" t="n"/>
      <c r="J513" s="14" t="n"/>
      <c r="L513" s="14" t="n"/>
      <c r="M513" s="15" t="n"/>
      <c r="N513" s="16" t="n"/>
      <c r="O513" s="14" t="n"/>
      <c r="Q513" s="15" t="n"/>
      <c r="R513" s="14" t="n"/>
      <c r="S513" s="15" t="n"/>
      <c r="T513" s="15" t="n"/>
    </row>
    <row r="514">
      <c r="B514" s="14" t="n"/>
      <c r="H514" s="15" t="n"/>
      <c r="I514" s="14" t="n"/>
      <c r="J514" s="14" t="n"/>
      <c r="L514" s="14" t="n"/>
      <c r="M514" s="15" t="n"/>
      <c r="N514" s="16" t="n"/>
      <c r="O514" s="14" t="n"/>
      <c r="Q514" s="15" t="n"/>
      <c r="R514" s="14" t="n"/>
      <c r="S514" s="15" t="n"/>
      <c r="T514" s="15" t="n"/>
    </row>
    <row r="515">
      <c r="B515" s="14" t="n"/>
      <c r="H515" s="15" t="n"/>
      <c r="I515" s="14" t="n"/>
      <c r="J515" s="14" t="n"/>
      <c r="L515" s="14" t="n"/>
      <c r="M515" s="15" t="n"/>
      <c r="N515" s="16" t="n"/>
      <c r="O515" s="14" t="n"/>
      <c r="Q515" s="15" t="n"/>
      <c r="R515" s="14" t="n"/>
      <c r="S515" s="15" t="n"/>
      <c r="T515" s="15" t="n"/>
    </row>
    <row r="516">
      <c r="B516" s="14" t="n"/>
      <c r="H516" s="15" t="n"/>
      <c r="I516" s="14" t="n"/>
      <c r="J516" s="14" t="n"/>
      <c r="L516" s="14" t="n"/>
      <c r="M516" s="15" t="n"/>
      <c r="N516" s="16" t="n"/>
      <c r="O516" s="14" t="n"/>
      <c r="Q516" s="15" t="n"/>
      <c r="R516" s="14" t="n"/>
      <c r="S516" s="15" t="n"/>
      <c r="T516" s="15" t="n"/>
    </row>
    <row r="517">
      <c r="B517" s="14" t="n"/>
      <c r="H517" s="15" t="n"/>
      <c r="I517" s="14" t="n"/>
      <c r="J517" s="14" t="n"/>
      <c r="L517" s="14" t="n"/>
      <c r="M517" s="15" t="n"/>
      <c r="N517" s="16" t="n"/>
      <c r="O517" s="14" t="n"/>
      <c r="Q517" s="15" t="n"/>
      <c r="R517" s="14" t="n"/>
      <c r="S517" s="15" t="n"/>
      <c r="T517" s="15" t="n"/>
    </row>
    <row r="518">
      <c r="B518" s="14" t="n"/>
      <c r="H518" s="15" t="n"/>
      <c r="I518" s="14" t="n"/>
      <c r="J518" s="14" t="n"/>
      <c r="L518" s="14" t="n"/>
      <c r="M518" s="15" t="n"/>
      <c r="N518" s="16" t="n"/>
      <c r="O518" s="14" t="n"/>
      <c r="Q518" s="15" t="n"/>
      <c r="R518" s="14" t="n"/>
      <c r="S518" s="15" t="n"/>
      <c r="T518" s="15" t="n"/>
    </row>
    <row r="519">
      <c r="B519" s="14" t="n"/>
      <c r="H519" s="15" t="n"/>
      <c r="I519" s="14" t="n"/>
      <c r="J519" s="14" t="n"/>
      <c r="L519" s="14" t="n"/>
      <c r="M519" s="15" t="n"/>
      <c r="N519" s="16" t="n"/>
      <c r="O519" s="14" t="n"/>
      <c r="Q519" s="15" t="n"/>
      <c r="R519" s="14" t="n"/>
      <c r="S519" s="15" t="n"/>
      <c r="T519" s="15" t="n"/>
    </row>
    <row r="520">
      <c r="B520" s="14" t="n"/>
      <c r="H520" s="15" t="n"/>
      <c r="I520" s="14" t="n"/>
      <c r="J520" s="14" t="n"/>
      <c r="L520" s="14" t="n"/>
      <c r="M520" s="15" t="n"/>
      <c r="N520" s="16" t="n"/>
      <c r="O520" s="14" t="n"/>
      <c r="Q520" s="15" t="n"/>
      <c r="R520" s="14" t="n"/>
      <c r="S520" s="15" t="n"/>
      <c r="T520" s="15" t="n"/>
    </row>
    <row r="521">
      <c r="B521" s="14" t="n"/>
      <c r="H521" s="15" t="n"/>
      <c r="I521" s="14" t="n"/>
      <c r="J521" s="14" t="n"/>
      <c r="L521" s="14" t="n"/>
      <c r="M521" s="15" t="n"/>
      <c r="N521" s="16" t="n"/>
      <c r="O521" s="14" t="n"/>
      <c r="Q521" s="15" t="n"/>
      <c r="R521" s="14" t="n"/>
      <c r="S521" s="15" t="n"/>
      <c r="T521" s="15" t="n"/>
    </row>
    <row r="522">
      <c r="B522" s="14" t="n"/>
      <c r="H522" s="15" t="n"/>
      <c r="I522" s="14" t="n"/>
      <c r="J522" s="14" t="n"/>
      <c r="L522" s="14" t="n"/>
      <c r="M522" s="15" t="n"/>
      <c r="N522" s="16" t="n"/>
      <c r="O522" s="14" t="n"/>
      <c r="Q522" s="15" t="n"/>
      <c r="R522" s="14" t="n"/>
      <c r="S522" s="15" t="n"/>
      <c r="T522" s="15" t="n"/>
    </row>
    <row r="523">
      <c r="B523" s="14" t="n"/>
      <c r="H523" s="15" t="n"/>
      <c r="I523" s="14" t="n"/>
      <c r="J523" s="14" t="n"/>
      <c r="L523" s="14" t="n"/>
      <c r="M523" s="15" t="n"/>
      <c r="N523" s="16" t="n"/>
      <c r="O523" s="14" t="n"/>
      <c r="Q523" s="15" t="n"/>
      <c r="R523" s="14" t="n"/>
      <c r="S523" s="15" t="n"/>
      <c r="T523" s="15" t="n"/>
    </row>
    <row r="524">
      <c r="B524" s="14" t="n"/>
      <c r="H524" s="15" t="n"/>
      <c r="I524" s="14" t="n"/>
      <c r="J524" s="14" t="n"/>
      <c r="L524" s="14" t="n"/>
      <c r="M524" s="15" t="n"/>
      <c r="N524" s="16" t="n"/>
      <c r="O524" s="14" t="n"/>
      <c r="Q524" s="15" t="n"/>
      <c r="R524" s="14" t="n"/>
      <c r="S524" s="15" t="n"/>
      <c r="T524" s="15" t="n"/>
    </row>
    <row r="525">
      <c r="B525" s="14" t="n"/>
      <c r="H525" s="15" t="n"/>
      <c r="I525" s="14" t="n"/>
      <c r="J525" s="14" t="n"/>
      <c r="L525" s="14" t="n"/>
      <c r="M525" s="15" t="n"/>
      <c r="N525" s="16" t="n"/>
      <c r="O525" s="14" t="n"/>
      <c r="Q525" s="15" t="n"/>
      <c r="R525" s="14" t="n"/>
      <c r="S525" s="15" t="n"/>
      <c r="T525" s="15" t="n"/>
    </row>
    <row r="526">
      <c r="B526" s="14" t="n"/>
      <c r="H526" s="15" t="n"/>
      <c r="I526" s="14" t="n"/>
      <c r="J526" s="14" t="n"/>
      <c r="L526" s="14" t="n"/>
      <c r="M526" s="15" t="n"/>
      <c r="N526" s="16" t="n"/>
      <c r="O526" s="14" t="n"/>
      <c r="Q526" s="15" t="n"/>
      <c r="R526" s="14" t="n"/>
      <c r="S526" s="15" t="n"/>
      <c r="T526" s="15" t="n"/>
    </row>
    <row r="527">
      <c r="B527" s="14" t="n"/>
      <c r="H527" s="15" t="n"/>
      <c r="I527" s="14" t="n"/>
      <c r="J527" s="14" t="n"/>
      <c r="L527" s="14" t="n"/>
      <c r="M527" s="15" t="n"/>
      <c r="N527" s="16" t="n"/>
      <c r="O527" s="14" t="n"/>
      <c r="Q527" s="15" t="n"/>
      <c r="R527" s="14" t="n"/>
      <c r="S527" s="15" t="n"/>
      <c r="T527" s="15" t="n"/>
    </row>
    <row r="528">
      <c r="B528" s="14" t="n"/>
      <c r="H528" s="15" t="n"/>
      <c r="I528" s="14" t="n"/>
      <c r="J528" s="14" t="n"/>
      <c r="L528" s="14" t="n"/>
      <c r="M528" s="15" t="n"/>
      <c r="N528" s="16" t="n"/>
      <c r="O528" s="14" t="n"/>
      <c r="Q528" s="15" t="n"/>
      <c r="R528" s="14" t="n"/>
      <c r="S528" s="15" t="n"/>
      <c r="T528" s="15" t="n"/>
    </row>
    <row r="529">
      <c r="B529" s="14" t="n"/>
      <c r="H529" s="15" t="n"/>
      <c r="I529" s="14" t="n"/>
      <c r="J529" s="14" t="n"/>
      <c r="L529" s="14" t="n"/>
      <c r="M529" s="15" t="n"/>
      <c r="N529" s="16" t="n"/>
      <c r="O529" s="14" t="n"/>
      <c r="Q529" s="15" t="n"/>
      <c r="R529" s="14" t="n"/>
      <c r="S529" s="15" t="n"/>
      <c r="T529" s="15" t="n"/>
    </row>
    <row r="530">
      <c r="B530" s="14" t="n"/>
      <c r="H530" s="15" t="n"/>
      <c r="I530" s="14" t="n"/>
      <c r="J530" s="14" t="n"/>
      <c r="L530" s="14" t="n"/>
      <c r="M530" s="15" t="n"/>
      <c r="N530" s="16" t="n"/>
      <c r="O530" s="14" t="n"/>
      <c r="Q530" s="15" t="n"/>
      <c r="R530" s="14" t="n"/>
      <c r="S530" s="15" t="n"/>
      <c r="T530" s="15" t="n"/>
    </row>
    <row r="531">
      <c r="B531" s="14" t="n"/>
      <c r="H531" s="15" t="n"/>
      <c r="I531" s="14" t="n"/>
      <c r="J531" s="14" t="n"/>
      <c r="L531" s="14" t="n"/>
      <c r="M531" s="15" t="n"/>
      <c r="N531" s="16" t="n"/>
      <c r="O531" s="14" t="n"/>
      <c r="Q531" s="15" t="n"/>
      <c r="R531" s="14" t="n"/>
      <c r="S531" s="15" t="n"/>
      <c r="T531" s="15" t="n"/>
    </row>
    <row r="532">
      <c r="B532" s="14" t="n"/>
      <c r="H532" s="15" t="n"/>
      <c r="I532" s="14" t="n"/>
      <c r="J532" s="14" t="n"/>
      <c r="L532" s="14" t="n"/>
      <c r="M532" s="15" t="n"/>
      <c r="N532" s="16" t="n"/>
      <c r="O532" s="14" t="n"/>
      <c r="Q532" s="15" t="n"/>
      <c r="R532" s="14" t="n"/>
      <c r="S532" s="15" t="n"/>
      <c r="T532" s="15" t="n"/>
    </row>
    <row r="533">
      <c r="B533" s="14" t="n"/>
      <c r="H533" s="15" t="n"/>
      <c r="I533" s="14" t="n"/>
      <c r="J533" s="14" t="n"/>
      <c r="L533" s="14" t="n"/>
      <c r="M533" s="15" t="n"/>
      <c r="N533" s="16" t="n"/>
      <c r="O533" s="14" t="n"/>
      <c r="Q533" s="15" t="n"/>
      <c r="R533" s="14" t="n"/>
      <c r="S533" s="15" t="n"/>
      <c r="T533" s="15" t="n"/>
    </row>
    <row r="534">
      <c r="B534" s="14" t="n"/>
      <c r="H534" s="15" t="n"/>
      <c r="I534" s="14" t="n"/>
      <c r="J534" s="14" t="n"/>
      <c r="L534" s="14" t="n"/>
      <c r="M534" s="15" t="n"/>
      <c r="N534" s="16" t="n"/>
      <c r="O534" s="14" t="n"/>
      <c r="Q534" s="15" t="n"/>
      <c r="R534" s="14" t="n"/>
      <c r="S534" s="15" t="n"/>
      <c r="T534" s="15" t="n"/>
    </row>
    <row r="535">
      <c r="B535" s="14" t="n"/>
      <c r="H535" s="15" t="n"/>
      <c r="I535" s="14" t="n"/>
      <c r="J535" s="14" t="n"/>
      <c r="L535" s="14" t="n"/>
      <c r="M535" s="15" t="n"/>
      <c r="N535" s="16" t="n"/>
      <c r="O535" s="14" t="n"/>
      <c r="Q535" s="15" t="n"/>
      <c r="R535" s="14" t="n"/>
      <c r="S535" s="15" t="n"/>
      <c r="T535" s="15" t="n"/>
    </row>
    <row r="536">
      <c r="B536" s="14" t="n"/>
      <c r="H536" s="15" t="n"/>
      <c r="I536" s="14" t="n"/>
      <c r="J536" s="14" t="n"/>
      <c r="L536" s="14" t="n"/>
      <c r="M536" s="15" t="n"/>
      <c r="N536" s="16" t="n"/>
      <c r="O536" s="14" t="n"/>
      <c r="Q536" s="15" t="n"/>
      <c r="R536" s="14" t="n"/>
      <c r="S536" s="15" t="n"/>
      <c r="T536" s="15" t="n"/>
    </row>
    <row r="537">
      <c r="B537" s="14" t="n"/>
      <c r="H537" s="15" t="n"/>
      <c r="I537" s="14" t="n"/>
      <c r="J537" s="14" t="n"/>
      <c r="L537" s="14" t="n"/>
      <c r="M537" s="15" t="n"/>
      <c r="N537" s="16" t="n"/>
      <c r="O537" s="14" t="n"/>
      <c r="Q537" s="15" t="n"/>
      <c r="R537" s="14" t="n"/>
      <c r="S537" s="15" t="n"/>
      <c r="T537" s="15" t="n"/>
    </row>
    <row r="538">
      <c r="B538" s="14" t="n"/>
      <c r="H538" s="15" t="n"/>
      <c r="I538" s="14" t="n"/>
      <c r="J538" s="14" t="n"/>
      <c r="L538" s="14" t="n"/>
      <c r="M538" s="15" t="n"/>
      <c r="N538" s="16" t="n"/>
      <c r="O538" s="14" t="n"/>
      <c r="Q538" s="15" t="n"/>
      <c r="R538" s="14" t="n"/>
      <c r="S538" s="15" t="n"/>
      <c r="T538" s="15" t="n"/>
    </row>
    <row r="539">
      <c r="B539" s="14" t="n"/>
      <c r="H539" s="15" t="n"/>
      <c r="I539" s="14" t="n"/>
      <c r="J539" s="14" t="n"/>
      <c r="L539" s="14" t="n"/>
      <c r="M539" s="15" t="n"/>
      <c r="N539" s="16" t="n"/>
      <c r="O539" s="14" t="n"/>
      <c r="Q539" s="15" t="n"/>
      <c r="R539" s="14" t="n"/>
      <c r="S539" s="15" t="n"/>
      <c r="T539" s="15" t="n"/>
    </row>
    <row r="540">
      <c r="B540" s="14" t="n"/>
      <c r="H540" s="15" t="n"/>
      <c r="I540" s="14" t="n"/>
      <c r="J540" s="14" t="n"/>
      <c r="L540" s="14" t="n"/>
      <c r="M540" s="15" t="n"/>
      <c r="N540" s="16" t="n"/>
      <c r="O540" s="14" t="n"/>
      <c r="Q540" s="15" t="n"/>
      <c r="R540" s="14" t="n"/>
      <c r="S540" s="15" t="n"/>
      <c r="T540" s="15" t="n"/>
    </row>
    <row r="541">
      <c r="B541" s="14" t="n"/>
      <c r="H541" s="15" t="n"/>
      <c r="I541" s="14" t="n"/>
      <c r="J541" s="14" t="n"/>
      <c r="L541" s="14" t="n"/>
      <c r="M541" s="15" t="n"/>
      <c r="N541" s="16" t="n"/>
      <c r="O541" s="14" t="n"/>
      <c r="Q541" s="15" t="n"/>
      <c r="R541" s="14" t="n"/>
      <c r="S541" s="15" t="n"/>
      <c r="T541" s="15" t="n"/>
    </row>
    <row r="542">
      <c r="B542" s="14" t="n"/>
      <c r="H542" s="15" t="n"/>
      <c r="I542" s="14" t="n"/>
      <c r="J542" s="14" t="n"/>
      <c r="L542" s="14" t="n"/>
      <c r="M542" s="15" t="n"/>
      <c r="N542" s="16" t="n"/>
      <c r="O542" s="14" t="n"/>
      <c r="Q542" s="15" t="n"/>
      <c r="R542" s="14" t="n"/>
      <c r="S542" s="15" t="n"/>
      <c r="T542" s="15" t="n"/>
    </row>
    <row r="543">
      <c r="B543" s="14" t="n"/>
      <c r="H543" s="15" t="n"/>
      <c r="I543" s="14" t="n"/>
      <c r="J543" s="14" t="n"/>
      <c r="L543" s="14" t="n"/>
      <c r="M543" s="15" t="n"/>
      <c r="N543" s="16" t="n"/>
      <c r="O543" s="14" t="n"/>
      <c r="Q543" s="15" t="n"/>
      <c r="R543" s="14" t="n"/>
      <c r="S543" s="15" t="n"/>
      <c r="T543" s="15" t="n"/>
    </row>
    <row r="544">
      <c r="B544" s="14" t="n"/>
      <c r="H544" s="15" t="n"/>
      <c r="I544" s="14" t="n"/>
      <c r="J544" s="14" t="n"/>
      <c r="L544" s="14" t="n"/>
      <c r="M544" s="15" t="n"/>
      <c r="N544" s="16" t="n"/>
      <c r="O544" s="14" t="n"/>
      <c r="Q544" s="15" t="n"/>
      <c r="R544" s="14" t="n"/>
      <c r="S544" s="15" t="n"/>
      <c r="T544" s="15" t="n"/>
    </row>
    <row r="545">
      <c r="B545" s="14" t="n"/>
      <c r="H545" s="15" t="n"/>
      <c r="I545" s="14" t="n"/>
      <c r="J545" s="14" t="n"/>
      <c r="L545" s="14" t="n"/>
      <c r="M545" s="15" t="n"/>
      <c r="N545" s="16" t="n"/>
      <c r="O545" s="14" t="n"/>
      <c r="Q545" s="15" t="n"/>
      <c r="R545" s="14" t="n"/>
      <c r="S545" s="15" t="n"/>
      <c r="T545" s="15" t="n"/>
    </row>
    <row r="546">
      <c r="B546" s="14" t="n"/>
      <c r="H546" s="15" t="n"/>
      <c r="I546" s="14" t="n"/>
      <c r="J546" s="14" t="n"/>
      <c r="L546" s="14" t="n"/>
      <c r="M546" s="15" t="n"/>
      <c r="N546" s="16" t="n"/>
      <c r="O546" s="14" t="n"/>
      <c r="Q546" s="15" t="n"/>
      <c r="R546" s="14" t="n"/>
      <c r="S546" s="15" t="n"/>
      <c r="T546" s="15" t="n"/>
    </row>
    <row r="547">
      <c r="B547" s="14" t="n"/>
      <c r="H547" s="15" t="n"/>
      <c r="I547" s="14" t="n"/>
      <c r="J547" s="14" t="n"/>
      <c r="L547" s="14" t="n"/>
      <c r="M547" s="15" t="n"/>
      <c r="N547" s="16" t="n"/>
      <c r="O547" s="14" t="n"/>
      <c r="Q547" s="15" t="n"/>
      <c r="R547" s="14" t="n"/>
      <c r="S547" s="15" t="n"/>
      <c r="T547" s="15" t="n"/>
    </row>
    <row r="548">
      <c r="B548" s="14" t="n"/>
      <c r="H548" s="15" t="n"/>
      <c r="I548" s="14" t="n"/>
      <c r="J548" s="14" t="n"/>
      <c r="L548" s="14" t="n"/>
      <c r="M548" s="15" t="n"/>
      <c r="N548" s="16" t="n"/>
      <c r="O548" s="14" t="n"/>
      <c r="Q548" s="15" t="n"/>
      <c r="R548" s="14" t="n"/>
      <c r="S548" s="15" t="n"/>
      <c r="T548" s="15" t="n"/>
    </row>
    <row r="549">
      <c r="B549" s="14" t="n"/>
      <c r="H549" s="15" t="n"/>
      <c r="I549" s="14" t="n"/>
      <c r="J549" s="14" t="n"/>
      <c r="L549" s="14" t="n"/>
      <c r="M549" s="15" t="n"/>
      <c r="N549" s="16" t="n"/>
      <c r="O549" s="14" t="n"/>
      <c r="Q549" s="15" t="n"/>
      <c r="R549" s="14" t="n"/>
      <c r="S549" s="15" t="n"/>
      <c r="T549" s="15" t="n"/>
    </row>
    <row r="550">
      <c r="B550" s="14" t="n"/>
      <c r="H550" s="15" t="n"/>
      <c r="I550" s="14" t="n"/>
      <c r="J550" s="14" t="n"/>
      <c r="L550" s="14" t="n"/>
      <c r="M550" s="15" t="n"/>
      <c r="N550" s="16" t="n"/>
      <c r="O550" s="14" t="n"/>
      <c r="Q550" s="15" t="n"/>
      <c r="R550" s="14" t="n"/>
      <c r="S550" s="15" t="n"/>
      <c r="T550" s="15" t="n"/>
    </row>
    <row r="551">
      <c r="B551" s="14" t="n"/>
      <c r="H551" s="15" t="n"/>
      <c r="I551" s="14" t="n"/>
      <c r="J551" s="14" t="n"/>
      <c r="L551" s="14" t="n"/>
      <c r="M551" s="15" t="n"/>
      <c r="N551" s="16" t="n"/>
      <c r="O551" s="14" t="n"/>
      <c r="Q551" s="15" t="n"/>
      <c r="R551" s="14" t="n"/>
      <c r="S551" s="15" t="n"/>
      <c r="T551" s="15" t="n"/>
    </row>
    <row r="552">
      <c r="B552" s="14" t="n"/>
      <c r="H552" s="15" t="n"/>
      <c r="I552" s="14" t="n"/>
      <c r="J552" s="14" t="n"/>
      <c r="L552" s="14" t="n"/>
      <c r="M552" s="15" t="n"/>
      <c r="N552" s="16" t="n"/>
      <c r="O552" s="14" t="n"/>
      <c r="Q552" s="15" t="n"/>
      <c r="R552" s="14" t="n"/>
      <c r="S552" s="15" t="n"/>
      <c r="T552" s="15" t="n"/>
    </row>
    <row r="553">
      <c r="B553" s="14" t="n"/>
      <c r="H553" s="15" t="n"/>
      <c r="I553" s="14" t="n"/>
      <c r="J553" s="14" t="n"/>
      <c r="L553" s="14" t="n"/>
      <c r="M553" s="15" t="n"/>
      <c r="N553" s="16" t="n"/>
      <c r="O553" s="14" t="n"/>
      <c r="Q553" s="15" t="n"/>
      <c r="R553" s="14" t="n"/>
      <c r="S553" s="15" t="n"/>
      <c r="T553" s="15" t="n"/>
    </row>
    <row r="554">
      <c r="B554" s="14" t="n"/>
      <c r="H554" s="15" t="n"/>
      <c r="I554" s="14" t="n"/>
      <c r="J554" s="14" t="n"/>
      <c r="L554" s="14" t="n"/>
      <c r="M554" s="15" t="n"/>
      <c r="N554" s="16" t="n"/>
      <c r="O554" s="14" t="n"/>
      <c r="Q554" s="15" t="n"/>
      <c r="R554" s="14" t="n"/>
      <c r="S554" s="15" t="n"/>
      <c r="T554" s="15" t="n"/>
    </row>
    <row r="555">
      <c r="B555" s="14" t="n"/>
      <c r="H555" s="15" t="n"/>
      <c r="I555" s="14" t="n"/>
      <c r="J555" s="14" t="n"/>
      <c r="L555" s="14" t="n"/>
      <c r="M555" s="15" t="n"/>
      <c r="N555" s="16" t="n"/>
      <c r="O555" s="14" t="n"/>
      <c r="Q555" s="15" t="n"/>
      <c r="R555" s="14" t="n"/>
      <c r="S555" s="15" t="n"/>
      <c r="T555" s="15" t="n"/>
    </row>
    <row r="556">
      <c r="B556" s="14" t="n"/>
      <c r="H556" s="15" t="n"/>
      <c r="I556" s="14" t="n"/>
      <c r="J556" s="14" t="n"/>
      <c r="L556" s="14" t="n"/>
      <c r="M556" s="15" t="n"/>
      <c r="N556" s="16" t="n"/>
      <c r="O556" s="14" t="n"/>
      <c r="Q556" s="15" t="n"/>
      <c r="R556" s="14" t="n"/>
      <c r="S556" s="15" t="n"/>
      <c r="T556" s="15" t="n"/>
    </row>
    <row r="557">
      <c r="B557" s="14" t="n"/>
      <c r="H557" s="15" t="n"/>
      <c r="I557" s="14" t="n"/>
      <c r="J557" s="14" t="n"/>
      <c r="L557" s="14" t="n"/>
      <c r="M557" s="15" t="n"/>
      <c r="N557" s="16" t="n"/>
      <c r="O557" s="14" t="n"/>
      <c r="Q557" s="15" t="n"/>
      <c r="R557" s="14" t="n"/>
      <c r="S557" s="15" t="n"/>
      <c r="T557" s="15" t="n"/>
    </row>
    <row r="558">
      <c r="B558" s="14" t="n"/>
      <c r="H558" s="15" t="n"/>
      <c r="I558" s="14" t="n"/>
      <c r="J558" s="14" t="n"/>
      <c r="L558" s="14" t="n"/>
      <c r="M558" s="15" t="n"/>
      <c r="N558" s="16" t="n"/>
      <c r="O558" s="14" t="n"/>
      <c r="Q558" s="15" t="n"/>
      <c r="R558" s="14" t="n"/>
      <c r="S558" s="15" t="n"/>
      <c r="T558" s="15" t="n"/>
    </row>
    <row r="559">
      <c r="B559" s="14" t="n"/>
      <c r="H559" s="15" t="n"/>
      <c r="I559" s="14" t="n"/>
      <c r="J559" s="14" t="n"/>
      <c r="L559" s="14" t="n"/>
      <c r="M559" s="15" t="n"/>
      <c r="N559" s="16" t="n"/>
      <c r="O559" s="14" t="n"/>
      <c r="Q559" s="15" t="n"/>
      <c r="R559" s="14" t="n"/>
      <c r="S559" s="15" t="n"/>
      <c r="T559" s="15" t="n"/>
    </row>
    <row r="560">
      <c r="B560" s="14" t="n"/>
      <c r="H560" s="15" t="n"/>
      <c r="I560" s="14" t="n"/>
      <c r="J560" s="14" t="n"/>
      <c r="L560" s="14" t="n"/>
      <c r="M560" s="15" t="n"/>
      <c r="N560" s="16" t="n"/>
      <c r="O560" s="14" t="n"/>
      <c r="Q560" s="15" t="n"/>
      <c r="R560" s="14" t="n"/>
      <c r="S560" s="15" t="n"/>
      <c r="T560" s="15" t="n"/>
    </row>
    <row r="561">
      <c r="B561" s="14" t="n"/>
      <c r="H561" s="15" t="n"/>
      <c r="I561" s="14" t="n"/>
      <c r="J561" s="14" t="n"/>
      <c r="L561" s="14" t="n"/>
      <c r="M561" s="15" t="n"/>
      <c r="N561" s="16" t="n"/>
      <c r="O561" s="14" t="n"/>
      <c r="Q561" s="15" t="n"/>
      <c r="R561" s="14" t="n"/>
      <c r="S561" s="15" t="n"/>
      <c r="T561" s="15" t="n"/>
    </row>
    <row r="562">
      <c r="B562" s="14" t="n"/>
      <c r="H562" s="15" t="n"/>
      <c r="I562" s="14" t="n"/>
      <c r="J562" s="14" t="n"/>
      <c r="L562" s="14" t="n"/>
      <c r="M562" s="15" t="n"/>
      <c r="N562" s="16" t="n"/>
      <c r="O562" s="14" t="n"/>
      <c r="Q562" s="15" t="n"/>
      <c r="R562" s="14" t="n"/>
      <c r="S562" s="15" t="n"/>
      <c r="T562" s="15" t="n"/>
    </row>
    <row r="563">
      <c r="B563" s="14" t="n"/>
      <c r="H563" s="15" t="n"/>
      <c r="I563" s="14" t="n"/>
      <c r="J563" s="14" t="n"/>
      <c r="L563" s="14" t="n"/>
      <c r="M563" s="15" t="n"/>
      <c r="N563" s="16" t="n"/>
      <c r="O563" s="14" t="n"/>
      <c r="Q563" s="15" t="n"/>
      <c r="R563" s="14" t="n"/>
      <c r="S563" s="15" t="n"/>
      <c r="T563" s="15" t="n"/>
    </row>
    <row r="564">
      <c r="B564" s="14" t="n"/>
      <c r="H564" s="15" t="n"/>
      <c r="I564" s="14" t="n"/>
      <c r="J564" s="14" t="n"/>
      <c r="L564" s="14" t="n"/>
      <c r="M564" s="15" t="n"/>
      <c r="N564" s="16" t="n"/>
      <c r="O564" s="14" t="n"/>
      <c r="Q564" s="15" t="n"/>
      <c r="R564" s="14" t="n"/>
      <c r="S564" s="15" t="n"/>
      <c r="T564" s="15" t="n"/>
    </row>
    <row r="565">
      <c r="B565" s="14" t="n"/>
      <c r="H565" s="15" t="n"/>
      <c r="I565" s="14" t="n"/>
      <c r="J565" s="14" t="n"/>
      <c r="L565" s="14" t="n"/>
      <c r="M565" s="15" t="n"/>
      <c r="N565" s="16" t="n"/>
      <c r="O565" s="14" t="n"/>
      <c r="Q565" s="15" t="n"/>
      <c r="R565" s="14" t="n"/>
      <c r="S565" s="15" t="n"/>
      <c r="T565" s="15" t="n"/>
    </row>
    <row r="566">
      <c r="B566" s="14" t="n"/>
      <c r="H566" s="15" t="n"/>
      <c r="I566" s="14" t="n"/>
      <c r="J566" s="14" t="n"/>
      <c r="L566" s="14" t="n"/>
      <c r="M566" s="15" t="n"/>
      <c r="N566" s="16" t="n"/>
      <c r="O566" s="14" t="n"/>
      <c r="Q566" s="15" t="n"/>
      <c r="R566" s="14" t="n"/>
      <c r="S566" s="15" t="n"/>
      <c r="T566" s="15" t="n"/>
    </row>
    <row r="567">
      <c r="B567" s="14" t="n"/>
      <c r="H567" s="15" t="n"/>
      <c r="I567" s="14" t="n"/>
      <c r="J567" s="14" t="n"/>
      <c r="L567" s="14" t="n"/>
      <c r="M567" s="15" t="n"/>
      <c r="N567" s="16" t="n"/>
      <c r="O567" s="14" t="n"/>
      <c r="Q567" s="15" t="n"/>
      <c r="R567" s="14" t="n"/>
      <c r="S567" s="15" t="n"/>
      <c r="T567" s="15" t="n"/>
    </row>
    <row r="568">
      <c r="B568" s="14" t="n"/>
      <c r="H568" s="15" t="n"/>
      <c r="I568" s="14" t="n"/>
      <c r="J568" s="14" t="n"/>
      <c r="L568" s="14" t="n"/>
      <c r="M568" s="15" t="n"/>
      <c r="N568" s="16" t="n"/>
      <c r="O568" s="14" t="n"/>
      <c r="Q568" s="15" t="n"/>
      <c r="R568" s="14" t="n"/>
      <c r="S568" s="15" t="n"/>
      <c r="T568" s="15" t="n"/>
    </row>
    <row r="569">
      <c r="B569" s="14" t="n"/>
      <c r="H569" s="15" t="n"/>
      <c r="I569" s="14" t="n"/>
      <c r="J569" s="14" t="n"/>
      <c r="L569" s="14" t="n"/>
      <c r="M569" s="15" t="n"/>
      <c r="N569" s="16" t="n"/>
      <c r="O569" s="14" t="n"/>
      <c r="Q569" s="15" t="n"/>
      <c r="R569" s="14" t="n"/>
      <c r="S569" s="15" t="n"/>
      <c r="T569" s="15" t="n"/>
    </row>
    <row r="570">
      <c r="B570" s="14" t="n"/>
      <c r="H570" s="15" t="n"/>
      <c r="I570" s="14" t="n"/>
      <c r="J570" s="14" t="n"/>
      <c r="L570" s="14" t="n"/>
      <c r="M570" s="15" t="n"/>
      <c r="N570" s="16" t="n"/>
      <c r="O570" s="14" t="n"/>
      <c r="Q570" s="15" t="n"/>
      <c r="R570" s="14" t="n"/>
      <c r="S570" s="15" t="n"/>
      <c r="T570" s="15" t="n"/>
    </row>
    <row r="571">
      <c r="B571" s="14" t="n"/>
      <c r="H571" s="15" t="n"/>
      <c r="I571" s="14" t="n"/>
      <c r="J571" s="14" t="n"/>
      <c r="L571" s="14" t="n"/>
      <c r="M571" s="15" t="n"/>
      <c r="N571" s="16" t="n"/>
      <c r="O571" s="14" t="n"/>
      <c r="Q571" s="15" t="n"/>
      <c r="R571" s="14" t="n"/>
      <c r="S571" s="15" t="n"/>
      <c r="T571" s="15" t="n"/>
    </row>
    <row r="572">
      <c r="B572" s="14" t="n"/>
      <c r="H572" s="15" t="n"/>
      <c r="I572" s="14" t="n"/>
      <c r="J572" s="14" t="n"/>
      <c r="L572" s="14" t="n"/>
      <c r="M572" s="15" t="n"/>
      <c r="N572" s="16" t="n"/>
      <c r="O572" s="14" t="n"/>
      <c r="Q572" s="15" t="n"/>
      <c r="R572" s="14" t="n"/>
      <c r="S572" s="15" t="n"/>
      <c r="T572" s="15" t="n"/>
    </row>
    <row r="573">
      <c r="B573" s="14" t="n"/>
      <c r="H573" s="15" t="n"/>
      <c r="I573" s="14" t="n"/>
      <c r="J573" s="14" t="n"/>
      <c r="L573" s="14" t="n"/>
      <c r="M573" s="15" t="n"/>
      <c r="N573" s="16" t="n"/>
      <c r="O573" s="14" t="n"/>
      <c r="Q573" s="15" t="n"/>
      <c r="R573" s="14" t="n"/>
      <c r="S573" s="15" t="n"/>
      <c r="T573" s="15" t="n"/>
    </row>
    <row r="574">
      <c r="B574" s="14" t="n"/>
      <c r="H574" s="15" t="n"/>
      <c r="I574" s="14" t="n"/>
      <c r="J574" s="14" t="n"/>
      <c r="L574" s="14" t="n"/>
      <c r="M574" s="15" t="n"/>
      <c r="N574" s="16" t="n"/>
      <c r="O574" s="14" t="n"/>
      <c r="Q574" s="15" t="n"/>
      <c r="R574" s="14" t="n"/>
      <c r="S574" s="15" t="n"/>
      <c r="T574" s="15" t="n"/>
    </row>
    <row r="575">
      <c r="B575" s="14" t="n"/>
      <c r="H575" s="15" t="n"/>
      <c r="I575" s="14" t="n"/>
      <c r="J575" s="14" t="n"/>
      <c r="L575" s="14" t="n"/>
      <c r="M575" s="15" t="n"/>
      <c r="N575" s="16" t="n"/>
      <c r="O575" s="14" t="n"/>
      <c r="Q575" s="15" t="n"/>
      <c r="R575" s="14" t="n"/>
      <c r="S575" s="15" t="n"/>
      <c r="T575" s="15" t="n"/>
    </row>
    <row r="576">
      <c r="B576" s="14" t="n"/>
      <c r="H576" s="15" t="n"/>
      <c r="I576" s="14" t="n"/>
      <c r="J576" s="14" t="n"/>
      <c r="L576" s="14" t="n"/>
      <c r="M576" s="15" t="n"/>
      <c r="N576" s="16" t="n"/>
      <c r="O576" s="14" t="n"/>
      <c r="Q576" s="15" t="n"/>
      <c r="R576" s="14" t="n"/>
      <c r="S576" s="15" t="n"/>
      <c r="T576" s="15" t="n"/>
    </row>
    <row r="577">
      <c r="B577" s="14" t="n"/>
      <c r="H577" s="15" t="n"/>
      <c r="I577" s="14" t="n"/>
      <c r="J577" s="14" t="n"/>
      <c r="L577" s="14" t="n"/>
      <c r="M577" s="15" t="n"/>
      <c r="N577" s="16" t="n"/>
      <c r="O577" s="14" t="n"/>
      <c r="Q577" s="15" t="n"/>
      <c r="R577" s="14" t="n"/>
      <c r="S577" s="15" t="n"/>
      <c r="T577" s="15" t="n"/>
    </row>
    <row r="578">
      <c r="B578" s="14" t="n"/>
      <c r="H578" s="15" t="n"/>
      <c r="I578" s="14" t="n"/>
      <c r="J578" s="14" t="n"/>
      <c r="L578" s="14" t="n"/>
      <c r="M578" s="15" t="n"/>
      <c r="N578" s="16" t="n"/>
      <c r="O578" s="14" t="n"/>
      <c r="Q578" s="15" t="n"/>
      <c r="R578" s="14" t="n"/>
      <c r="S578" s="15" t="n"/>
      <c r="T578" s="15" t="n"/>
    </row>
    <row r="579">
      <c r="B579" s="14" t="n"/>
      <c r="H579" s="15" t="n"/>
      <c r="I579" s="14" t="n"/>
      <c r="J579" s="14" t="n"/>
      <c r="L579" s="14" t="n"/>
      <c r="M579" s="15" t="n"/>
      <c r="N579" s="16" t="n"/>
      <c r="O579" s="14" t="n"/>
      <c r="Q579" s="15" t="n"/>
      <c r="R579" s="14" t="n"/>
      <c r="S579" s="15" t="n"/>
      <c r="T579" s="15" t="n"/>
    </row>
    <row r="580">
      <c r="B580" s="14" t="n"/>
      <c r="H580" s="15" t="n"/>
      <c r="I580" s="14" t="n"/>
      <c r="J580" s="14" t="n"/>
      <c r="L580" s="14" t="n"/>
      <c r="M580" s="15" t="n"/>
      <c r="N580" s="16" t="n"/>
      <c r="O580" s="14" t="n"/>
      <c r="Q580" s="15" t="n"/>
      <c r="R580" s="14" t="n"/>
      <c r="S580" s="15" t="n"/>
      <c r="T580" s="15" t="n"/>
    </row>
    <row r="581">
      <c r="B581" s="14" t="n"/>
      <c r="H581" s="15" t="n"/>
      <c r="I581" s="14" t="n"/>
      <c r="J581" s="14" t="n"/>
      <c r="L581" s="14" t="n"/>
      <c r="M581" s="15" t="n"/>
      <c r="N581" s="16" t="n"/>
      <c r="O581" s="14" t="n"/>
      <c r="Q581" s="15" t="n"/>
      <c r="R581" s="14" t="n"/>
      <c r="S581" s="15" t="n"/>
      <c r="T581" s="15" t="n"/>
    </row>
    <row r="582">
      <c r="B582" s="14" t="n"/>
      <c r="H582" s="15" t="n"/>
      <c r="I582" s="14" t="n"/>
      <c r="J582" s="14" t="n"/>
      <c r="L582" s="14" t="n"/>
      <c r="M582" s="15" t="n"/>
      <c r="N582" s="16" t="n"/>
      <c r="O582" s="14" t="n"/>
      <c r="Q582" s="15" t="n"/>
      <c r="R582" s="14" t="n"/>
      <c r="S582" s="15" t="n"/>
      <c r="T582" s="15" t="n"/>
    </row>
    <row r="583">
      <c r="B583" s="14" t="n"/>
      <c r="H583" s="15" t="n"/>
      <c r="I583" s="14" t="n"/>
      <c r="J583" s="14" t="n"/>
      <c r="L583" s="14" t="n"/>
      <c r="M583" s="15" t="n"/>
      <c r="N583" s="16" t="n"/>
      <c r="O583" s="14" t="n"/>
      <c r="Q583" s="15" t="n"/>
      <c r="R583" s="14" t="n"/>
      <c r="S583" s="15" t="n"/>
      <c r="T583" s="15" t="n"/>
    </row>
    <row r="584">
      <c r="B584" s="14" t="n"/>
      <c r="H584" s="15" t="n"/>
      <c r="I584" s="14" t="n"/>
      <c r="J584" s="14" t="n"/>
      <c r="L584" s="14" t="n"/>
      <c r="M584" s="15" t="n"/>
      <c r="N584" s="16" t="n"/>
      <c r="O584" s="14" t="n"/>
      <c r="Q584" s="15" t="n"/>
      <c r="R584" s="14" t="n"/>
      <c r="S584" s="15" t="n"/>
      <c r="T584" s="15" t="n"/>
    </row>
    <row r="585">
      <c r="B585" s="14" t="n"/>
      <c r="H585" s="15" t="n"/>
      <c r="I585" s="14" t="n"/>
      <c r="J585" s="14" t="n"/>
      <c r="L585" s="14" t="n"/>
      <c r="M585" s="15" t="n"/>
      <c r="N585" s="16" t="n"/>
      <c r="O585" s="14" t="n"/>
      <c r="Q585" s="15" t="n"/>
      <c r="R585" s="14" t="n"/>
      <c r="S585" s="15" t="n"/>
      <c r="T585" s="15" t="n"/>
    </row>
    <row r="586">
      <c r="B586" s="14" t="n"/>
      <c r="H586" s="15" t="n"/>
      <c r="I586" s="14" t="n"/>
      <c r="J586" s="14" t="n"/>
      <c r="L586" s="14" t="n"/>
      <c r="M586" s="15" t="n"/>
      <c r="N586" s="16" t="n"/>
      <c r="O586" s="14" t="n"/>
      <c r="Q586" s="15" t="n"/>
      <c r="R586" s="14" t="n"/>
      <c r="S586" s="15" t="n"/>
      <c r="T586" s="15" t="n"/>
    </row>
    <row r="587">
      <c r="B587" s="14" t="n"/>
      <c r="H587" s="15" t="n"/>
      <c r="I587" s="14" t="n"/>
      <c r="J587" s="14" t="n"/>
      <c r="L587" s="14" t="n"/>
      <c r="M587" s="15" t="n"/>
      <c r="N587" s="16" t="n"/>
      <c r="O587" s="14" t="n"/>
      <c r="Q587" s="15" t="n"/>
      <c r="R587" s="14" t="n"/>
      <c r="S587" s="15" t="n"/>
      <c r="T587" s="15" t="n"/>
    </row>
    <row r="588">
      <c r="B588" s="14" t="n"/>
      <c r="H588" s="15" t="n"/>
      <c r="I588" s="14" t="n"/>
      <c r="J588" s="14" t="n"/>
      <c r="L588" s="14" t="n"/>
      <c r="M588" s="15" t="n"/>
      <c r="N588" s="16" t="n"/>
      <c r="O588" s="14" t="n"/>
      <c r="Q588" s="15" t="n"/>
      <c r="R588" s="14" t="n"/>
      <c r="S588" s="15" t="n"/>
      <c r="T588" s="15" t="n"/>
    </row>
    <row r="589">
      <c r="B589" s="14" t="n"/>
      <c r="H589" s="15" t="n"/>
      <c r="I589" s="14" t="n"/>
      <c r="J589" s="14" t="n"/>
      <c r="L589" s="14" t="n"/>
      <c r="M589" s="15" t="n"/>
      <c r="N589" s="16" t="n"/>
      <c r="O589" s="14" t="n"/>
      <c r="Q589" s="15" t="n"/>
      <c r="R589" s="14" t="n"/>
      <c r="S589" s="15" t="n"/>
      <c r="T589" s="15" t="n"/>
    </row>
    <row r="590">
      <c r="B590" s="14" t="n"/>
      <c r="H590" s="15" t="n"/>
      <c r="I590" s="14" t="n"/>
      <c r="J590" s="14" t="n"/>
      <c r="L590" s="14" t="n"/>
      <c r="M590" s="15" t="n"/>
      <c r="N590" s="16" t="n"/>
      <c r="O590" s="14" t="n"/>
      <c r="Q590" s="15" t="n"/>
      <c r="R590" s="14" t="n"/>
      <c r="S590" s="15" t="n"/>
      <c r="T590" s="15" t="n"/>
    </row>
    <row r="591">
      <c r="B591" s="14" t="n"/>
      <c r="H591" s="15" t="n"/>
      <c r="I591" s="14" t="n"/>
      <c r="J591" s="14" t="n"/>
      <c r="L591" s="14" t="n"/>
      <c r="M591" s="15" t="n"/>
      <c r="N591" s="16" t="n"/>
      <c r="O591" s="14" t="n"/>
      <c r="Q591" s="15" t="n"/>
      <c r="R591" s="14" t="n"/>
      <c r="S591" s="15" t="n"/>
      <c r="T591" s="15" t="n"/>
    </row>
    <row r="592">
      <c r="B592" s="14" t="n"/>
      <c r="H592" s="15" t="n"/>
      <c r="I592" s="14" t="n"/>
      <c r="J592" s="14" t="n"/>
      <c r="L592" s="14" t="n"/>
      <c r="M592" s="15" t="n"/>
      <c r="N592" s="16" t="n"/>
      <c r="O592" s="14" t="n"/>
      <c r="Q592" s="15" t="n"/>
      <c r="R592" s="14" t="n"/>
      <c r="S592" s="15" t="n"/>
      <c r="T592" s="15" t="n"/>
    </row>
    <row r="593">
      <c r="B593" s="14" t="n"/>
      <c r="H593" s="15" t="n"/>
      <c r="I593" s="14" t="n"/>
      <c r="J593" s="14" t="n"/>
      <c r="L593" s="14" t="n"/>
      <c r="M593" s="15" t="n"/>
      <c r="N593" s="16" t="n"/>
      <c r="O593" s="14" t="n"/>
      <c r="Q593" s="15" t="n"/>
      <c r="R593" s="14" t="n"/>
      <c r="S593" s="15" t="n"/>
      <c r="T593" s="15" t="n"/>
    </row>
    <row r="594">
      <c r="B594" s="14" t="n"/>
      <c r="H594" s="15" t="n"/>
      <c r="I594" s="14" t="n"/>
      <c r="J594" s="14" t="n"/>
      <c r="L594" s="14" t="n"/>
      <c r="M594" s="15" t="n"/>
      <c r="N594" s="16" t="n"/>
      <c r="O594" s="14" t="n"/>
      <c r="Q594" s="15" t="n"/>
      <c r="R594" s="14" t="n"/>
      <c r="S594" s="15" t="n"/>
      <c r="T594" s="15" t="n"/>
    </row>
    <row r="595">
      <c r="B595" s="14" t="n"/>
      <c r="H595" s="15" t="n"/>
      <c r="I595" s="14" t="n"/>
      <c r="J595" s="14" t="n"/>
      <c r="L595" s="14" t="n"/>
      <c r="M595" s="15" t="n"/>
      <c r="N595" s="16" t="n"/>
      <c r="O595" s="14" t="n"/>
      <c r="Q595" s="15" t="n"/>
      <c r="R595" s="14" t="n"/>
      <c r="S595" s="15" t="n"/>
      <c r="T595" s="15" t="n"/>
    </row>
    <row r="596">
      <c r="B596" s="14" t="n"/>
      <c r="H596" s="15" t="n"/>
      <c r="I596" s="14" t="n"/>
      <c r="J596" s="14" t="n"/>
      <c r="L596" s="14" t="n"/>
      <c r="M596" s="15" t="n"/>
      <c r="N596" s="16" t="n"/>
      <c r="O596" s="14" t="n"/>
      <c r="Q596" s="15" t="n"/>
      <c r="R596" s="14" t="n"/>
      <c r="S596" s="15" t="n"/>
      <c r="T596" s="15" t="n"/>
    </row>
    <row r="597">
      <c r="B597" s="14" t="n"/>
      <c r="H597" s="15" t="n"/>
      <c r="I597" s="14" t="n"/>
      <c r="J597" s="14" t="n"/>
      <c r="L597" s="14" t="n"/>
      <c r="M597" s="15" t="n"/>
      <c r="N597" s="16" t="n"/>
      <c r="O597" s="14" t="n"/>
      <c r="Q597" s="15" t="n"/>
      <c r="R597" s="14" t="n"/>
      <c r="S597" s="15" t="n"/>
      <c r="T597" s="15" t="n"/>
    </row>
    <row r="598">
      <c r="B598" s="14" t="n"/>
      <c r="H598" s="15" t="n"/>
      <c r="I598" s="14" t="n"/>
      <c r="J598" s="14" t="n"/>
      <c r="L598" s="14" t="n"/>
      <c r="M598" s="15" t="n"/>
      <c r="N598" s="16" t="n"/>
      <c r="O598" s="14" t="n"/>
      <c r="Q598" s="15" t="n"/>
      <c r="R598" s="14" t="n"/>
      <c r="S598" s="15" t="n"/>
      <c r="T598" s="15" t="n"/>
    </row>
    <row r="599">
      <c r="B599" s="14" t="n"/>
      <c r="H599" s="15" t="n"/>
      <c r="I599" s="14" t="n"/>
      <c r="J599" s="14" t="n"/>
      <c r="L599" s="14" t="n"/>
      <c r="M599" s="15" t="n"/>
      <c r="N599" s="16" t="n"/>
      <c r="O599" s="14" t="n"/>
      <c r="Q599" s="15" t="n"/>
      <c r="R599" s="14" t="n"/>
      <c r="S599" s="15" t="n"/>
      <c r="T599" s="15" t="n"/>
    </row>
    <row r="600">
      <c r="B600" s="14" t="n"/>
      <c r="H600" s="15" t="n"/>
      <c r="I600" s="14" t="n"/>
      <c r="J600" s="14" t="n"/>
      <c r="L600" s="14" t="n"/>
      <c r="M600" s="15" t="n"/>
      <c r="N600" s="16" t="n"/>
      <c r="O600" s="14" t="n"/>
      <c r="Q600" s="15" t="n"/>
      <c r="R600" s="14" t="n"/>
      <c r="S600" s="15" t="n"/>
      <c r="T600" s="15" t="n"/>
    </row>
    <row r="601">
      <c r="B601" s="14" t="n"/>
      <c r="H601" s="15" t="n"/>
      <c r="I601" s="14" t="n"/>
      <c r="J601" s="14" t="n"/>
      <c r="L601" s="14" t="n"/>
      <c r="M601" s="15" t="n"/>
      <c r="N601" s="16" t="n"/>
      <c r="O601" s="14" t="n"/>
      <c r="Q601" s="15" t="n"/>
      <c r="R601" s="14" t="n"/>
      <c r="S601" s="15" t="n"/>
      <c r="T601" s="15" t="n"/>
    </row>
    <row r="602">
      <c r="B602" s="14" t="n"/>
      <c r="H602" s="15" t="n"/>
      <c r="I602" s="14" t="n"/>
      <c r="J602" s="14" t="n"/>
      <c r="L602" s="14" t="n"/>
      <c r="M602" s="15" t="n"/>
      <c r="N602" s="16" t="n"/>
      <c r="O602" s="14" t="n"/>
      <c r="Q602" s="15" t="n"/>
      <c r="R602" s="14" t="n"/>
      <c r="S602" s="15" t="n"/>
      <c r="T602" s="15" t="n"/>
    </row>
    <row r="603">
      <c r="B603" s="14" t="n"/>
      <c r="H603" s="15" t="n"/>
      <c r="I603" s="14" t="n"/>
      <c r="J603" s="14" t="n"/>
      <c r="L603" s="14" t="n"/>
      <c r="M603" s="15" t="n"/>
      <c r="N603" s="16" t="n"/>
      <c r="O603" s="14" t="n"/>
      <c r="Q603" s="15" t="n"/>
      <c r="R603" s="14" t="n"/>
      <c r="S603" s="15" t="n"/>
      <c r="T603" s="15" t="n"/>
    </row>
    <row r="604">
      <c r="B604" s="14" t="n"/>
      <c r="H604" s="15" t="n"/>
      <c r="I604" s="14" t="n"/>
      <c r="J604" s="14" t="n"/>
      <c r="L604" s="14" t="n"/>
      <c r="M604" s="15" t="n"/>
      <c r="N604" s="16" t="n"/>
      <c r="O604" s="14" t="n"/>
      <c r="Q604" s="15" t="n"/>
      <c r="R604" s="14" t="n"/>
      <c r="S604" s="15" t="n"/>
      <c r="T604" s="15" t="n"/>
    </row>
    <row r="605">
      <c r="B605" s="14" t="n"/>
      <c r="H605" s="15" t="n"/>
      <c r="I605" s="14" t="n"/>
      <c r="J605" s="14" t="n"/>
      <c r="L605" s="14" t="n"/>
      <c r="M605" s="15" t="n"/>
      <c r="N605" s="16" t="n"/>
      <c r="O605" s="14" t="n"/>
      <c r="Q605" s="15" t="n"/>
      <c r="R605" s="14" t="n"/>
      <c r="S605" s="15" t="n"/>
      <c r="T605" s="15" t="n"/>
    </row>
    <row r="606">
      <c r="B606" s="14" t="n"/>
      <c r="H606" s="15" t="n"/>
      <c r="I606" s="14" t="n"/>
      <c r="J606" s="14" t="n"/>
      <c r="L606" s="14" t="n"/>
      <c r="M606" s="15" t="n"/>
      <c r="N606" s="16" t="n"/>
      <c r="O606" s="14" t="n"/>
      <c r="Q606" s="15" t="n"/>
      <c r="R606" s="14" t="n"/>
      <c r="S606" s="15" t="n"/>
      <c r="T606" s="15" t="n"/>
    </row>
    <row r="607">
      <c r="B607" s="14" t="n"/>
      <c r="H607" s="15" t="n"/>
      <c r="I607" s="14" t="n"/>
      <c r="J607" s="14" t="n"/>
      <c r="L607" s="14" t="n"/>
      <c r="M607" s="15" t="n"/>
      <c r="N607" s="16" t="n"/>
      <c r="O607" s="14" t="n"/>
      <c r="Q607" s="15" t="n"/>
      <c r="R607" s="14" t="n"/>
      <c r="S607" s="15" t="n"/>
      <c r="T607" s="15" t="n"/>
    </row>
    <row r="608">
      <c r="B608" s="14" t="n"/>
      <c r="H608" s="15" t="n"/>
      <c r="I608" s="14" t="n"/>
      <c r="J608" s="14" t="n"/>
      <c r="L608" s="14" t="n"/>
      <c r="M608" s="15" t="n"/>
      <c r="N608" s="16" t="n"/>
      <c r="O608" s="14" t="n"/>
      <c r="Q608" s="15" t="n"/>
      <c r="R608" s="14" t="n"/>
      <c r="S608" s="15" t="n"/>
      <c r="T608" s="15" t="n"/>
    </row>
    <row r="609">
      <c r="B609" s="14" t="n"/>
      <c r="H609" s="15" t="n"/>
      <c r="I609" s="14" t="n"/>
      <c r="J609" s="14" t="n"/>
      <c r="L609" s="14" t="n"/>
      <c r="M609" s="15" t="n"/>
      <c r="N609" s="16" t="n"/>
      <c r="O609" s="14" t="n"/>
      <c r="Q609" s="15" t="n"/>
      <c r="R609" s="14" t="n"/>
      <c r="S609" s="15" t="n"/>
      <c r="T609" s="15" t="n"/>
    </row>
    <row r="610">
      <c r="B610" s="14" t="n"/>
      <c r="H610" s="15" t="n"/>
      <c r="I610" s="14" t="n"/>
      <c r="J610" s="14" t="n"/>
      <c r="L610" s="14" t="n"/>
      <c r="M610" s="15" t="n"/>
      <c r="N610" s="16" t="n"/>
      <c r="O610" s="14" t="n"/>
      <c r="Q610" s="15" t="n"/>
      <c r="R610" s="14" t="n"/>
      <c r="S610" s="15" t="n"/>
      <c r="T610" s="15" t="n"/>
    </row>
    <row r="611">
      <c r="B611" s="14" t="n"/>
      <c r="H611" s="15" t="n"/>
      <c r="I611" s="14" t="n"/>
      <c r="J611" s="14" t="n"/>
      <c r="L611" s="14" t="n"/>
      <c r="M611" s="15" t="n"/>
      <c r="N611" s="16" t="n"/>
      <c r="O611" s="14" t="n"/>
      <c r="Q611" s="15" t="n"/>
      <c r="R611" s="14" t="n"/>
      <c r="S611" s="15" t="n"/>
      <c r="T611" s="15" t="n"/>
    </row>
    <row r="612">
      <c r="B612" s="14" t="n"/>
      <c r="H612" s="15" t="n"/>
      <c r="I612" s="14" t="n"/>
      <c r="J612" s="14" t="n"/>
      <c r="L612" s="14" t="n"/>
      <c r="M612" s="15" t="n"/>
      <c r="N612" s="16" t="n"/>
      <c r="O612" s="14" t="n"/>
      <c r="Q612" s="15" t="n"/>
      <c r="R612" s="14" t="n"/>
      <c r="S612" s="15" t="n"/>
      <c r="T612" s="15" t="n"/>
    </row>
    <row r="613">
      <c r="B613" s="14" t="n"/>
      <c r="H613" s="15" t="n"/>
      <c r="I613" s="14" t="n"/>
      <c r="J613" s="14" t="n"/>
      <c r="L613" s="14" t="n"/>
      <c r="M613" s="15" t="n"/>
      <c r="N613" s="16" t="n"/>
      <c r="O613" s="14" t="n"/>
      <c r="Q613" s="15" t="n"/>
      <c r="R613" s="14" t="n"/>
      <c r="S613" s="15" t="n"/>
      <c r="T613" s="15" t="n"/>
    </row>
    <row r="614">
      <c r="B614" s="14" t="n"/>
      <c r="H614" s="15" t="n"/>
      <c r="I614" s="14" t="n"/>
      <c r="J614" s="14" t="n"/>
      <c r="L614" s="14" t="n"/>
      <c r="M614" s="15" t="n"/>
      <c r="N614" s="16" t="n"/>
      <c r="O614" s="14" t="n"/>
      <c r="Q614" s="15" t="n"/>
      <c r="R614" s="14" t="n"/>
      <c r="S614" s="15" t="n"/>
      <c r="T614" s="15" t="n"/>
    </row>
    <row r="615">
      <c r="B615" s="14" t="n"/>
      <c r="H615" s="15" t="n"/>
      <c r="I615" s="14" t="n"/>
      <c r="J615" s="14" t="n"/>
      <c r="L615" s="14" t="n"/>
      <c r="M615" s="15" t="n"/>
      <c r="N615" s="16" t="n"/>
      <c r="O615" s="14" t="n"/>
      <c r="Q615" s="15" t="n"/>
      <c r="R615" s="14" t="n"/>
      <c r="S615" s="15" t="n"/>
      <c r="T615" s="15" t="n"/>
    </row>
    <row r="616">
      <c r="B616" s="14" t="n"/>
      <c r="H616" s="15" t="n"/>
      <c r="I616" s="14" t="n"/>
      <c r="J616" s="14" t="n"/>
      <c r="L616" s="14" t="n"/>
      <c r="M616" s="15" t="n"/>
      <c r="N616" s="16" t="n"/>
      <c r="O616" s="14" t="n"/>
      <c r="Q616" s="15" t="n"/>
      <c r="R616" s="14" t="n"/>
      <c r="S616" s="15" t="n"/>
      <c r="T616" s="15" t="n"/>
    </row>
    <row r="617">
      <c r="B617" s="14" t="n"/>
      <c r="H617" s="15" t="n"/>
      <c r="I617" s="14" t="n"/>
      <c r="J617" s="14" t="n"/>
      <c r="L617" s="14" t="n"/>
      <c r="M617" s="15" t="n"/>
      <c r="N617" s="16" t="n"/>
      <c r="O617" s="14" t="n"/>
      <c r="Q617" s="15" t="n"/>
      <c r="R617" s="14" t="n"/>
      <c r="S617" s="15" t="n"/>
      <c r="T617" s="15" t="n"/>
    </row>
    <row r="618">
      <c r="B618" s="14" t="n"/>
      <c r="H618" s="15" t="n"/>
      <c r="I618" s="14" t="n"/>
      <c r="J618" s="14" t="n"/>
      <c r="L618" s="14" t="n"/>
      <c r="M618" s="15" t="n"/>
      <c r="N618" s="16" t="n"/>
      <c r="O618" s="14" t="n"/>
      <c r="Q618" s="15" t="n"/>
      <c r="R618" s="14" t="n"/>
      <c r="S618" s="15" t="n"/>
      <c r="T618" s="15" t="n"/>
    </row>
    <row r="619">
      <c r="B619" s="14" t="n"/>
      <c r="H619" s="15" t="n"/>
      <c r="I619" s="14" t="n"/>
      <c r="J619" s="14" t="n"/>
      <c r="L619" s="14" t="n"/>
      <c r="M619" s="15" t="n"/>
      <c r="N619" s="16" t="n"/>
      <c r="O619" s="14" t="n"/>
      <c r="Q619" s="15" t="n"/>
      <c r="R619" s="14" t="n"/>
      <c r="S619" s="15" t="n"/>
      <c r="T619" s="15" t="n"/>
    </row>
    <row r="620">
      <c r="B620" s="14" t="n"/>
      <c r="H620" s="15" t="n"/>
      <c r="I620" s="14" t="n"/>
      <c r="J620" s="14" t="n"/>
      <c r="L620" s="14" t="n"/>
      <c r="M620" s="15" t="n"/>
      <c r="N620" s="16" t="n"/>
      <c r="O620" s="14" t="n"/>
      <c r="Q620" s="15" t="n"/>
      <c r="R620" s="14" t="n"/>
      <c r="S620" s="15" t="n"/>
      <c r="T620" s="15" t="n"/>
    </row>
    <row r="621">
      <c r="B621" s="14" t="n"/>
      <c r="H621" s="15" t="n"/>
      <c r="I621" s="14" t="n"/>
      <c r="J621" s="14" t="n"/>
      <c r="L621" s="14" t="n"/>
      <c r="M621" s="15" t="n"/>
      <c r="N621" s="16" t="n"/>
      <c r="O621" s="14" t="n"/>
      <c r="Q621" s="15" t="n"/>
      <c r="R621" s="14" t="n"/>
      <c r="S621" s="15" t="n"/>
      <c r="T621" s="15" t="n"/>
    </row>
    <row r="622">
      <c r="B622" s="14" t="n"/>
      <c r="H622" s="15" t="n"/>
      <c r="I622" s="14" t="n"/>
      <c r="J622" s="14" t="n"/>
      <c r="L622" s="14" t="n"/>
      <c r="M622" s="15" t="n"/>
      <c r="N622" s="16" t="n"/>
      <c r="O622" s="14" t="n"/>
      <c r="Q622" s="15" t="n"/>
      <c r="R622" s="14" t="n"/>
      <c r="S622" s="15" t="n"/>
      <c r="T622" s="15" t="n"/>
    </row>
    <row r="623">
      <c r="B623" s="14" t="n"/>
      <c r="H623" s="15" t="n"/>
      <c r="I623" s="14" t="n"/>
      <c r="J623" s="14" t="n"/>
      <c r="L623" s="14" t="n"/>
      <c r="M623" s="15" t="n"/>
      <c r="N623" s="16" t="n"/>
      <c r="O623" s="14" t="n"/>
      <c r="Q623" s="15" t="n"/>
      <c r="R623" s="14" t="n"/>
      <c r="S623" s="15" t="n"/>
      <c r="T623" s="15" t="n"/>
    </row>
    <row r="624">
      <c r="B624" s="14" t="n"/>
      <c r="H624" s="15" t="n"/>
      <c r="I624" s="14" t="n"/>
      <c r="J624" s="14" t="n"/>
      <c r="L624" s="14" t="n"/>
      <c r="M624" s="15" t="n"/>
      <c r="N624" s="16" t="n"/>
      <c r="O624" s="14" t="n"/>
      <c r="Q624" s="15" t="n"/>
      <c r="R624" s="14" t="n"/>
      <c r="S624" s="15" t="n"/>
      <c r="T624" s="15" t="n"/>
    </row>
    <row r="625">
      <c r="B625" s="14" t="n"/>
      <c r="H625" s="15" t="n"/>
      <c r="I625" s="14" t="n"/>
      <c r="J625" s="14" t="n"/>
      <c r="L625" s="14" t="n"/>
      <c r="M625" s="15" t="n"/>
      <c r="N625" s="16" t="n"/>
      <c r="O625" s="14" t="n"/>
      <c r="Q625" s="15" t="n"/>
      <c r="R625" s="14" t="n"/>
      <c r="S625" s="15" t="n"/>
      <c r="T625" s="15" t="n"/>
    </row>
    <row r="626">
      <c r="B626" s="14" t="n"/>
      <c r="H626" s="15" t="n"/>
      <c r="I626" s="14" t="n"/>
      <c r="J626" s="14" t="n"/>
      <c r="L626" s="14" t="n"/>
      <c r="M626" s="15" t="n"/>
      <c r="N626" s="16" t="n"/>
      <c r="O626" s="14" t="n"/>
      <c r="Q626" s="15" t="n"/>
      <c r="R626" s="14" t="n"/>
      <c r="S626" s="15" t="n"/>
      <c r="T626" s="15" t="n"/>
    </row>
    <row r="627">
      <c r="B627" s="14" t="n"/>
      <c r="H627" s="15" t="n"/>
      <c r="I627" s="14" t="n"/>
      <c r="J627" s="14" t="n"/>
      <c r="L627" s="14" t="n"/>
      <c r="M627" s="15" t="n"/>
      <c r="N627" s="16" t="n"/>
      <c r="O627" s="14" t="n"/>
      <c r="Q627" s="15" t="n"/>
      <c r="R627" s="14" t="n"/>
      <c r="S627" s="15" t="n"/>
      <c r="T627" s="15" t="n"/>
    </row>
    <row r="628">
      <c r="B628" s="14" t="n"/>
      <c r="H628" s="15" t="n"/>
      <c r="I628" s="14" t="n"/>
      <c r="J628" s="14" t="n"/>
      <c r="L628" s="14" t="n"/>
      <c r="M628" s="15" t="n"/>
      <c r="N628" s="16" t="n"/>
      <c r="O628" s="14" t="n"/>
      <c r="Q628" s="15" t="n"/>
      <c r="R628" s="14" t="n"/>
      <c r="S628" s="15" t="n"/>
      <c r="T628" s="15" t="n"/>
    </row>
    <row r="629">
      <c r="B629" s="14" t="n"/>
      <c r="H629" s="15" t="n"/>
      <c r="I629" s="14" t="n"/>
      <c r="J629" s="14" t="n"/>
      <c r="L629" s="14" t="n"/>
      <c r="M629" s="15" t="n"/>
      <c r="N629" s="16" t="n"/>
      <c r="O629" s="14" t="n"/>
      <c r="Q629" s="15" t="n"/>
      <c r="R629" s="14" t="n"/>
      <c r="S629" s="15" t="n"/>
      <c r="T629" s="15" t="n"/>
    </row>
    <row r="630">
      <c r="B630" s="14" t="n"/>
      <c r="H630" s="15" t="n"/>
      <c r="I630" s="14" t="n"/>
      <c r="J630" s="14" t="n"/>
      <c r="L630" s="14" t="n"/>
      <c r="M630" s="15" t="n"/>
      <c r="N630" s="16" t="n"/>
      <c r="O630" s="14" t="n"/>
      <c r="Q630" s="15" t="n"/>
      <c r="R630" s="14" t="n"/>
      <c r="S630" s="15" t="n"/>
      <c r="T630" s="15" t="n"/>
    </row>
    <row r="631">
      <c r="B631" s="14" t="n"/>
      <c r="H631" s="15" t="n"/>
      <c r="I631" s="14" t="n"/>
      <c r="J631" s="14" t="n"/>
      <c r="L631" s="14" t="n"/>
      <c r="M631" s="15" t="n"/>
      <c r="N631" s="16" t="n"/>
      <c r="O631" s="14" t="n"/>
      <c r="Q631" s="15" t="n"/>
      <c r="R631" s="14" t="n"/>
      <c r="S631" s="15" t="n"/>
      <c r="T631" s="15" t="n"/>
    </row>
    <row r="632">
      <c r="B632" s="14" t="n"/>
      <c r="H632" s="15" t="n"/>
      <c r="I632" s="14" t="n"/>
      <c r="J632" s="14" t="n"/>
      <c r="L632" s="14" t="n"/>
      <c r="M632" s="15" t="n"/>
      <c r="N632" s="16" t="n"/>
      <c r="O632" s="14" t="n"/>
      <c r="Q632" s="15" t="n"/>
      <c r="R632" s="14" t="n"/>
      <c r="S632" s="15" t="n"/>
      <c r="T632" s="15" t="n"/>
    </row>
    <row r="633">
      <c r="B633" s="14" t="n"/>
      <c r="H633" s="15" t="n"/>
      <c r="I633" s="14" t="n"/>
      <c r="J633" s="14" t="n"/>
      <c r="L633" s="14" t="n"/>
      <c r="M633" s="15" t="n"/>
      <c r="N633" s="16" t="n"/>
      <c r="O633" s="14" t="n"/>
      <c r="Q633" s="15" t="n"/>
      <c r="R633" s="14" t="n"/>
      <c r="S633" s="15" t="n"/>
      <c r="T633" s="15" t="n"/>
    </row>
    <row r="634">
      <c r="B634" s="14" t="n"/>
      <c r="H634" s="15" t="n"/>
      <c r="I634" s="14" t="n"/>
      <c r="J634" s="14" t="n"/>
      <c r="L634" s="14" t="n"/>
      <c r="M634" s="15" t="n"/>
      <c r="N634" s="16" t="n"/>
      <c r="O634" s="14" t="n"/>
      <c r="Q634" s="15" t="n"/>
      <c r="R634" s="14" t="n"/>
      <c r="S634" s="15" t="n"/>
      <c r="T634" s="15" t="n"/>
    </row>
    <row r="635">
      <c r="B635" s="14" t="n"/>
      <c r="H635" s="15" t="n"/>
      <c r="I635" s="14" t="n"/>
      <c r="J635" s="14" t="n"/>
      <c r="L635" s="14" t="n"/>
      <c r="M635" s="15" t="n"/>
      <c r="N635" s="16" t="n"/>
      <c r="O635" s="14" t="n"/>
      <c r="Q635" s="15" t="n"/>
      <c r="R635" s="14" t="n"/>
      <c r="S635" s="15" t="n"/>
      <c r="T635" s="15" t="n"/>
    </row>
    <row r="636">
      <c r="B636" s="14" t="n"/>
      <c r="H636" s="15" t="n"/>
      <c r="I636" s="14" t="n"/>
      <c r="J636" s="14" t="n"/>
      <c r="L636" s="14" t="n"/>
      <c r="M636" s="15" t="n"/>
      <c r="N636" s="16" t="n"/>
      <c r="O636" s="14" t="n"/>
      <c r="Q636" s="15" t="n"/>
      <c r="R636" s="14" t="n"/>
      <c r="S636" s="15" t="n"/>
      <c r="T636" s="15" t="n"/>
    </row>
    <row r="637">
      <c r="B637" s="14" t="n"/>
      <c r="H637" s="15" t="n"/>
      <c r="I637" s="14" t="n"/>
      <c r="J637" s="14" t="n"/>
      <c r="L637" s="14" t="n"/>
      <c r="M637" s="15" t="n"/>
      <c r="N637" s="16" t="n"/>
      <c r="O637" s="14" t="n"/>
      <c r="Q637" s="15" t="n"/>
      <c r="R637" s="14" t="n"/>
      <c r="S637" s="15" t="n"/>
      <c r="T637" s="15" t="n"/>
    </row>
    <row r="638">
      <c r="B638" s="14" t="n"/>
      <c r="H638" s="15" t="n"/>
      <c r="I638" s="14" t="n"/>
      <c r="J638" s="14" t="n"/>
      <c r="L638" s="14" t="n"/>
      <c r="M638" s="15" t="n"/>
      <c r="N638" s="16" t="n"/>
      <c r="O638" s="14" t="n"/>
      <c r="Q638" s="15" t="n"/>
      <c r="R638" s="14" t="n"/>
      <c r="S638" s="15" t="n"/>
      <c r="T638" s="15" t="n"/>
    </row>
    <row r="639">
      <c r="B639" s="14" t="n"/>
      <c r="H639" s="15" t="n"/>
      <c r="I639" s="14" t="n"/>
      <c r="J639" s="14" t="n"/>
      <c r="L639" s="14" t="n"/>
      <c r="M639" s="15" t="n"/>
      <c r="N639" s="16" t="n"/>
      <c r="O639" s="14" t="n"/>
      <c r="Q639" s="15" t="n"/>
      <c r="R639" s="14" t="n"/>
      <c r="S639" s="15" t="n"/>
      <c r="T639" s="15" t="n"/>
    </row>
    <row r="640">
      <c r="B640" s="14" t="n"/>
      <c r="H640" s="15" t="n"/>
      <c r="I640" s="14" t="n"/>
      <c r="J640" s="14" t="n"/>
      <c r="L640" s="14" t="n"/>
      <c r="M640" s="15" t="n"/>
      <c r="N640" s="16" t="n"/>
      <c r="O640" s="14" t="n"/>
      <c r="Q640" s="15" t="n"/>
      <c r="R640" s="14" t="n"/>
      <c r="S640" s="15" t="n"/>
      <c r="T640" s="15" t="n"/>
    </row>
    <row r="641">
      <c r="B641" s="14" t="n"/>
      <c r="H641" s="15" t="n"/>
      <c r="I641" s="14" t="n"/>
      <c r="J641" s="14" t="n"/>
      <c r="L641" s="14" t="n"/>
      <c r="M641" s="15" t="n"/>
      <c r="N641" s="16" t="n"/>
      <c r="O641" s="14" t="n"/>
      <c r="Q641" s="15" t="n"/>
      <c r="R641" s="14" t="n"/>
      <c r="S641" s="15" t="n"/>
      <c r="T641" s="15" t="n"/>
    </row>
    <row r="642">
      <c r="B642" s="14" t="n"/>
      <c r="H642" s="15" t="n"/>
      <c r="I642" s="14" t="n"/>
      <c r="J642" s="14" t="n"/>
      <c r="L642" s="14" t="n"/>
      <c r="M642" s="15" t="n"/>
      <c r="N642" s="16" t="n"/>
      <c r="O642" s="14" t="n"/>
      <c r="Q642" s="15" t="n"/>
      <c r="R642" s="14" t="n"/>
      <c r="S642" s="15" t="n"/>
      <c r="T642" s="15" t="n"/>
    </row>
    <row r="643">
      <c r="B643" s="14" t="n"/>
      <c r="H643" s="15" t="n"/>
      <c r="I643" s="14" t="n"/>
      <c r="J643" s="14" t="n"/>
      <c r="L643" s="14" t="n"/>
      <c r="M643" s="15" t="n"/>
      <c r="N643" s="16" t="n"/>
      <c r="O643" s="14" t="n"/>
      <c r="Q643" s="15" t="n"/>
      <c r="R643" s="14" t="n"/>
      <c r="S643" s="15" t="n"/>
      <c r="T643" s="15" t="n"/>
    </row>
    <row r="644">
      <c r="B644" s="14" t="n"/>
      <c r="H644" s="15" t="n"/>
      <c r="I644" s="14" t="n"/>
      <c r="J644" s="14" t="n"/>
      <c r="L644" s="14" t="n"/>
      <c r="M644" s="15" t="n"/>
      <c r="N644" s="16" t="n"/>
      <c r="O644" s="14" t="n"/>
      <c r="Q644" s="15" t="n"/>
      <c r="R644" s="14" t="n"/>
      <c r="S644" s="15" t="n"/>
      <c r="T644" s="15" t="n"/>
    </row>
    <row r="645">
      <c r="B645" s="14" t="n"/>
      <c r="H645" s="15" t="n"/>
      <c r="I645" s="14" t="n"/>
      <c r="J645" s="14" t="n"/>
      <c r="L645" s="14" t="n"/>
      <c r="M645" s="15" t="n"/>
      <c r="N645" s="16" t="n"/>
      <c r="O645" s="14" t="n"/>
      <c r="Q645" s="15" t="n"/>
      <c r="R645" s="14" t="n"/>
      <c r="S645" s="15" t="n"/>
      <c r="T645" s="15" t="n"/>
    </row>
    <row r="646">
      <c r="B646" s="14" t="n"/>
      <c r="H646" s="15" t="n"/>
      <c r="I646" s="14" t="n"/>
      <c r="J646" s="14" t="n"/>
      <c r="L646" s="14" t="n"/>
      <c r="M646" s="15" t="n"/>
      <c r="N646" s="16" t="n"/>
      <c r="O646" s="14" t="n"/>
      <c r="Q646" s="15" t="n"/>
      <c r="R646" s="14" t="n"/>
      <c r="S646" s="15" t="n"/>
      <c r="T646" s="15" t="n"/>
    </row>
    <row r="647">
      <c r="B647" s="14" t="n"/>
      <c r="H647" s="15" t="n"/>
      <c r="I647" s="14" t="n"/>
      <c r="J647" s="14" t="n"/>
      <c r="L647" s="14" t="n"/>
      <c r="M647" s="15" t="n"/>
      <c r="N647" s="16" t="n"/>
      <c r="O647" s="14" t="n"/>
      <c r="Q647" s="15" t="n"/>
      <c r="R647" s="14" t="n"/>
      <c r="S647" s="15" t="n"/>
      <c r="T647" s="15" t="n"/>
    </row>
    <row r="648">
      <c r="B648" s="14" t="n"/>
      <c r="H648" s="15" t="n"/>
      <c r="I648" s="14" t="n"/>
      <c r="J648" s="14" t="n"/>
      <c r="L648" s="14" t="n"/>
      <c r="M648" s="15" t="n"/>
      <c r="N648" s="16" t="n"/>
      <c r="O648" s="14" t="n"/>
      <c r="Q648" s="15" t="n"/>
      <c r="R648" s="14" t="n"/>
      <c r="S648" s="15" t="n"/>
      <c r="T648" s="15" t="n"/>
    </row>
    <row r="649">
      <c r="B649" s="14" t="n"/>
      <c r="H649" s="15" t="n"/>
      <c r="I649" s="14" t="n"/>
      <c r="J649" s="14" t="n"/>
      <c r="L649" s="14" t="n"/>
      <c r="M649" s="15" t="n"/>
      <c r="N649" s="16" t="n"/>
      <c r="O649" s="14" t="n"/>
      <c r="Q649" s="15" t="n"/>
      <c r="R649" s="14" t="n"/>
      <c r="S649" s="15" t="n"/>
      <c r="T649" s="15" t="n"/>
    </row>
    <row r="650">
      <c r="B650" s="14" t="n"/>
      <c r="H650" s="15" t="n"/>
      <c r="I650" s="14" t="n"/>
      <c r="J650" s="14" t="n"/>
      <c r="L650" s="14" t="n"/>
      <c r="M650" s="15" t="n"/>
      <c r="N650" s="16" t="n"/>
      <c r="O650" s="14" t="n"/>
      <c r="Q650" s="15" t="n"/>
      <c r="R650" s="14" t="n"/>
      <c r="S650" s="15" t="n"/>
      <c r="T650" s="15" t="n"/>
    </row>
    <row r="651">
      <c r="B651" s="14" t="n"/>
      <c r="H651" s="15" t="n"/>
      <c r="I651" s="14" t="n"/>
      <c r="J651" s="14" t="n"/>
      <c r="L651" s="14" t="n"/>
      <c r="M651" s="15" t="n"/>
      <c r="N651" s="16" t="n"/>
      <c r="O651" s="14" t="n"/>
      <c r="Q651" s="15" t="n"/>
      <c r="R651" s="14" t="n"/>
      <c r="S651" s="15" t="n"/>
      <c r="T651" s="15" t="n"/>
    </row>
    <row r="652">
      <c r="B652" s="14" t="n"/>
      <c r="H652" s="15" t="n"/>
      <c r="I652" s="14" t="n"/>
      <c r="J652" s="14" t="n"/>
      <c r="L652" s="14" t="n"/>
      <c r="M652" s="15" t="n"/>
      <c r="N652" s="16" t="n"/>
      <c r="O652" s="14" t="n"/>
      <c r="Q652" s="15" t="n"/>
      <c r="R652" s="14" t="n"/>
      <c r="S652" s="15" t="n"/>
      <c r="T652" s="15" t="n"/>
    </row>
    <row r="653">
      <c r="B653" s="14" t="n"/>
      <c r="H653" s="15" t="n"/>
      <c r="I653" s="14" t="n"/>
      <c r="J653" s="14" t="n"/>
      <c r="L653" s="14" t="n"/>
      <c r="M653" s="15" t="n"/>
      <c r="N653" s="16" t="n"/>
      <c r="O653" s="14" t="n"/>
      <c r="Q653" s="15" t="n"/>
      <c r="R653" s="14" t="n"/>
      <c r="S653" s="15" t="n"/>
      <c r="T653" s="15" t="n"/>
    </row>
    <row r="654">
      <c r="B654" s="14" t="n"/>
      <c r="H654" s="15" t="n"/>
      <c r="I654" s="14" t="n"/>
      <c r="J654" s="14" t="n"/>
      <c r="L654" s="14" t="n"/>
      <c r="M654" s="15" t="n"/>
      <c r="N654" s="16" t="n"/>
      <c r="O654" s="14" t="n"/>
      <c r="Q654" s="15" t="n"/>
      <c r="R654" s="14" t="n"/>
      <c r="S654" s="15" t="n"/>
      <c r="T654" s="15" t="n"/>
    </row>
    <row r="655">
      <c r="B655" s="14" t="n"/>
      <c r="H655" s="15" t="n"/>
      <c r="I655" s="14" t="n"/>
      <c r="J655" s="14" t="n"/>
      <c r="L655" s="14" t="n"/>
      <c r="M655" s="15" t="n"/>
      <c r="N655" s="16" t="n"/>
      <c r="O655" s="14" t="n"/>
      <c r="Q655" s="15" t="n"/>
      <c r="R655" s="14" t="n"/>
      <c r="S655" s="15" t="n"/>
      <c r="T655" s="15" t="n"/>
    </row>
    <row r="656">
      <c r="B656" s="14" t="n"/>
      <c r="H656" s="15" t="n"/>
      <c r="I656" s="14" t="n"/>
      <c r="J656" s="14" t="n"/>
      <c r="L656" s="14" t="n"/>
      <c r="M656" s="15" t="n"/>
      <c r="N656" s="16" t="n"/>
      <c r="O656" s="14" t="n"/>
      <c r="Q656" s="15" t="n"/>
      <c r="R656" s="14" t="n"/>
      <c r="S656" s="15" t="n"/>
      <c r="T656" s="15" t="n"/>
    </row>
    <row r="657">
      <c r="B657" s="14" t="n"/>
      <c r="H657" s="15" t="n"/>
      <c r="I657" s="14" t="n"/>
      <c r="J657" s="14" t="n"/>
      <c r="L657" s="14" t="n"/>
      <c r="M657" s="15" t="n"/>
      <c r="N657" s="16" t="n"/>
      <c r="O657" s="14" t="n"/>
      <c r="Q657" s="15" t="n"/>
      <c r="R657" s="14" t="n"/>
      <c r="S657" s="15" t="n"/>
      <c r="T657" s="15" t="n"/>
    </row>
    <row r="658">
      <c r="B658" s="14" t="n"/>
      <c r="H658" s="15" t="n"/>
      <c r="I658" s="14" t="n"/>
      <c r="J658" s="14" t="n"/>
      <c r="L658" s="14" t="n"/>
      <c r="M658" s="15" t="n"/>
      <c r="N658" s="16" t="n"/>
      <c r="O658" s="14" t="n"/>
      <c r="Q658" s="15" t="n"/>
      <c r="R658" s="14" t="n"/>
      <c r="S658" s="15" t="n"/>
      <c r="T658" s="15" t="n"/>
    </row>
    <row r="659">
      <c r="B659" s="14" t="n"/>
      <c r="H659" s="15" t="n"/>
      <c r="I659" s="14" t="n"/>
      <c r="J659" s="14" t="n"/>
      <c r="L659" s="14" t="n"/>
      <c r="M659" s="15" t="n"/>
      <c r="N659" s="16" t="n"/>
      <c r="O659" s="14" t="n"/>
      <c r="Q659" s="15" t="n"/>
      <c r="R659" s="14" t="n"/>
      <c r="S659" s="15" t="n"/>
      <c r="T659" s="15" t="n"/>
    </row>
    <row r="660">
      <c r="B660" s="14" t="n"/>
      <c r="H660" s="15" t="n"/>
      <c r="I660" s="14" t="n"/>
      <c r="J660" s="14" t="n"/>
      <c r="L660" s="14" t="n"/>
      <c r="M660" s="15" t="n"/>
      <c r="N660" s="16" t="n"/>
      <c r="O660" s="14" t="n"/>
      <c r="Q660" s="15" t="n"/>
      <c r="R660" s="14" t="n"/>
      <c r="S660" s="15" t="n"/>
      <c r="T660" s="15" t="n"/>
    </row>
    <row r="661">
      <c r="B661" s="14" t="n"/>
      <c r="H661" s="15" t="n"/>
      <c r="I661" s="14" t="n"/>
      <c r="J661" s="14" t="n"/>
      <c r="L661" s="14" t="n"/>
      <c r="M661" s="15" t="n"/>
      <c r="N661" s="16" t="n"/>
      <c r="O661" s="14" t="n"/>
      <c r="Q661" s="15" t="n"/>
      <c r="R661" s="14" t="n"/>
      <c r="S661" s="15" t="n"/>
      <c r="T661" s="15" t="n"/>
    </row>
    <row r="662">
      <c r="B662" s="14" t="n"/>
      <c r="H662" s="15" t="n"/>
      <c r="I662" s="14" t="n"/>
      <c r="J662" s="14" t="n"/>
      <c r="L662" s="14" t="n"/>
      <c r="M662" s="15" t="n"/>
      <c r="N662" s="16" t="n"/>
      <c r="O662" s="14" t="n"/>
      <c r="Q662" s="15" t="n"/>
      <c r="R662" s="14" t="n"/>
      <c r="S662" s="15" t="n"/>
      <c r="T662" s="15" t="n"/>
    </row>
    <row r="663">
      <c r="B663" s="14" t="n"/>
      <c r="H663" s="15" t="n"/>
      <c r="I663" s="14" t="n"/>
      <c r="J663" s="14" t="n"/>
      <c r="L663" s="14" t="n"/>
      <c r="M663" s="15" t="n"/>
      <c r="N663" s="16" t="n"/>
      <c r="O663" s="14" t="n"/>
      <c r="Q663" s="15" t="n"/>
      <c r="R663" s="14" t="n"/>
      <c r="S663" s="15" t="n"/>
      <c r="T663" s="15" t="n"/>
    </row>
    <row r="664">
      <c r="B664" s="14" t="n"/>
      <c r="H664" s="15" t="n"/>
      <c r="I664" s="14" t="n"/>
      <c r="J664" s="14" t="n"/>
      <c r="L664" s="14" t="n"/>
      <c r="M664" s="15" t="n"/>
      <c r="N664" s="16" t="n"/>
      <c r="O664" s="14" t="n"/>
      <c r="Q664" s="15" t="n"/>
      <c r="R664" s="14" t="n"/>
      <c r="S664" s="15" t="n"/>
      <c r="T664" s="15" t="n"/>
    </row>
    <row r="665">
      <c r="B665" s="14" t="n"/>
      <c r="H665" s="15" t="n"/>
      <c r="I665" s="14" t="n"/>
      <c r="J665" s="14" t="n"/>
      <c r="L665" s="14" t="n"/>
      <c r="M665" s="15" t="n"/>
      <c r="N665" s="16" t="n"/>
      <c r="O665" s="14" t="n"/>
      <c r="Q665" s="15" t="n"/>
      <c r="R665" s="14" t="n"/>
      <c r="S665" s="15" t="n"/>
      <c r="T665" s="15" t="n"/>
    </row>
    <row r="666">
      <c r="B666" s="14" t="n"/>
      <c r="H666" s="15" t="n"/>
      <c r="I666" s="14" t="n"/>
      <c r="J666" s="14" t="n"/>
      <c r="L666" s="14" t="n"/>
      <c r="M666" s="15" t="n"/>
      <c r="N666" s="16" t="n"/>
      <c r="O666" s="14" t="n"/>
      <c r="Q666" s="15" t="n"/>
      <c r="R666" s="14" t="n"/>
      <c r="S666" s="15" t="n"/>
      <c r="T666" s="15" t="n"/>
    </row>
    <row r="667">
      <c r="B667" s="14" t="n"/>
      <c r="H667" s="15" t="n"/>
      <c r="I667" s="14" t="n"/>
      <c r="J667" s="14" t="n"/>
      <c r="L667" s="14" t="n"/>
      <c r="M667" s="15" t="n"/>
      <c r="N667" s="16" t="n"/>
      <c r="O667" s="14" t="n"/>
      <c r="Q667" s="15" t="n"/>
      <c r="R667" s="14" t="n"/>
      <c r="S667" s="15" t="n"/>
      <c r="T667" s="15" t="n"/>
    </row>
    <row r="668">
      <c r="B668" s="14" t="n"/>
      <c r="H668" s="15" t="n"/>
      <c r="I668" s="14" t="n"/>
      <c r="J668" s="14" t="n"/>
      <c r="L668" s="14" t="n"/>
      <c r="M668" s="15" t="n"/>
      <c r="N668" s="16" t="n"/>
      <c r="O668" s="14" t="n"/>
      <c r="Q668" s="15" t="n"/>
      <c r="R668" s="14" t="n"/>
      <c r="S668" s="15" t="n"/>
      <c r="T668" s="15" t="n"/>
    </row>
    <row r="669">
      <c r="B669" s="14" t="n"/>
      <c r="H669" s="15" t="n"/>
      <c r="I669" s="14" t="n"/>
      <c r="J669" s="14" t="n"/>
      <c r="L669" s="14" t="n"/>
      <c r="M669" s="15" t="n"/>
      <c r="N669" s="16" t="n"/>
      <c r="O669" s="14" t="n"/>
      <c r="Q669" s="15" t="n"/>
      <c r="R669" s="14" t="n"/>
      <c r="S669" s="15" t="n"/>
      <c r="T669" s="15" t="n"/>
    </row>
    <row r="670">
      <c r="B670" s="14" t="n"/>
      <c r="H670" s="15" t="n"/>
      <c r="I670" s="14" t="n"/>
      <c r="J670" s="14" t="n"/>
      <c r="L670" s="14" t="n"/>
      <c r="M670" s="15" t="n"/>
      <c r="N670" s="16" t="n"/>
      <c r="O670" s="14" t="n"/>
      <c r="Q670" s="15" t="n"/>
      <c r="R670" s="14" t="n"/>
      <c r="S670" s="15" t="n"/>
      <c r="T670" s="15" t="n"/>
    </row>
    <row r="671">
      <c r="B671" s="14" t="n"/>
      <c r="H671" s="15" t="n"/>
      <c r="I671" s="14" t="n"/>
      <c r="J671" s="14" t="n"/>
      <c r="L671" s="14" t="n"/>
      <c r="M671" s="15" t="n"/>
      <c r="N671" s="16" t="n"/>
      <c r="O671" s="14" t="n"/>
      <c r="Q671" s="15" t="n"/>
      <c r="R671" s="14" t="n"/>
      <c r="S671" s="15" t="n"/>
      <c r="T671" s="15" t="n"/>
    </row>
    <row r="672">
      <c r="B672" s="14" t="n"/>
      <c r="H672" s="15" t="n"/>
      <c r="I672" s="14" t="n"/>
      <c r="J672" s="14" t="n"/>
      <c r="L672" s="14" t="n"/>
      <c r="M672" s="15" t="n"/>
      <c r="N672" s="16" t="n"/>
      <c r="O672" s="14" t="n"/>
      <c r="Q672" s="15" t="n"/>
      <c r="R672" s="14" t="n"/>
      <c r="S672" s="15" t="n"/>
      <c r="T672" s="15" t="n"/>
    </row>
    <row r="673">
      <c r="B673" s="14" t="n"/>
      <c r="H673" s="15" t="n"/>
      <c r="I673" s="14" t="n"/>
      <c r="J673" s="14" t="n"/>
      <c r="L673" s="14" t="n"/>
      <c r="M673" s="15" t="n"/>
      <c r="N673" s="16" t="n"/>
      <c r="O673" s="14" t="n"/>
      <c r="Q673" s="15" t="n"/>
      <c r="R673" s="14" t="n"/>
      <c r="S673" s="15" t="n"/>
      <c r="T673" s="15" t="n"/>
    </row>
    <row r="674">
      <c r="B674" s="14" t="n"/>
      <c r="H674" s="15" t="n"/>
      <c r="I674" s="14" t="n"/>
      <c r="J674" s="14" t="n"/>
      <c r="L674" s="14" t="n"/>
      <c r="M674" s="15" t="n"/>
      <c r="N674" s="16" t="n"/>
      <c r="O674" s="14" t="n"/>
      <c r="Q674" s="15" t="n"/>
      <c r="R674" s="14" t="n"/>
      <c r="S674" s="15" t="n"/>
      <c r="T674" s="15" t="n"/>
    </row>
    <row r="675">
      <c r="B675" s="14" t="n"/>
      <c r="H675" s="15" t="n"/>
      <c r="I675" s="14" t="n"/>
      <c r="J675" s="14" t="n"/>
      <c r="L675" s="14" t="n"/>
      <c r="M675" s="15" t="n"/>
      <c r="N675" s="16" t="n"/>
      <c r="O675" s="14" t="n"/>
      <c r="Q675" s="15" t="n"/>
      <c r="R675" s="14" t="n"/>
      <c r="S675" s="15" t="n"/>
      <c r="T675" s="15" t="n"/>
    </row>
    <row r="676">
      <c r="B676" s="14" t="n"/>
      <c r="H676" s="15" t="n"/>
      <c r="I676" s="14" t="n"/>
      <c r="J676" s="14" t="n"/>
      <c r="L676" s="14" t="n"/>
      <c r="M676" s="15" t="n"/>
      <c r="N676" s="16" t="n"/>
      <c r="O676" s="14" t="n"/>
      <c r="Q676" s="15" t="n"/>
      <c r="R676" s="14" t="n"/>
      <c r="S676" s="15" t="n"/>
      <c r="T676" s="15" t="n"/>
    </row>
    <row r="677">
      <c r="B677" s="14" t="n"/>
      <c r="H677" s="15" t="n"/>
      <c r="I677" s="14" t="n"/>
      <c r="J677" s="14" t="n"/>
      <c r="L677" s="14" t="n"/>
      <c r="M677" s="15" t="n"/>
      <c r="N677" s="16" t="n"/>
      <c r="O677" s="14" t="n"/>
      <c r="Q677" s="15" t="n"/>
      <c r="R677" s="14" t="n"/>
      <c r="S677" s="15" t="n"/>
      <c r="T677" s="15" t="n"/>
    </row>
    <row r="678">
      <c r="B678" s="14" t="n"/>
      <c r="H678" s="15" t="n"/>
      <c r="I678" s="14" t="n"/>
      <c r="J678" s="14" t="n"/>
      <c r="L678" s="14" t="n"/>
      <c r="M678" s="15" t="n"/>
      <c r="N678" s="16" t="n"/>
      <c r="O678" s="14" t="n"/>
      <c r="Q678" s="15" t="n"/>
      <c r="R678" s="14" t="n"/>
      <c r="S678" s="15" t="n"/>
      <c r="T678" s="15" t="n"/>
    </row>
    <row r="679">
      <c r="B679" s="14" t="n"/>
      <c r="H679" s="15" t="n"/>
      <c r="I679" s="14" t="n"/>
      <c r="J679" s="14" t="n"/>
      <c r="L679" s="14" t="n"/>
      <c r="M679" s="15" t="n"/>
      <c r="N679" s="16" t="n"/>
      <c r="O679" s="14" t="n"/>
      <c r="Q679" s="15" t="n"/>
      <c r="R679" s="14" t="n"/>
      <c r="S679" s="15" t="n"/>
      <c r="T679" s="15" t="n"/>
    </row>
    <row r="680">
      <c r="B680" s="14" t="n"/>
      <c r="H680" s="15" t="n"/>
      <c r="I680" s="14" t="n"/>
      <c r="J680" s="14" t="n"/>
      <c r="L680" s="14" t="n"/>
      <c r="M680" s="15" t="n"/>
      <c r="N680" s="16" t="n"/>
      <c r="O680" s="14" t="n"/>
      <c r="Q680" s="15" t="n"/>
      <c r="R680" s="14" t="n"/>
      <c r="S680" s="15" t="n"/>
      <c r="T680" s="15" t="n"/>
    </row>
    <row r="681">
      <c r="B681" s="14" t="n"/>
      <c r="H681" s="15" t="n"/>
      <c r="I681" s="14" t="n"/>
      <c r="J681" s="14" t="n"/>
      <c r="L681" s="14" t="n"/>
      <c r="M681" s="15" t="n"/>
      <c r="N681" s="16" t="n"/>
      <c r="O681" s="14" t="n"/>
      <c r="Q681" s="15" t="n"/>
      <c r="R681" s="14" t="n"/>
      <c r="S681" s="15" t="n"/>
      <c r="T681" s="15" t="n"/>
    </row>
    <row r="682">
      <c r="B682" s="14" t="n"/>
      <c r="H682" s="15" t="n"/>
      <c r="I682" s="14" t="n"/>
      <c r="J682" s="14" t="n"/>
      <c r="L682" s="14" t="n"/>
      <c r="M682" s="15" t="n"/>
      <c r="N682" s="16" t="n"/>
      <c r="O682" s="14" t="n"/>
      <c r="Q682" s="15" t="n"/>
      <c r="R682" s="14" t="n"/>
      <c r="S682" s="15" t="n"/>
      <c r="T682" s="15" t="n"/>
    </row>
    <row r="683">
      <c r="B683" s="14" t="n"/>
      <c r="H683" s="15" t="n"/>
      <c r="I683" s="14" t="n"/>
      <c r="J683" s="14" t="n"/>
      <c r="L683" s="14" t="n"/>
      <c r="M683" s="15" t="n"/>
      <c r="N683" s="16" t="n"/>
      <c r="O683" s="14" t="n"/>
      <c r="Q683" s="15" t="n"/>
      <c r="R683" s="14" t="n"/>
      <c r="S683" s="15" t="n"/>
      <c r="T683" s="15" t="n"/>
    </row>
    <row r="684">
      <c r="B684" s="14" t="n"/>
      <c r="H684" s="15" t="n"/>
      <c r="I684" s="14" t="n"/>
      <c r="J684" s="14" t="n"/>
      <c r="L684" s="14" t="n"/>
      <c r="M684" s="15" t="n"/>
      <c r="N684" s="16" t="n"/>
      <c r="O684" s="14" t="n"/>
      <c r="Q684" s="15" t="n"/>
      <c r="R684" s="14" t="n"/>
      <c r="S684" s="15" t="n"/>
      <c r="T684" s="15" t="n"/>
    </row>
    <row r="685">
      <c r="B685" s="14" t="n"/>
      <c r="H685" s="15" t="n"/>
      <c r="I685" s="14" t="n"/>
      <c r="J685" s="14" t="n"/>
      <c r="L685" s="14" t="n"/>
      <c r="M685" s="15" t="n"/>
      <c r="N685" s="16" t="n"/>
      <c r="O685" s="14" t="n"/>
      <c r="Q685" s="15" t="n"/>
      <c r="R685" s="14" t="n"/>
      <c r="S685" s="15" t="n"/>
      <c r="T685" s="15" t="n"/>
    </row>
    <row r="686">
      <c r="B686" s="14" t="n"/>
      <c r="H686" s="15" t="n"/>
      <c r="I686" s="14" t="n"/>
      <c r="J686" s="14" t="n"/>
      <c r="L686" s="14" t="n"/>
      <c r="M686" s="15" t="n"/>
      <c r="N686" s="16" t="n"/>
      <c r="O686" s="14" t="n"/>
      <c r="Q686" s="15" t="n"/>
      <c r="R686" s="14" t="n"/>
      <c r="S686" s="15" t="n"/>
      <c r="T686" s="15" t="n"/>
    </row>
    <row r="687">
      <c r="B687" s="14" t="n"/>
      <c r="H687" s="15" t="n"/>
      <c r="I687" s="14" t="n"/>
      <c r="J687" s="14" t="n"/>
      <c r="L687" s="14" t="n"/>
      <c r="M687" s="15" t="n"/>
      <c r="N687" s="16" t="n"/>
      <c r="O687" s="14" t="n"/>
      <c r="Q687" s="15" t="n"/>
      <c r="R687" s="14" t="n"/>
      <c r="S687" s="15" t="n"/>
      <c r="T687" s="15" t="n"/>
    </row>
    <row r="688">
      <c r="B688" s="14" t="n"/>
      <c r="H688" s="15" t="n"/>
      <c r="I688" s="14" t="n"/>
      <c r="J688" s="14" t="n"/>
      <c r="L688" s="14" t="n"/>
      <c r="M688" s="15" t="n"/>
      <c r="N688" s="16" t="n"/>
      <c r="O688" s="14" t="n"/>
      <c r="Q688" s="15" t="n"/>
      <c r="R688" s="14" t="n"/>
      <c r="S688" s="15" t="n"/>
      <c r="T688" s="15" t="n"/>
    </row>
    <row r="689">
      <c r="B689" s="14" t="n"/>
      <c r="H689" s="15" t="n"/>
      <c r="I689" s="14" t="n"/>
      <c r="J689" s="14" t="n"/>
      <c r="L689" s="14" t="n"/>
      <c r="M689" s="15" t="n"/>
      <c r="N689" s="16" t="n"/>
      <c r="O689" s="14" t="n"/>
      <c r="Q689" s="15" t="n"/>
      <c r="R689" s="14" t="n"/>
      <c r="S689" s="15" t="n"/>
      <c r="T689" s="15" t="n"/>
    </row>
    <row r="690">
      <c r="B690" s="14" t="n"/>
      <c r="H690" s="15" t="n"/>
      <c r="I690" s="14" t="n"/>
      <c r="J690" s="14" t="n"/>
      <c r="L690" s="14" t="n"/>
      <c r="M690" s="15" t="n"/>
      <c r="N690" s="16" t="n"/>
      <c r="O690" s="14" t="n"/>
      <c r="Q690" s="15" t="n"/>
      <c r="R690" s="14" t="n"/>
      <c r="S690" s="15" t="n"/>
      <c r="T690" s="15" t="n"/>
    </row>
    <row r="691">
      <c r="B691" s="14" t="n"/>
      <c r="H691" s="15" t="n"/>
      <c r="I691" s="14" t="n"/>
      <c r="J691" s="14" t="n"/>
      <c r="L691" s="14" t="n"/>
      <c r="M691" s="15" t="n"/>
      <c r="N691" s="16" t="n"/>
      <c r="O691" s="14" t="n"/>
      <c r="Q691" s="15" t="n"/>
      <c r="R691" s="14" t="n"/>
      <c r="S691" s="15" t="n"/>
      <c r="T691" s="15" t="n"/>
    </row>
    <row r="692">
      <c r="B692" s="14" t="n"/>
      <c r="H692" s="15" t="n"/>
      <c r="I692" s="14" t="n"/>
      <c r="J692" s="14" t="n"/>
      <c r="L692" s="14" t="n"/>
      <c r="M692" s="15" t="n"/>
      <c r="N692" s="16" t="n"/>
      <c r="O692" s="14" t="n"/>
      <c r="Q692" s="15" t="n"/>
      <c r="R692" s="14" t="n"/>
      <c r="S692" s="15" t="n"/>
      <c r="T692" s="15" t="n"/>
    </row>
    <row r="693">
      <c r="B693" s="14" t="n"/>
      <c r="H693" s="15" t="n"/>
      <c r="I693" s="14" t="n"/>
      <c r="J693" s="14" t="n"/>
      <c r="L693" s="14" t="n"/>
      <c r="M693" s="15" t="n"/>
      <c r="N693" s="16" t="n"/>
      <c r="O693" s="14" t="n"/>
      <c r="Q693" s="15" t="n"/>
      <c r="R693" s="14" t="n"/>
      <c r="S693" s="15" t="n"/>
      <c r="T693" s="15" t="n"/>
    </row>
    <row r="694">
      <c r="B694" s="14" t="n"/>
      <c r="H694" s="15" t="n"/>
      <c r="I694" s="14" t="n"/>
      <c r="J694" s="14" t="n"/>
      <c r="L694" s="14" t="n"/>
      <c r="M694" s="15" t="n"/>
      <c r="N694" s="16" t="n"/>
      <c r="O694" s="14" t="n"/>
      <c r="Q694" s="15" t="n"/>
      <c r="R694" s="14" t="n"/>
      <c r="S694" s="15" t="n"/>
      <c r="T694" s="15" t="n"/>
    </row>
    <row r="695">
      <c r="B695" s="14" t="n"/>
      <c r="H695" s="15" t="n"/>
      <c r="I695" s="14" t="n"/>
      <c r="J695" s="14" t="n"/>
      <c r="L695" s="14" t="n"/>
      <c r="M695" s="15" t="n"/>
      <c r="N695" s="16" t="n"/>
      <c r="O695" s="14" t="n"/>
      <c r="Q695" s="15" t="n"/>
      <c r="R695" s="14" t="n"/>
      <c r="S695" s="15" t="n"/>
      <c r="T695" s="15" t="n"/>
    </row>
    <row r="696">
      <c r="B696" s="14" t="n"/>
      <c r="H696" s="15" t="n"/>
      <c r="I696" s="14" t="n"/>
      <c r="J696" s="14" t="n"/>
      <c r="L696" s="14" t="n"/>
      <c r="M696" s="15" t="n"/>
      <c r="N696" s="16" t="n"/>
      <c r="O696" s="14" t="n"/>
      <c r="Q696" s="15" t="n"/>
      <c r="R696" s="14" t="n"/>
      <c r="S696" s="15" t="n"/>
      <c r="T696" s="15" t="n"/>
    </row>
    <row r="697">
      <c r="B697" s="14" t="n"/>
      <c r="H697" s="15" t="n"/>
      <c r="I697" s="14" t="n"/>
      <c r="J697" s="14" t="n"/>
      <c r="L697" s="14" t="n"/>
      <c r="M697" s="15" t="n"/>
      <c r="N697" s="16" t="n"/>
      <c r="O697" s="14" t="n"/>
      <c r="Q697" s="15" t="n"/>
      <c r="R697" s="14" t="n"/>
      <c r="S697" s="15" t="n"/>
      <c r="T697" s="15" t="n"/>
    </row>
    <row r="698">
      <c r="B698" s="14" t="n"/>
      <c r="H698" s="15" t="n"/>
      <c r="I698" s="14" t="n"/>
      <c r="J698" s="14" t="n"/>
      <c r="L698" s="14" t="n"/>
      <c r="M698" s="15" t="n"/>
      <c r="N698" s="16" t="n"/>
      <c r="O698" s="14" t="n"/>
      <c r="Q698" s="15" t="n"/>
      <c r="R698" s="14" t="n"/>
      <c r="S698" s="15" t="n"/>
      <c r="T698" s="15" t="n"/>
    </row>
    <row r="699">
      <c r="B699" s="14" t="n"/>
      <c r="H699" s="15" t="n"/>
      <c r="I699" s="14" t="n"/>
      <c r="J699" s="14" t="n"/>
      <c r="L699" s="14" t="n"/>
      <c r="M699" s="15" t="n"/>
      <c r="N699" s="16" t="n"/>
      <c r="O699" s="14" t="n"/>
      <c r="Q699" s="15" t="n"/>
      <c r="R699" s="14" t="n"/>
      <c r="S699" s="15" t="n"/>
      <c r="T699" s="15" t="n"/>
    </row>
    <row r="700">
      <c r="B700" s="14" t="n"/>
      <c r="H700" s="15" t="n"/>
      <c r="I700" s="14" t="n"/>
      <c r="J700" s="14" t="n"/>
      <c r="L700" s="14" t="n"/>
      <c r="M700" s="15" t="n"/>
      <c r="N700" s="16" t="n"/>
      <c r="O700" s="14" t="n"/>
      <c r="Q700" s="15" t="n"/>
      <c r="R700" s="14" t="n"/>
      <c r="S700" s="15" t="n"/>
      <c r="T700" s="15" t="n"/>
    </row>
    <row r="701">
      <c r="B701" s="14" t="n"/>
      <c r="H701" s="15" t="n"/>
      <c r="I701" s="14" t="n"/>
      <c r="J701" s="14" t="n"/>
      <c r="L701" s="14" t="n"/>
      <c r="M701" s="15" t="n"/>
      <c r="N701" s="16" t="n"/>
      <c r="O701" s="14" t="n"/>
      <c r="Q701" s="15" t="n"/>
      <c r="R701" s="14" t="n"/>
      <c r="S701" s="15" t="n"/>
      <c r="T701" s="15" t="n"/>
    </row>
    <row r="702">
      <c r="B702" s="14" t="n"/>
      <c r="H702" s="15" t="n"/>
      <c r="I702" s="14" t="n"/>
      <c r="J702" s="14" t="n"/>
      <c r="L702" s="14" t="n"/>
      <c r="M702" s="15" t="n"/>
      <c r="N702" s="16" t="n"/>
      <c r="O702" s="14" t="n"/>
      <c r="Q702" s="15" t="n"/>
      <c r="R702" s="14" t="n"/>
      <c r="S702" s="15" t="n"/>
      <c r="T702" s="15" t="n"/>
    </row>
    <row r="703">
      <c r="B703" s="14" t="n"/>
      <c r="H703" s="15" t="n"/>
      <c r="I703" s="14" t="n"/>
      <c r="J703" s="14" t="n"/>
      <c r="L703" s="14" t="n"/>
      <c r="M703" s="15" t="n"/>
      <c r="N703" s="16" t="n"/>
      <c r="O703" s="14" t="n"/>
      <c r="Q703" s="15" t="n"/>
      <c r="R703" s="14" t="n"/>
      <c r="S703" s="15" t="n"/>
      <c r="T703" s="15" t="n"/>
    </row>
    <row r="704">
      <c r="B704" s="14" t="n"/>
      <c r="H704" s="15" t="n"/>
      <c r="I704" s="14" t="n"/>
      <c r="J704" s="14" t="n"/>
      <c r="L704" s="14" t="n"/>
      <c r="M704" s="15" t="n"/>
      <c r="N704" s="16" t="n"/>
      <c r="O704" s="14" t="n"/>
      <c r="Q704" s="15" t="n"/>
      <c r="R704" s="14" t="n"/>
      <c r="S704" s="15" t="n"/>
      <c r="T704" s="15" t="n"/>
    </row>
    <row r="705">
      <c r="B705" s="14" t="n"/>
      <c r="H705" s="15" t="n"/>
      <c r="I705" s="14" t="n"/>
      <c r="J705" s="14" t="n"/>
      <c r="L705" s="14" t="n"/>
      <c r="M705" s="15" t="n"/>
      <c r="N705" s="16" t="n"/>
      <c r="O705" s="14" t="n"/>
      <c r="Q705" s="15" t="n"/>
      <c r="R705" s="14" t="n"/>
      <c r="S705" s="15" t="n"/>
      <c r="T705" s="15" t="n"/>
    </row>
    <row r="706">
      <c r="B706" s="14" t="n"/>
      <c r="H706" s="15" t="n"/>
      <c r="I706" s="14" t="n"/>
      <c r="J706" s="14" t="n"/>
      <c r="L706" s="14" t="n"/>
      <c r="M706" s="15" t="n"/>
      <c r="N706" s="16" t="n"/>
      <c r="O706" s="14" t="n"/>
      <c r="Q706" s="15" t="n"/>
      <c r="R706" s="14" t="n"/>
      <c r="S706" s="15" t="n"/>
      <c r="T706" s="15" t="n"/>
    </row>
    <row r="707">
      <c r="B707" s="14" t="n"/>
      <c r="H707" s="15" t="n"/>
      <c r="I707" s="14" t="n"/>
      <c r="J707" s="14" t="n"/>
      <c r="L707" s="14" t="n"/>
      <c r="M707" s="15" t="n"/>
      <c r="N707" s="16" t="n"/>
      <c r="O707" s="14" t="n"/>
      <c r="Q707" s="15" t="n"/>
      <c r="R707" s="14" t="n"/>
      <c r="S707" s="15" t="n"/>
      <c r="T707" s="15" t="n"/>
    </row>
    <row r="708">
      <c r="B708" s="14" t="n"/>
      <c r="H708" s="15" t="n"/>
      <c r="I708" s="14" t="n"/>
      <c r="J708" s="14" t="n"/>
      <c r="L708" s="14" t="n"/>
      <c r="M708" s="15" t="n"/>
      <c r="N708" s="16" t="n"/>
      <c r="O708" s="14" t="n"/>
      <c r="Q708" s="15" t="n"/>
      <c r="R708" s="14" t="n"/>
      <c r="S708" s="15" t="n"/>
      <c r="T708" s="15" t="n"/>
    </row>
    <row r="709">
      <c r="B709" s="14" t="n"/>
      <c r="H709" s="15" t="n"/>
      <c r="I709" s="14" t="n"/>
      <c r="J709" s="14" t="n"/>
      <c r="L709" s="14" t="n"/>
      <c r="M709" s="15" t="n"/>
      <c r="N709" s="16" t="n"/>
      <c r="O709" s="14" t="n"/>
      <c r="Q709" s="15" t="n"/>
      <c r="R709" s="14" t="n"/>
      <c r="S709" s="15" t="n"/>
      <c r="T709" s="15" t="n"/>
    </row>
    <row r="710">
      <c r="B710" s="14" t="n"/>
      <c r="H710" s="15" t="n"/>
      <c r="I710" s="14" t="n"/>
      <c r="J710" s="14" t="n"/>
      <c r="L710" s="14" t="n"/>
      <c r="M710" s="15" t="n"/>
      <c r="N710" s="16" t="n"/>
      <c r="O710" s="14" t="n"/>
      <c r="Q710" s="15" t="n"/>
      <c r="R710" s="14" t="n"/>
      <c r="S710" s="15" t="n"/>
      <c r="T710" s="15" t="n"/>
    </row>
    <row r="711">
      <c r="B711" s="14" t="n"/>
      <c r="H711" s="15" t="n"/>
      <c r="I711" s="14" t="n"/>
      <c r="J711" s="14" t="n"/>
      <c r="L711" s="14" t="n"/>
      <c r="M711" s="15" t="n"/>
      <c r="N711" s="16" t="n"/>
      <c r="O711" s="14" t="n"/>
      <c r="Q711" s="15" t="n"/>
      <c r="R711" s="14" t="n"/>
      <c r="S711" s="15" t="n"/>
      <c r="T711" s="15" t="n"/>
    </row>
    <row r="712">
      <c r="B712" s="14" t="n"/>
      <c r="H712" s="15" t="n"/>
      <c r="I712" s="14" t="n"/>
      <c r="J712" s="14" t="n"/>
      <c r="L712" s="14" t="n"/>
      <c r="M712" s="15" t="n"/>
      <c r="N712" s="16" t="n"/>
      <c r="O712" s="14" t="n"/>
      <c r="Q712" s="15" t="n"/>
      <c r="R712" s="14" t="n"/>
      <c r="S712" s="15" t="n"/>
      <c r="T712" s="15" t="n"/>
    </row>
    <row r="713">
      <c r="B713" s="14" t="n"/>
      <c r="H713" s="15" t="n"/>
      <c r="I713" s="14" t="n"/>
      <c r="J713" s="14" t="n"/>
      <c r="L713" s="14" t="n"/>
      <c r="M713" s="15" t="n"/>
      <c r="N713" s="16" t="n"/>
      <c r="O713" s="14" t="n"/>
      <c r="Q713" s="15" t="n"/>
      <c r="R713" s="14" t="n"/>
      <c r="S713" s="15" t="n"/>
      <c r="T713" s="15" t="n"/>
    </row>
    <row r="714">
      <c r="B714" s="14" t="n"/>
      <c r="H714" s="15" t="n"/>
      <c r="I714" s="14" t="n"/>
      <c r="J714" s="14" t="n"/>
      <c r="L714" s="14" t="n"/>
      <c r="M714" s="15" t="n"/>
      <c r="N714" s="16" t="n"/>
      <c r="O714" s="14" t="n"/>
      <c r="Q714" s="15" t="n"/>
      <c r="R714" s="14" t="n"/>
      <c r="S714" s="15" t="n"/>
      <c r="T714" s="15" t="n"/>
    </row>
    <row r="715">
      <c r="B715" s="14" t="n"/>
      <c r="H715" s="15" t="n"/>
      <c r="I715" s="14" t="n"/>
      <c r="J715" s="14" t="n"/>
      <c r="L715" s="14" t="n"/>
      <c r="M715" s="15" t="n"/>
      <c r="N715" s="16" t="n"/>
      <c r="O715" s="14" t="n"/>
      <c r="Q715" s="15" t="n"/>
      <c r="R715" s="14" t="n"/>
      <c r="S715" s="15" t="n"/>
      <c r="T715" s="15" t="n"/>
    </row>
    <row r="716">
      <c r="B716" s="14" t="n"/>
      <c r="H716" s="15" t="n"/>
      <c r="I716" s="14" t="n"/>
      <c r="J716" s="14" t="n"/>
      <c r="L716" s="14" t="n"/>
      <c r="M716" s="15" t="n"/>
      <c r="N716" s="16" t="n"/>
      <c r="O716" s="14" t="n"/>
      <c r="Q716" s="15" t="n"/>
      <c r="R716" s="14" t="n"/>
      <c r="S716" s="15" t="n"/>
      <c r="T716" s="15" t="n"/>
    </row>
    <row r="717">
      <c r="B717" s="14" t="n"/>
      <c r="H717" s="15" t="n"/>
      <c r="I717" s="14" t="n"/>
      <c r="J717" s="14" t="n"/>
      <c r="L717" s="14" t="n"/>
      <c r="M717" s="15" t="n"/>
      <c r="N717" s="16" t="n"/>
      <c r="O717" s="14" t="n"/>
      <c r="Q717" s="15" t="n"/>
      <c r="R717" s="14" t="n"/>
      <c r="S717" s="15" t="n"/>
      <c r="T717" s="15" t="n"/>
    </row>
    <row r="718">
      <c r="B718" s="14" t="n"/>
      <c r="H718" s="15" t="n"/>
      <c r="I718" s="14" t="n"/>
      <c r="J718" s="14" t="n"/>
      <c r="L718" s="14" t="n"/>
      <c r="M718" s="15" t="n"/>
      <c r="N718" s="16" t="n"/>
      <c r="O718" s="14" t="n"/>
      <c r="Q718" s="15" t="n"/>
      <c r="R718" s="14" t="n"/>
      <c r="S718" s="15" t="n"/>
      <c r="T718" s="15" t="n"/>
    </row>
    <row r="719">
      <c r="B719" s="14" t="n"/>
      <c r="H719" s="15" t="n"/>
      <c r="I719" s="14" t="n"/>
      <c r="J719" s="14" t="n"/>
      <c r="L719" s="14" t="n"/>
      <c r="M719" s="15" t="n"/>
      <c r="N719" s="16" t="n"/>
      <c r="O719" s="14" t="n"/>
      <c r="Q719" s="15" t="n"/>
      <c r="R719" s="14" t="n"/>
      <c r="S719" s="15" t="n"/>
      <c r="T719" s="15" t="n"/>
    </row>
    <row r="720">
      <c r="B720" s="14" t="n"/>
      <c r="H720" s="15" t="n"/>
      <c r="I720" s="14" t="n"/>
      <c r="J720" s="14" t="n"/>
      <c r="L720" s="14" t="n"/>
      <c r="M720" s="15" t="n"/>
      <c r="N720" s="16" t="n"/>
      <c r="O720" s="14" t="n"/>
      <c r="Q720" s="15" t="n"/>
      <c r="R720" s="14" t="n"/>
      <c r="S720" s="15" t="n"/>
      <c r="T720" s="15" t="n"/>
    </row>
    <row r="721">
      <c r="B721" s="14" t="n"/>
      <c r="H721" s="15" t="n"/>
      <c r="I721" s="14" t="n"/>
      <c r="J721" s="14" t="n"/>
      <c r="L721" s="14" t="n"/>
      <c r="M721" s="15" t="n"/>
      <c r="N721" s="16" t="n"/>
      <c r="O721" s="14" t="n"/>
      <c r="Q721" s="15" t="n"/>
      <c r="R721" s="14" t="n"/>
      <c r="S721" s="15" t="n"/>
      <c r="T721" s="15" t="n"/>
    </row>
    <row r="722">
      <c r="B722" s="14" t="n"/>
      <c r="H722" s="15" t="n"/>
      <c r="I722" s="14" t="n"/>
      <c r="J722" s="14" t="n"/>
      <c r="L722" s="14" t="n"/>
      <c r="M722" s="15" t="n"/>
      <c r="N722" s="16" t="n"/>
      <c r="O722" s="14" t="n"/>
      <c r="Q722" s="15" t="n"/>
      <c r="R722" s="14" t="n"/>
      <c r="S722" s="15" t="n"/>
      <c r="T722" s="15" t="n"/>
    </row>
    <row r="723">
      <c r="B723" s="14" t="n"/>
      <c r="H723" s="15" t="n"/>
      <c r="I723" s="14" t="n"/>
      <c r="J723" s="14" t="n"/>
      <c r="L723" s="14" t="n"/>
      <c r="M723" s="15" t="n"/>
      <c r="N723" s="16" t="n"/>
      <c r="O723" s="14" t="n"/>
      <c r="Q723" s="15" t="n"/>
      <c r="R723" s="14" t="n"/>
      <c r="S723" s="15" t="n"/>
      <c r="T723" s="15" t="n"/>
    </row>
    <row r="724">
      <c r="B724" s="14" t="n"/>
      <c r="H724" s="15" t="n"/>
      <c r="I724" s="14" t="n"/>
      <c r="J724" s="14" t="n"/>
      <c r="L724" s="14" t="n"/>
      <c r="M724" s="15" t="n"/>
      <c r="N724" s="16" t="n"/>
      <c r="O724" s="14" t="n"/>
      <c r="Q724" s="15" t="n"/>
      <c r="R724" s="14" t="n"/>
      <c r="S724" s="15" t="n"/>
      <c r="T724" s="15" t="n"/>
    </row>
    <row r="725">
      <c r="B725" s="14" t="n"/>
      <c r="H725" s="15" t="n"/>
      <c r="I725" s="14" t="n"/>
      <c r="J725" s="14" t="n"/>
      <c r="L725" s="14" t="n"/>
      <c r="M725" s="15" t="n"/>
      <c r="N725" s="16" t="n"/>
      <c r="O725" s="14" t="n"/>
      <c r="Q725" s="15" t="n"/>
      <c r="R725" s="14" t="n"/>
      <c r="S725" s="15" t="n"/>
      <c r="T725" s="15" t="n"/>
    </row>
    <row r="726">
      <c r="B726" s="14" t="n"/>
      <c r="H726" s="15" t="n"/>
      <c r="I726" s="14" t="n"/>
      <c r="J726" s="14" t="n"/>
      <c r="L726" s="14" t="n"/>
      <c r="M726" s="15" t="n"/>
      <c r="N726" s="16" t="n"/>
      <c r="O726" s="14" t="n"/>
      <c r="Q726" s="15" t="n"/>
      <c r="R726" s="14" t="n"/>
      <c r="S726" s="15" t="n"/>
      <c r="T726" s="15" t="n"/>
    </row>
    <row r="727">
      <c r="B727" s="14" t="n"/>
      <c r="H727" s="15" t="n"/>
      <c r="I727" s="14" t="n"/>
      <c r="J727" s="14" t="n"/>
      <c r="L727" s="14" t="n"/>
      <c r="M727" s="15" t="n"/>
      <c r="N727" s="16" t="n"/>
      <c r="O727" s="14" t="n"/>
      <c r="Q727" s="15" t="n"/>
      <c r="R727" s="14" t="n"/>
      <c r="S727" s="15" t="n"/>
      <c r="T727" s="15" t="n"/>
    </row>
    <row r="728">
      <c r="B728" s="14" t="n"/>
      <c r="H728" s="15" t="n"/>
      <c r="I728" s="14" t="n"/>
      <c r="J728" s="14" t="n"/>
      <c r="L728" s="14" t="n"/>
      <c r="M728" s="15" t="n"/>
      <c r="N728" s="16" t="n"/>
      <c r="O728" s="14" t="n"/>
      <c r="Q728" s="15" t="n"/>
      <c r="R728" s="14" t="n"/>
      <c r="S728" s="15" t="n"/>
      <c r="T728" s="15" t="n"/>
    </row>
    <row r="729">
      <c r="B729" s="14" t="n"/>
      <c r="H729" s="15" t="n"/>
      <c r="I729" s="14" t="n"/>
      <c r="J729" s="14" t="n"/>
      <c r="L729" s="14" t="n"/>
      <c r="M729" s="15" t="n"/>
      <c r="N729" s="16" t="n"/>
      <c r="O729" s="14" t="n"/>
      <c r="Q729" s="15" t="n"/>
      <c r="R729" s="14" t="n"/>
      <c r="S729" s="15" t="n"/>
      <c r="T729" s="15" t="n"/>
    </row>
    <row r="730">
      <c r="B730" s="14" t="n"/>
      <c r="H730" s="15" t="n"/>
      <c r="I730" s="14" t="n"/>
      <c r="J730" s="14" t="n"/>
      <c r="L730" s="14" t="n"/>
      <c r="M730" s="15" t="n"/>
      <c r="N730" s="16" t="n"/>
      <c r="O730" s="14" t="n"/>
      <c r="Q730" s="15" t="n"/>
      <c r="R730" s="14" t="n"/>
      <c r="S730" s="15" t="n"/>
      <c r="T730" s="15" t="n"/>
    </row>
    <row r="731">
      <c r="B731" s="14" t="n"/>
      <c r="H731" s="15" t="n"/>
      <c r="I731" s="14" t="n"/>
      <c r="J731" s="14" t="n"/>
      <c r="L731" s="14" t="n"/>
      <c r="M731" s="15" t="n"/>
      <c r="N731" s="16" t="n"/>
      <c r="O731" s="14" t="n"/>
      <c r="Q731" s="15" t="n"/>
      <c r="R731" s="14" t="n"/>
      <c r="S731" s="15" t="n"/>
      <c r="T731" s="15" t="n"/>
    </row>
    <row r="732">
      <c r="B732" s="14" t="n"/>
      <c r="H732" s="15" t="n"/>
      <c r="I732" s="14" t="n"/>
      <c r="J732" s="14" t="n"/>
      <c r="L732" s="14" t="n"/>
      <c r="M732" s="15" t="n"/>
      <c r="N732" s="16" t="n"/>
      <c r="O732" s="14" t="n"/>
      <c r="Q732" s="15" t="n"/>
      <c r="R732" s="14" t="n"/>
      <c r="S732" s="15" t="n"/>
      <c r="T732" s="15" t="n"/>
    </row>
    <row r="733">
      <c r="B733" s="14" t="n"/>
      <c r="H733" s="15" t="n"/>
      <c r="I733" s="14" t="n"/>
      <c r="J733" s="14" t="n"/>
      <c r="L733" s="14" t="n"/>
      <c r="M733" s="15" t="n"/>
      <c r="N733" s="16" t="n"/>
      <c r="O733" s="14" t="n"/>
      <c r="Q733" s="15" t="n"/>
      <c r="R733" s="14" t="n"/>
      <c r="S733" s="15" t="n"/>
      <c r="T733" s="15" t="n"/>
    </row>
    <row r="734">
      <c r="B734" s="14" t="n"/>
      <c r="H734" s="15" t="n"/>
      <c r="I734" s="14" t="n"/>
      <c r="J734" s="14" t="n"/>
      <c r="L734" s="14" t="n"/>
      <c r="M734" s="15" t="n"/>
      <c r="N734" s="16" t="n"/>
      <c r="O734" s="14" t="n"/>
      <c r="Q734" s="15" t="n"/>
      <c r="R734" s="14" t="n"/>
      <c r="S734" s="15" t="n"/>
      <c r="T734" s="15" t="n"/>
    </row>
    <row r="735">
      <c r="B735" s="14" t="n"/>
      <c r="H735" s="15" t="n"/>
      <c r="I735" s="14" t="n"/>
      <c r="J735" s="14" t="n"/>
      <c r="L735" s="14" t="n"/>
      <c r="M735" s="15" t="n"/>
      <c r="N735" s="16" t="n"/>
      <c r="O735" s="14" t="n"/>
      <c r="Q735" s="15" t="n"/>
      <c r="R735" s="14" t="n"/>
      <c r="S735" s="15" t="n"/>
      <c r="T735" s="15" t="n"/>
    </row>
    <row r="736">
      <c r="B736" s="14" t="n"/>
      <c r="H736" s="15" t="n"/>
      <c r="I736" s="14" t="n"/>
      <c r="J736" s="14" t="n"/>
      <c r="L736" s="14" t="n"/>
      <c r="M736" s="15" t="n"/>
      <c r="N736" s="16" t="n"/>
      <c r="O736" s="14" t="n"/>
      <c r="Q736" s="15" t="n"/>
      <c r="R736" s="14" t="n"/>
      <c r="S736" s="15" t="n"/>
      <c r="T736" s="15" t="n"/>
    </row>
    <row r="737">
      <c r="B737" s="14" t="n"/>
      <c r="H737" s="15" t="n"/>
      <c r="I737" s="14" t="n"/>
      <c r="J737" s="14" t="n"/>
      <c r="L737" s="14" t="n"/>
      <c r="M737" s="15" t="n"/>
      <c r="N737" s="16" t="n"/>
      <c r="O737" s="14" t="n"/>
      <c r="Q737" s="15" t="n"/>
      <c r="R737" s="14" t="n"/>
      <c r="S737" s="15" t="n"/>
      <c r="T737" s="15" t="n"/>
    </row>
    <row r="738">
      <c r="B738" s="14" t="n"/>
      <c r="H738" s="15" t="n"/>
      <c r="I738" s="14" t="n"/>
      <c r="J738" s="14" t="n"/>
      <c r="L738" s="14" t="n"/>
      <c r="M738" s="15" t="n"/>
      <c r="N738" s="16" t="n"/>
      <c r="O738" s="14" t="n"/>
      <c r="Q738" s="15" t="n"/>
      <c r="R738" s="14" t="n"/>
      <c r="S738" s="15" t="n"/>
      <c r="T738" s="15" t="n"/>
    </row>
    <row r="739">
      <c r="B739" s="14" t="n"/>
      <c r="H739" s="15" t="n"/>
      <c r="I739" s="14" t="n"/>
      <c r="J739" s="14" t="n"/>
      <c r="L739" s="14" t="n"/>
      <c r="M739" s="15" t="n"/>
      <c r="N739" s="16" t="n"/>
      <c r="O739" s="14" t="n"/>
      <c r="Q739" s="15" t="n"/>
      <c r="R739" s="14" t="n"/>
      <c r="S739" s="15" t="n"/>
      <c r="T739" s="15" t="n"/>
    </row>
    <row r="740">
      <c r="B740" s="14" t="n"/>
      <c r="H740" s="15" t="n"/>
      <c r="I740" s="14" t="n"/>
      <c r="J740" s="14" t="n"/>
      <c r="L740" s="14" t="n"/>
      <c r="M740" s="15" t="n"/>
      <c r="N740" s="16" t="n"/>
      <c r="O740" s="14" t="n"/>
      <c r="Q740" s="15" t="n"/>
      <c r="R740" s="14" t="n"/>
      <c r="S740" s="15" t="n"/>
      <c r="T740" s="15" t="n"/>
    </row>
    <row r="741">
      <c r="B741" s="14" t="n"/>
      <c r="H741" s="15" t="n"/>
      <c r="I741" s="14" t="n"/>
      <c r="J741" s="14" t="n"/>
      <c r="L741" s="14" t="n"/>
      <c r="M741" s="15" t="n"/>
      <c r="N741" s="16" t="n"/>
      <c r="O741" s="14" t="n"/>
      <c r="Q741" s="15" t="n"/>
      <c r="R741" s="14" t="n"/>
      <c r="S741" s="15" t="n"/>
      <c r="T741" s="15" t="n"/>
    </row>
    <row r="742">
      <c r="B742" s="14" t="n"/>
      <c r="H742" s="15" t="n"/>
      <c r="I742" s="14" t="n"/>
      <c r="J742" s="14" t="n"/>
      <c r="L742" s="14" t="n"/>
      <c r="M742" s="15" t="n"/>
      <c r="N742" s="16" t="n"/>
      <c r="O742" s="14" t="n"/>
      <c r="Q742" s="15" t="n"/>
      <c r="R742" s="14" t="n"/>
      <c r="S742" s="15" t="n"/>
      <c r="T742" s="15" t="n"/>
    </row>
    <row r="743">
      <c r="B743" s="14" t="n"/>
      <c r="H743" s="15" t="n"/>
      <c r="I743" s="14" t="n"/>
      <c r="J743" s="14" t="n"/>
      <c r="L743" s="14" t="n"/>
      <c r="M743" s="15" t="n"/>
      <c r="N743" s="16" t="n"/>
      <c r="O743" s="14" t="n"/>
      <c r="Q743" s="15" t="n"/>
      <c r="R743" s="14" t="n"/>
      <c r="S743" s="15" t="n"/>
      <c r="T743" s="15" t="n"/>
    </row>
    <row r="744">
      <c r="B744" s="14" t="n"/>
      <c r="H744" s="15" t="n"/>
      <c r="I744" s="14" t="n"/>
      <c r="J744" s="14" t="n"/>
      <c r="L744" s="14" t="n"/>
      <c r="M744" s="15" t="n"/>
      <c r="N744" s="16" t="n"/>
      <c r="O744" s="14" t="n"/>
      <c r="Q744" s="15" t="n"/>
      <c r="R744" s="14" t="n"/>
      <c r="S744" s="15" t="n"/>
      <c r="T744" s="15" t="n"/>
    </row>
    <row r="745">
      <c r="B745" s="14" t="n"/>
      <c r="H745" s="15" t="n"/>
      <c r="I745" s="14" t="n"/>
      <c r="J745" s="14" t="n"/>
      <c r="L745" s="14" t="n"/>
      <c r="M745" s="15" t="n"/>
      <c r="N745" s="16" t="n"/>
      <c r="O745" s="14" t="n"/>
      <c r="Q745" s="15" t="n"/>
      <c r="R745" s="14" t="n"/>
      <c r="S745" s="15" t="n"/>
      <c r="T745" s="15" t="n"/>
    </row>
    <row r="746">
      <c r="B746" s="14" t="n"/>
      <c r="H746" s="15" t="n"/>
      <c r="I746" s="14" t="n"/>
      <c r="J746" s="14" t="n"/>
      <c r="L746" s="14" t="n"/>
      <c r="M746" s="15" t="n"/>
      <c r="N746" s="16" t="n"/>
      <c r="O746" s="14" t="n"/>
      <c r="Q746" s="15" t="n"/>
      <c r="R746" s="14" t="n"/>
      <c r="S746" s="15" t="n"/>
      <c r="T746" s="15" t="n"/>
    </row>
    <row r="747">
      <c r="B747" s="14" t="n"/>
      <c r="H747" s="15" t="n"/>
      <c r="I747" s="14" t="n"/>
      <c r="J747" s="14" t="n"/>
      <c r="L747" s="14" t="n"/>
      <c r="M747" s="15" t="n"/>
      <c r="N747" s="16" t="n"/>
      <c r="O747" s="14" t="n"/>
      <c r="Q747" s="15" t="n"/>
      <c r="R747" s="14" t="n"/>
      <c r="S747" s="15" t="n"/>
      <c r="T747" s="15" t="n"/>
    </row>
    <row r="748">
      <c r="B748" s="14" t="n"/>
      <c r="H748" s="15" t="n"/>
      <c r="I748" s="14" t="n"/>
      <c r="J748" s="14" t="n"/>
      <c r="L748" s="14" t="n"/>
      <c r="M748" s="15" t="n"/>
      <c r="N748" s="16" t="n"/>
      <c r="O748" s="14" t="n"/>
      <c r="Q748" s="15" t="n"/>
      <c r="R748" s="14" t="n"/>
      <c r="S748" s="15" t="n"/>
      <c r="T748" s="15" t="n"/>
    </row>
    <row r="749">
      <c r="B749" s="14" t="n"/>
      <c r="H749" s="15" t="n"/>
      <c r="I749" s="14" t="n"/>
      <c r="J749" s="14" t="n"/>
      <c r="L749" s="14" t="n"/>
      <c r="M749" s="15" t="n"/>
      <c r="N749" s="16" t="n"/>
      <c r="O749" s="14" t="n"/>
      <c r="Q749" s="15" t="n"/>
      <c r="R749" s="14" t="n"/>
      <c r="S749" s="15" t="n"/>
      <c r="T749" s="15" t="n"/>
    </row>
    <row r="750">
      <c r="B750" s="14" t="n"/>
      <c r="H750" s="15" t="n"/>
      <c r="I750" s="14" t="n"/>
      <c r="J750" s="14" t="n"/>
      <c r="L750" s="14" t="n"/>
      <c r="M750" s="15" t="n"/>
      <c r="N750" s="16" t="n"/>
      <c r="O750" s="14" t="n"/>
      <c r="Q750" s="15" t="n"/>
      <c r="R750" s="14" t="n"/>
      <c r="S750" s="15" t="n"/>
      <c r="T750" s="15" t="n"/>
    </row>
    <row r="751">
      <c r="B751" s="14" t="n"/>
      <c r="H751" s="15" t="n"/>
      <c r="I751" s="14" t="n"/>
      <c r="J751" s="14" t="n"/>
      <c r="L751" s="14" t="n"/>
      <c r="M751" s="15" t="n"/>
      <c r="N751" s="16" t="n"/>
      <c r="O751" s="14" t="n"/>
      <c r="Q751" s="15" t="n"/>
      <c r="R751" s="14" t="n"/>
      <c r="S751" s="15" t="n"/>
      <c r="T751" s="15" t="n"/>
    </row>
    <row r="752">
      <c r="B752" s="14" t="n"/>
      <c r="H752" s="15" t="n"/>
      <c r="I752" s="14" t="n"/>
      <c r="J752" s="14" t="n"/>
      <c r="L752" s="14" t="n"/>
      <c r="M752" s="15" t="n"/>
      <c r="N752" s="16" t="n"/>
      <c r="O752" s="14" t="n"/>
      <c r="Q752" s="15" t="n"/>
      <c r="R752" s="14" t="n"/>
      <c r="S752" s="15" t="n"/>
      <c r="T752" s="15" t="n"/>
    </row>
    <row r="753">
      <c r="B753" s="14" t="n"/>
      <c r="H753" s="15" t="n"/>
      <c r="I753" s="14" t="n"/>
      <c r="J753" s="14" t="n"/>
      <c r="L753" s="14" t="n"/>
      <c r="M753" s="15" t="n"/>
      <c r="N753" s="16" t="n"/>
      <c r="O753" s="14" t="n"/>
      <c r="Q753" s="15" t="n"/>
      <c r="R753" s="14" t="n"/>
      <c r="S753" s="15" t="n"/>
      <c r="T753" s="15" t="n"/>
    </row>
    <row r="754">
      <c r="B754" s="14" t="n"/>
      <c r="H754" s="15" t="n"/>
      <c r="I754" s="14" t="n"/>
      <c r="J754" s="14" t="n"/>
      <c r="L754" s="14" t="n"/>
      <c r="M754" s="15" t="n"/>
      <c r="N754" s="16" t="n"/>
      <c r="O754" s="14" t="n"/>
      <c r="Q754" s="15" t="n"/>
      <c r="R754" s="14" t="n"/>
      <c r="S754" s="15" t="n"/>
      <c r="T754" s="15" t="n"/>
    </row>
    <row r="755">
      <c r="B755" s="14" t="n"/>
      <c r="H755" s="15" t="n"/>
      <c r="I755" s="14" t="n"/>
      <c r="J755" s="14" t="n"/>
      <c r="L755" s="14" t="n"/>
      <c r="M755" s="15" t="n"/>
      <c r="N755" s="16" t="n"/>
      <c r="O755" s="14" t="n"/>
      <c r="Q755" s="15" t="n"/>
      <c r="R755" s="14" t="n"/>
      <c r="S755" s="15" t="n"/>
      <c r="T755" s="15" t="n"/>
    </row>
    <row r="756">
      <c r="B756" s="14" t="n"/>
      <c r="H756" s="15" t="n"/>
      <c r="I756" s="14" t="n"/>
      <c r="J756" s="14" t="n"/>
      <c r="L756" s="14" t="n"/>
      <c r="M756" s="15" t="n"/>
      <c r="N756" s="16" t="n"/>
      <c r="O756" s="14" t="n"/>
      <c r="Q756" s="15" t="n"/>
      <c r="R756" s="14" t="n"/>
      <c r="S756" s="15" t="n"/>
      <c r="T756" s="15" t="n"/>
    </row>
    <row r="757">
      <c r="B757" s="14" t="n"/>
      <c r="H757" s="15" t="n"/>
      <c r="I757" s="14" t="n"/>
      <c r="J757" s="14" t="n"/>
      <c r="L757" s="14" t="n"/>
      <c r="M757" s="15" t="n"/>
      <c r="N757" s="16" t="n"/>
      <c r="O757" s="14" t="n"/>
      <c r="Q757" s="15" t="n"/>
      <c r="R757" s="14" t="n"/>
      <c r="S757" s="15" t="n"/>
      <c r="T757" s="15" t="n"/>
    </row>
    <row r="758">
      <c r="B758" s="14" t="n"/>
      <c r="H758" s="15" t="n"/>
      <c r="I758" s="14" t="n"/>
      <c r="J758" s="14" t="n"/>
      <c r="L758" s="14" t="n"/>
      <c r="M758" s="15" t="n"/>
      <c r="N758" s="16" t="n"/>
      <c r="O758" s="14" t="n"/>
      <c r="Q758" s="15" t="n"/>
      <c r="R758" s="14" t="n"/>
      <c r="S758" s="15" t="n"/>
      <c r="T758" s="15" t="n"/>
    </row>
    <row r="759">
      <c r="B759" s="14" t="n"/>
      <c r="H759" s="15" t="n"/>
      <c r="I759" s="14" t="n"/>
      <c r="J759" s="14" t="n"/>
      <c r="L759" s="14" t="n"/>
      <c r="M759" s="15" t="n"/>
      <c r="N759" s="16" t="n"/>
      <c r="O759" s="14" t="n"/>
      <c r="Q759" s="15" t="n"/>
      <c r="R759" s="14" t="n"/>
      <c r="S759" s="15" t="n"/>
      <c r="T759" s="15" t="n"/>
    </row>
    <row r="760">
      <c r="B760" s="14" t="n"/>
      <c r="H760" s="15" t="n"/>
      <c r="I760" s="14" t="n"/>
      <c r="J760" s="14" t="n"/>
      <c r="L760" s="14" t="n"/>
      <c r="M760" s="15" t="n"/>
      <c r="N760" s="16" t="n"/>
      <c r="O760" s="14" t="n"/>
      <c r="Q760" s="15" t="n"/>
      <c r="R760" s="14" t="n"/>
      <c r="S760" s="15" t="n"/>
      <c r="T760" s="15" t="n"/>
    </row>
    <row r="761">
      <c r="B761" s="14" t="n"/>
      <c r="H761" s="15" t="n"/>
      <c r="I761" s="14" t="n"/>
      <c r="J761" s="14" t="n"/>
      <c r="L761" s="14" t="n"/>
      <c r="M761" s="15" t="n"/>
      <c r="N761" s="16" t="n"/>
      <c r="O761" s="14" t="n"/>
      <c r="Q761" s="15" t="n"/>
      <c r="R761" s="14" t="n"/>
      <c r="S761" s="15" t="n"/>
      <c r="T761" s="15" t="n"/>
    </row>
    <row r="762">
      <c r="B762" s="14" t="n"/>
      <c r="H762" s="15" t="n"/>
      <c r="I762" s="14" t="n"/>
      <c r="J762" s="14" t="n"/>
      <c r="L762" s="14" t="n"/>
      <c r="M762" s="15" t="n"/>
      <c r="N762" s="16" t="n"/>
      <c r="O762" s="14" t="n"/>
      <c r="Q762" s="15" t="n"/>
      <c r="R762" s="14" t="n"/>
      <c r="S762" s="15" t="n"/>
      <c r="T762" s="15" t="n"/>
    </row>
    <row r="763">
      <c r="B763" s="14" t="n"/>
      <c r="H763" s="15" t="n"/>
      <c r="I763" s="14" t="n"/>
      <c r="J763" s="14" t="n"/>
      <c r="L763" s="14" t="n"/>
      <c r="M763" s="15" t="n"/>
      <c r="N763" s="16" t="n"/>
      <c r="O763" s="14" t="n"/>
      <c r="Q763" s="15" t="n"/>
      <c r="R763" s="14" t="n"/>
      <c r="S763" s="15" t="n"/>
      <c r="T763" s="15" t="n"/>
    </row>
    <row r="764">
      <c r="B764" s="14" t="n"/>
      <c r="H764" s="15" t="n"/>
      <c r="I764" s="14" t="n"/>
      <c r="J764" s="14" t="n"/>
      <c r="L764" s="14" t="n"/>
      <c r="M764" s="15" t="n"/>
      <c r="N764" s="16" t="n"/>
      <c r="O764" s="14" t="n"/>
      <c r="Q764" s="15" t="n"/>
      <c r="R764" s="14" t="n"/>
      <c r="S764" s="15" t="n"/>
      <c r="T764" s="15" t="n"/>
    </row>
    <row r="765">
      <c r="B765" s="14" t="n"/>
      <c r="H765" s="15" t="n"/>
      <c r="I765" s="14" t="n"/>
      <c r="J765" s="14" t="n"/>
      <c r="L765" s="14" t="n"/>
      <c r="M765" s="15" t="n"/>
      <c r="N765" s="16" t="n"/>
      <c r="O765" s="14" t="n"/>
      <c r="Q765" s="15" t="n"/>
      <c r="R765" s="14" t="n"/>
      <c r="S765" s="15" t="n"/>
      <c r="T765" s="15" t="n"/>
    </row>
    <row r="766">
      <c r="B766" s="14" t="n"/>
      <c r="H766" s="15" t="n"/>
      <c r="I766" s="14" t="n"/>
      <c r="J766" s="14" t="n"/>
      <c r="L766" s="14" t="n"/>
      <c r="M766" s="15" t="n"/>
      <c r="N766" s="16" t="n"/>
      <c r="O766" s="14" t="n"/>
      <c r="Q766" s="15" t="n"/>
      <c r="R766" s="14" t="n"/>
      <c r="S766" s="15" t="n"/>
      <c r="T766" s="15" t="n"/>
    </row>
    <row r="767">
      <c r="B767" s="14" t="n"/>
      <c r="H767" s="15" t="n"/>
      <c r="I767" s="14" t="n"/>
      <c r="J767" s="14" t="n"/>
      <c r="L767" s="14" t="n"/>
      <c r="M767" s="15" t="n"/>
      <c r="N767" s="16" t="n"/>
      <c r="O767" s="14" t="n"/>
      <c r="Q767" s="15" t="n"/>
      <c r="R767" s="14" t="n"/>
      <c r="S767" s="15" t="n"/>
      <c r="T767" s="15" t="n"/>
    </row>
    <row r="768">
      <c r="B768" s="14" t="n"/>
      <c r="H768" s="15" t="n"/>
      <c r="I768" s="14" t="n"/>
      <c r="J768" s="14" t="n"/>
      <c r="L768" s="14" t="n"/>
      <c r="M768" s="15" t="n"/>
      <c r="N768" s="16" t="n"/>
      <c r="O768" s="14" t="n"/>
      <c r="Q768" s="15" t="n"/>
      <c r="R768" s="14" t="n"/>
      <c r="S768" s="15" t="n"/>
      <c r="T768" s="15" t="n"/>
    </row>
    <row r="769">
      <c r="B769" s="14" t="n"/>
      <c r="H769" s="15" t="n"/>
      <c r="I769" s="14" t="n"/>
      <c r="J769" s="14" t="n"/>
      <c r="L769" s="14" t="n"/>
      <c r="M769" s="15" t="n"/>
      <c r="N769" s="16" t="n"/>
      <c r="O769" s="14" t="n"/>
      <c r="Q769" s="15" t="n"/>
      <c r="R769" s="14" t="n"/>
      <c r="S769" s="15" t="n"/>
      <c r="T769" s="15" t="n"/>
    </row>
    <row r="770">
      <c r="B770" s="14" t="n"/>
      <c r="H770" s="15" t="n"/>
      <c r="I770" s="14" t="n"/>
      <c r="J770" s="14" t="n"/>
      <c r="L770" s="14" t="n"/>
      <c r="M770" s="15" t="n"/>
      <c r="N770" s="16" t="n"/>
      <c r="O770" s="14" t="n"/>
      <c r="Q770" s="15" t="n"/>
      <c r="R770" s="14" t="n"/>
      <c r="S770" s="15" t="n"/>
      <c r="T770" s="15" t="n"/>
    </row>
    <row r="771">
      <c r="B771" s="14" t="n"/>
      <c r="H771" s="15" t="n"/>
      <c r="I771" s="14" t="n"/>
      <c r="J771" s="14" t="n"/>
      <c r="L771" s="14" t="n"/>
      <c r="M771" s="15" t="n"/>
      <c r="N771" s="16" t="n"/>
      <c r="O771" s="14" t="n"/>
      <c r="Q771" s="15" t="n"/>
      <c r="R771" s="14" t="n"/>
      <c r="S771" s="15" t="n"/>
      <c r="T771" s="15" t="n"/>
    </row>
    <row r="772">
      <c r="B772" s="14" t="n"/>
      <c r="H772" s="15" t="n"/>
      <c r="I772" s="14" t="n"/>
      <c r="J772" s="14" t="n"/>
      <c r="L772" s="14" t="n"/>
      <c r="M772" s="15" t="n"/>
      <c r="N772" s="16" t="n"/>
      <c r="O772" s="14" t="n"/>
      <c r="Q772" s="15" t="n"/>
      <c r="R772" s="14" t="n"/>
      <c r="S772" s="15" t="n"/>
      <c r="T772" s="15" t="n"/>
    </row>
    <row r="773">
      <c r="B773" s="14" t="n"/>
      <c r="H773" s="15" t="n"/>
      <c r="I773" s="14" t="n"/>
      <c r="J773" s="14" t="n"/>
      <c r="L773" s="14" t="n"/>
      <c r="M773" s="15" t="n"/>
      <c r="N773" s="16" t="n"/>
      <c r="O773" s="14" t="n"/>
      <c r="Q773" s="15" t="n"/>
      <c r="R773" s="14" t="n"/>
      <c r="S773" s="15" t="n"/>
      <c r="T773" s="15" t="n"/>
    </row>
    <row r="774">
      <c r="B774" s="14" t="n"/>
      <c r="H774" s="15" t="n"/>
      <c r="I774" s="14" t="n"/>
      <c r="J774" s="14" t="n"/>
      <c r="L774" s="14" t="n"/>
      <c r="M774" s="15" t="n"/>
      <c r="N774" s="16" t="n"/>
      <c r="O774" s="14" t="n"/>
      <c r="Q774" s="15" t="n"/>
      <c r="R774" s="14" t="n"/>
      <c r="S774" s="15" t="n"/>
      <c r="T774" s="15" t="n"/>
    </row>
    <row r="775">
      <c r="B775" s="14" t="n"/>
      <c r="H775" s="15" t="n"/>
      <c r="I775" s="14" t="n"/>
      <c r="J775" s="14" t="n"/>
      <c r="L775" s="14" t="n"/>
      <c r="M775" s="15" t="n"/>
      <c r="N775" s="16" t="n"/>
      <c r="O775" s="14" t="n"/>
      <c r="Q775" s="15" t="n"/>
      <c r="R775" s="14" t="n"/>
      <c r="S775" s="15" t="n"/>
      <c r="T775" s="15" t="n"/>
    </row>
    <row r="776">
      <c r="B776" s="14" t="n"/>
      <c r="H776" s="15" t="n"/>
      <c r="I776" s="14" t="n"/>
      <c r="J776" s="14" t="n"/>
      <c r="L776" s="14" t="n"/>
      <c r="M776" s="15" t="n"/>
      <c r="N776" s="16" t="n"/>
      <c r="O776" s="14" t="n"/>
      <c r="Q776" s="15" t="n"/>
      <c r="R776" s="14" t="n"/>
      <c r="S776" s="15" t="n"/>
      <c r="T776" s="15" t="n"/>
    </row>
    <row r="777">
      <c r="B777" s="14" t="n"/>
      <c r="H777" s="15" t="n"/>
      <c r="I777" s="14" t="n"/>
      <c r="J777" s="14" t="n"/>
      <c r="L777" s="14" t="n"/>
      <c r="M777" s="15" t="n"/>
      <c r="N777" s="16" t="n"/>
      <c r="O777" s="14" t="n"/>
      <c r="Q777" s="15" t="n"/>
      <c r="R777" s="14" t="n"/>
      <c r="S777" s="15" t="n"/>
      <c r="T777" s="15" t="n"/>
    </row>
    <row r="778">
      <c r="B778" s="14" t="n"/>
      <c r="H778" s="15" t="n"/>
      <c r="I778" s="14" t="n"/>
      <c r="J778" s="14" t="n"/>
      <c r="L778" s="14" t="n"/>
      <c r="M778" s="15" t="n"/>
      <c r="N778" s="16" t="n"/>
      <c r="O778" s="14" t="n"/>
      <c r="Q778" s="15" t="n"/>
      <c r="R778" s="14" t="n"/>
      <c r="S778" s="15" t="n"/>
      <c r="T778" s="15" t="n"/>
    </row>
    <row r="779">
      <c r="B779" s="14" t="n"/>
      <c r="H779" s="15" t="n"/>
      <c r="I779" s="14" t="n"/>
      <c r="J779" s="14" t="n"/>
      <c r="L779" s="14" t="n"/>
      <c r="M779" s="15" t="n"/>
      <c r="N779" s="16" t="n"/>
      <c r="O779" s="14" t="n"/>
      <c r="Q779" s="15" t="n"/>
      <c r="R779" s="14" t="n"/>
      <c r="S779" s="15" t="n"/>
      <c r="T779" s="15" t="n"/>
    </row>
    <row r="780">
      <c r="B780" s="14" t="n"/>
      <c r="H780" s="15" t="n"/>
      <c r="I780" s="14" t="n"/>
      <c r="J780" s="14" t="n"/>
      <c r="L780" s="14" t="n"/>
      <c r="M780" s="15" t="n"/>
      <c r="N780" s="16" t="n"/>
      <c r="O780" s="14" t="n"/>
      <c r="Q780" s="15" t="n"/>
      <c r="R780" s="14" t="n"/>
      <c r="S780" s="15" t="n"/>
      <c r="T780" s="15" t="n"/>
    </row>
    <row r="781">
      <c r="B781" s="14" t="n"/>
      <c r="H781" s="15" t="n"/>
      <c r="I781" s="14" t="n"/>
      <c r="J781" s="14" t="n"/>
      <c r="L781" s="14" t="n"/>
      <c r="M781" s="15" t="n"/>
      <c r="N781" s="16" t="n"/>
      <c r="O781" s="14" t="n"/>
      <c r="Q781" s="15" t="n"/>
      <c r="R781" s="14" t="n"/>
      <c r="S781" s="15" t="n"/>
      <c r="T781" s="15" t="n"/>
    </row>
    <row r="782">
      <c r="B782" s="14" t="n"/>
      <c r="H782" s="15" t="n"/>
      <c r="I782" s="14" t="n"/>
      <c r="J782" s="14" t="n"/>
      <c r="L782" s="14" t="n"/>
      <c r="M782" s="15" t="n"/>
      <c r="N782" s="16" t="n"/>
      <c r="O782" s="14" t="n"/>
      <c r="Q782" s="15" t="n"/>
      <c r="R782" s="14" t="n"/>
      <c r="S782" s="15" t="n"/>
      <c r="T782" s="15" t="n"/>
    </row>
    <row r="783">
      <c r="B783" s="14" t="n"/>
      <c r="H783" s="15" t="n"/>
      <c r="I783" s="14" t="n"/>
      <c r="J783" s="14" t="n"/>
      <c r="L783" s="14" t="n"/>
      <c r="M783" s="15" t="n"/>
      <c r="N783" s="16" t="n"/>
      <c r="O783" s="14" t="n"/>
      <c r="Q783" s="15" t="n"/>
      <c r="R783" s="14" t="n"/>
      <c r="S783" s="15" t="n"/>
      <c r="T783" s="15" t="n"/>
    </row>
    <row r="784">
      <c r="B784" s="14" t="n"/>
      <c r="H784" s="15" t="n"/>
      <c r="I784" s="14" t="n"/>
      <c r="J784" s="14" t="n"/>
      <c r="L784" s="14" t="n"/>
      <c r="M784" s="15" t="n"/>
      <c r="N784" s="16" t="n"/>
      <c r="O784" s="14" t="n"/>
      <c r="Q784" s="15" t="n"/>
      <c r="R784" s="14" t="n"/>
      <c r="S784" s="15" t="n"/>
      <c r="T784" s="15" t="n"/>
    </row>
    <row r="785">
      <c r="B785" s="14" t="n"/>
      <c r="H785" s="15" t="n"/>
      <c r="I785" s="14" t="n"/>
      <c r="J785" s="14" t="n"/>
      <c r="L785" s="14" t="n"/>
      <c r="M785" s="15" t="n"/>
      <c r="N785" s="16" t="n"/>
      <c r="O785" s="14" t="n"/>
      <c r="Q785" s="15" t="n"/>
      <c r="R785" s="14" t="n"/>
      <c r="S785" s="15" t="n"/>
      <c r="T785" s="15" t="n"/>
    </row>
    <row r="786">
      <c r="B786" s="14" t="n"/>
      <c r="H786" s="15" t="n"/>
      <c r="I786" s="14" t="n"/>
      <c r="J786" s="14" t="n"/>
      <c r="L786" s="14" t="n"/>
      <c r="M786" s="15" t="n"/>
      <c r="N786" s="16" t="n"/>
      <c r="O786" s="14" t="n"/>
      <c r="Q786" s="15" t="n"/>
      <c r="R786" s="14" t="n"/>
      <c r="S786" s="15" t="n"/>
      <c r="T786" s="15" t="n"/>
    </row>
    <row r="787">
      <c r="B787" s="14" t="n"/>
      <c r="H787" s="15" t="n"/>
      <c r="I787" s="14" t="n"/>
      <c r="J787" s="14" t="n"/>
      <c r="L787" s="14" t="n"/>
      <c r="M787" s="15" t="n"/>
      <c r="N787" s="16" t="n"/>
      <c r="O787" s="14" t="n"/>
      <c r="Q787" s="15" t="n"/>
      <c r="R787" s="14" t="n"/>
      <c r="S787" s="15" t="n"/>
      <c r="T787" s="15" t="n"/>
    </row>
    <row r="788">
      <c r="B788" s="14" t="n"/>
      <c r="H788" s="15" t="n"/>
      <c r="I788" s="14" t="n"/>
      <c r="J788" s="14" t="n"/>
      <c r="L788" s="14" t="n"/>
      <c r="M788" s="15" t="n"/>
      <c r="N788" s="16" t="n"/>
      <c r="O788" s="14" t="n"/>
      <c r="Q788" s="15" t="n"/>
      <c r="R788" s="14" t="n"/>
      <c r="S788" s="15" t="n"/>
      <c r="T788" s="15" t="n"/>
    </row>
    <row r="789">
      <c r="B789" s="14" t="n"/>
      <c r="H789" s="15" t="n"/>
      <c r="I789" s="14" t="n"/>
      <c r="J789" s="14" t="n"/>
      <c r="L789" s="14" t="n"/>
      <c r="M789" s="15" t="n"/>
      <c r="N789" s="16" t="n"/>
      <c r="O789" s="14" t="n"/>
      <c r="Q789" s="15" t="n"/>
      <c r="R789" s="14" t="n"/>
      <c r="S789" s="15" t="n"/>
      <c r="T789" s="15" t="n"/>
    </row>
    <row r="790">
      <c r="B790" s="14" t="n"/>
      <c r="H790" s="15" t="n"/>
      <c r="I790" s="14" t="n"/>
      <c r="J790" s="14" t="n"/>
      <c r="L790" s="14" t="n"/>
      <c r="M790" s="15" t="n"/>
      <c r="N790" s="16" t="n"/>
      <c r="O790" s="14" t="n"/>
      <c r="Q790" s="15" t="n"/>
      <c r="R790" s="14" t="n"/>
      <c r="S790" s="15" t="n"/>
      <c r="T790" s="15" t="n"/>
    </row>
    <row r="791">
      <c r="B791" s="14" t="n"/>
      <c r="H791" s="15" t="n"/>
      <c r="I791" s="14" t="n"/>
      <c r="J791" s="14" t="n"/>
      <c r="L791" s="14" t="n"/>
      <c r="M791" s="15" t="n"/>
      <c r="N791" s="16" t="n"/>
      <c r="O791" s="14" t="n"/>
      <c r="Q791" s="15" t="n"/>
      <c r="R791" s="14" t="n"/>
      <c r="S791" s="15" t="n"/>
      <c r="T791" s="15" t="n"/>
    </row>
    <row r="792">
      <c r="B792" s="14" t="n"/>
      <c r="H792" s="15" t="n"/>
      <c r="I792" s="14" t="n"/>
      <c r="J792" s="14" t="n"/>
      <c r="L792" s="14" t="n"/>
      <c r="M792" s="15" t="n"/>
      <c r="N792" s="16" t="n"/>
      <c r="O792" s="14" t="n"/>
      <c r="Q792" s="15" t="n"/>
      <c r="R792" s="14" t="n"/>
      <c r="S792" s="15" t="n"/>
      <c r="T792" s="15" t="n"/>
    </row>
    <row r="793">
      <c r="B793" s="14" t="n"/>
      <c r="H793" s="15" t="n"/>
      <c r="I793" s="14" t="n"/>
      <c r="J793" s="14" t="n"/>
      <c r="L793" s="14" t="n"/>
      <c r="M793" s="15" t="n"/>
      <c r="N793" s="16" t="n"/>
      <c r="O793" s="14" t="n"/>
      <c r="Q793" s="15" t="n"/>
      <c r="R793" s="14" t="n"/>
      <c r="S793" s="15" t="n"/>
      <c r="T793" s="15" t="n"/>
    </row>
    <row r="794">
      <c r="B794" s="14" t="n"/>
      <c r="H794" s="15" t="n"/>
      <c r="I794" s="14" t="n"/>
      <c r="J794" s="14" t="n"/>
      <c r="L794" s="14" t="n"/>
      <c r="M794" s="15" t="n"/>
      <c r="N794" s="16" t="n"/>
      <c r="O794" s="14" t="n"/>
      <c r="Q794" s="15" t="n"/>
      <c r="R794" s="14" t="n"/>
      <c r="S794" s="15" t="n"/>
      <c r="T794" s="15" t="n"/>
    </row>
    <row r="795">
      <c r="B795" s="14" t="n"/>
      <c r="H795" s="15" t="n"/>
      <c r="I795" s="14" t="n"/>
      <c r="J795" s="14" t="n"/>
      <c r="L795" s="14" t="n"/>
      <c r="M795" s="15" t="n"/>
      <c r="N795" s="16" t="n"/>
      <c r="O795" s="14" t="n"/>
      <c r="Q795" s="15" t="n"/>
      <c r="R795" s="14" t="n"/>
      <c r="S795" s="15" t="n"/>
      <c r="T795" s="15" t="n"/>
    </row>
    <row r="796">
      <c r="B796" s="14" t="n"/>
      <c r="H796" s="15" t="n"/>
      <c r="I796" s="14" t="n"/>
      <c r="J796" s="14" t="n"/>
      <c r="L796" s="14" t="n"/>
      <c r="M796" s="15" t="n"/>
      <c r="N796" s="16" t="n"/>
      <c r="O796" s="14" t="n"/>
      <c r="Q796" s="15" t="n"/>
      <c r="R796" s="14" t="n"/>
      <c r="S796" s="15" t="n"/>
      <c r="T796" s="15" t="n"/>
    </row>
    <row r="797">
      <c r="B797" s="14" t="n"/>
      <c r="H797" s="15" t="n"/>
      <c r="I797" s="14" t="n"/>
      <c r="J797" s="14" t="n"/>
      <c r="L797" s="14" t="n"/>
      <c r="M797" s="15" t="n"/>
      <c r="N797" s="16" t="n"/>
      <c r="O797" s="14" t="n"/>
      <c r="Q797" s="15" t="n"/>
      <c r="R797" s="14" t="n"/>
      <c r="S797" s="15" t="n"/>
      <c r="T797" s="15" t="n"/>
    </row>
    <row r="798">
      <c r="B798" s="14" t="n"/>
      <c r="H798" s="15" t="n"/>
      <c r="I798" s="14" t="n"/>
      <c r="J798" s="14" t="n"/>
      <c r="L798" s="14" t="n"/>
      <c r="M798" s="15" t="n"/>
      <c r="N798" s="16" t="n"/>
      <c r="O798" s="14" t="n"/>
      <c r="Q798" s="15" t="n"/>
      <c r="R798" s="14" t="n"/>
      <c r="S798" s="15" t="n"/>
      <c r="T798" s="15" t="n"/>
    </row>
    <row r="799">
      <c r="B799" s="14" t="n"/>
      <c r="H799" s="15" t="n"/>
      <c r="I799" s="14" t="n"/>
      <c r="J799" s="14" t="n"/>
      <c r="L799" s="14" t="n"/>
      <c r="M799" s="15" t="n"/>
      <c r="N799" s="16" t="n"/>
      <c r="O799" s="14" t="n"/>
      <c r="Q799" s="15" t="n"/>
      <c r="R799" s="14" t="n"/>
      <c r="S799" s="15" t="n"/>
      <c r="T799" s="15" t="n"/>
    </row>
    <row r="800">
      <c r="B800" s="14" t="n"/>
      <c r="H800" s="15" t="n"/>
      <c r="I800" s="14" t="n"/>
      <c r="J800" s="14" t="n"/>
      <c r="L800" s="14" t="n"/>
      <c r="M800" s="15" t="n"/>
      <c r="N800" s="16" t="n"/>
      <c r="O800" s="14" t="n"/>
      <c r="Q800" s="15" t="n"/>
      <c r="R800" s="14" t="n"/>
      <c r="S800" s="15" t="n"/>
      <c r="T800" s="15" t="n"/>
    </row>
    <row r="801">
      <c r="B801" s="14" t="n"/>
      <c r="H801" s="15" t="n"/>
      <c r="I801" s="14" t="n"/>
      <c r="J801" s="14" t="n"/>
      <c r="L801" s="14" t="n"/>
      <c r="M801" s="15" t="n"/>
      <c r="N801" s="16" t="n"/>
      <c r="O801" s="14" t="n"/>
      <c r="Q801" s="15" t="n"/>
      <c r="R801" s="14" t="n"/>
      <c r="S801" s="15" t="n"/>
      <c r="T801" s="15" t="n"/>
    </row>
    <row r="802">
      <c r="B802" s="14" t="n"/>
      <c r="H802" s="15" t="n"/>
      <c r="I802" s="14" t="n"/>
      <c r="J802" s="14" t="n"/>
      <c r="L802" s="14" t="n"/>
      <c r="M802" s="15" t="n"/>
      <c r="N802" s="16" t="n"/>
      <c r="O802" s="14" t="n"/>
      <c r="Q802" s="15" t="n"/>
      <c r="R802" s="14" t="n"/>
      <c r="S802" s="15" t="n"/>
      <c r="T802" s="15" t="n"/>
    </row>
    <row r="803">
      <c r="B803" s="14" t="n"/>
      <c r="H803" s="15" t="n"/>
      <c r="I803" s="14" t="n"/>
      <c r="J803" s="14" t="n"/>
      <c r="L803" s="14" t="n"/>
      <c r="M803" s="15" t="n"/>
      <c r="N803" s="16" t="n"/>
      <c r="O803" s="14" t="n"/>
      <c r="Q803" s="15" t="n"/>
      <c r="R803" s="14" t="n"/>
      <c r="S803" s="15" t="n"/>
      <c r="T803" s="15" t="n"/>
    </row>
    <row r="804">
      <c r="B804" s="14" t="n"/>
      <c r="H804" s="15" t="n"/>
      <c r="I804" s="14" t="n"/>
      <c r="J804" s="14" t="n"/>
      <c r="L804" s="14" t="n"/>
      <c r="M804" s="15" t="n"/>
      <c r="N804" s="16" t="n"/>
      <c r="O804" s="14" t="n"/>
      <c r="Q804" s="15" t="n"/>
      <c r="R804" s="14" t="n"/>
      <c r="S804" s="15" t="n"/>
      <c r="T804" s="15" t="n"/>
    </row>
    <row r="805">
      <c r="B805" s="14" t="n"/>
      <c r="H805" s="15" t="n"/>
      <c r="I805" s="14" t="n"/>
      <c r="J805" s="14" t="n"/>
      <c r="L805" s="14" t="n"/>
      <c r="M805" s="15" t="n"/>
      <c r="N805" s="16" t="n"/>
      <c r="O805" s="14" t="n"/>
      <c r="Q805" s="15" t="n"/>
      <c r="R805" s="14" t="n"/>
      <c r="S805" s="15" t="n"/>
      <c r="T805" s="15" t="n"/>
    </row>
    <row r="806">
      <c r="B806" s="14" t="n"/>
      <c r="H806" s="15" t="n"/>
      <c r="I806" s="14" t="n"/>
      <c r="J806" s="14" t="n"/>
      <c r="L806" s="14" t="n"/>
      <c r="M806" s="15" t="n"/>
      <c r="N806" s="16" t="n"/>
      <c r="O806" s="14" t="n"/>
      <c r="Q806" s="15" t="n"/>
      <c r="R806" s="14" t="n"/>
      <c r="S806" s="15" t="n"/>
      <c r="T806" s="15" t="n"/>
    </row>
    <row r="807">
      <c r="B807" s="14" t="n"/>
      <c r="H807" s="15" t="n"/>
      <c r="I807" s="14" t="n"/>
      <c r="J807" s="14" t="n"/>
      <c r="L807" s="14" t="n"/>
      <c r="M807" s="15" t="n"/>
      <c r="N807" s="16" t="n"/>
      <c r="O807" s="14" t="n"/>
      <c r="Q807" s="15" t="n"/>
      <c r="R807" s="14" t="n"/>
      <c r="S807" s="15" t="n"/>
      <c r="T807" s="15" t="n"/>
    </row>
    <row r="808">
      <c r="B808" s="14" t="n"/>
      <c r="H808" s="15" t="n"/>
      <c r="I808" s="14" t="n"/>
      <c r="J808" s="14" t="n"/>
      <c r="L808" s="14" t="n"/>
      <c r="M808" s="15" t="n"/>
      <c r="N808" s="16" t="n"/>
      <c r="O808" s="14" t="n"/>
      <c r="Q808" s="15" t="n"/>
      <c r="R808" s="14" t="n"/>
      <c r="S808" s="15" t="n"/>
      <c r="T808" s="15" t="n"/>
    </row>
    <row r="809">
      <c r="B809" s="14" t="n"/>
      <c r="H809" s="15" t="n"/>
      <c r="I809" s="14" t="n"/>
      <c r="J809" s="14" t="n"/>
      <c r="L809" s="14" t="n"/>
      <c r="M809" s="15" t="n"/>
      <c r="N809" s="16" t="n"/>
      <c r="O809" s="14" t="n"/>
      <c r="Q809" s="15" t="n"/>
      <c r="R809" s="14" t="n"/>
      <c r="S809" s="15" t="n"/>
      <c r="T809" s="15" t="n"/>
    </row>
    <row r="810">
      <c r="B810" s="14" t="n"/>
      <c r="H810" s="15" t="n"/>
      <c r="I810" s="14" t="n"/>
      <c r="J810" s="14" t="n"/>
      <c r="L810" s="14" t="n"/>
      <c r="M810" s="15" t="n"/>
      <c r="N810" s="16" t="n"/>
      <c r="O810" s="14" t="n"/>
      <c r="Q810" s="15" t="n"/>
      <c r="R810" s="14" t="n"/>
      <c r="S810" s="15" t="n"/>
      <c r="T810" s="15" t="n"/>
    </row>
    <row r="811">
      <c r="B811" s="14" t="n"/>
      <c r="H811" s="15" t="n"/>
      <c r="I811" s="14" t="n"/>
      <c r="J811" s="14" t="n"/>
      <c r="L811" s="14" t="n"/>
      <c r="M811" s="15" t="n"/>
      <c r="N811" s="16" t="n"/>
      <c r="O811" s="14" t="n"/>
      <c r="Q811" s="15" t="n"/>
      <c r="R811" s="14" t="n"/>
      <c r="S811" s="15" t="n"/>
      <c r="T811" s="15" t="n"/>
    </row>
    <row r="812">
      <c r="B812" s="14" t="n"/>
      <c r="H812" s="15" t="n"/>
      <c r="I812" s="14" t="n"/>
      <c r="J812" s="14" t="n"/>
      <c r="L812" s="14" t="n"/>
      <c r="M812" s="15" t="n"/>
      <c r="N812" s="16" t="n"/>
      <c r="O812" s="14" t="n"/>
      <c r="Q812" s="15" t="n"/>
      <c r="R812" s="14" t="n"/>
      <c r="S812" s="15" t="n"/>
      <c r="T812" s="15" t="n"/>
    </row>
    <row r="813">
      <c r="B813" s="14" t="n"/>
      <c r="H813" s="15" t="n"/>
      <c r="I813" s="14" t="n"/>
      <c r="J813" s="14" t="n"/>
      <c r="L813" s="14" t="n"/>
      <c r="M813" s="15" t="n"/>
      <c r="N813" s="16" t="n"/>
      <c r="O813" s="14" t="n"/>
      <c r="Q813" s="15" t="n"/>
      <c r="R813" s="14" t="n"/>
      <c r="S813" s="15" t="n"/>
      <c r="T813" s="15" t="n"/>
    </row>
    <row r="814">
      <c r="B814" s="14" t="n"/>
      <c r="H814" s="15" t="n"/>
      <c r="I814" s="14" t="n"/>
      <c r="J814" s="14" t="n"/>
      <c r="L814" s="14" t="n"/>
      <c r="M814" s="15" t="n"/>
      <c r="N814" s="16" t="n"/>
      <c r="O814" s="14" t="n"/>
      <c r="Q814" s="15" t="n"/>
      <c r="R814" s="14" t="n"/>
      <c r="S814" s="15" t="n"/>
      <c r="T814" s="15" t="n"/>
    </row>
    <row r="815">
      <c r="B815" s="14" t="n"/>
      <c r="H815" s="15" t="n"/>
      <c r="I815" s="14" t="n"/>
      <c r="J815" s="14" t="n"/>
      <c r="L815" s="14" t="n"/>
      <c r="M815" s="15" t="n"/>
      <c r="N815" s="16" t="n"/>
      <c r="O815" s="14" t="n"/>
      <c r="Q815" s="15" t="n"/>
      <c r="R815" s="14" t="n"/>
      <c r="S815" s="15" t="n"/>
      <c r="T815" s="15" t="n"/>
    </row>
    <row r="816">
      <c r="B816" s="14" t="n"/>
      <c r="H816" s="15" t="n"/>
      <c r="I816" s="14" t="n"/>
      <c r="J816" s="14" t="n"/>
      <c r="L816" s="14" t="n"/>
      <c r="M816" s="15" t="n"/>
      <c r="N816" s="16" t="n"/>
      <c r="O816" s="14" t="n"/>
      <c r="Q816" s="15" t="n"/>
      <c r="R816" s="14" t="n"/>
      <c r="S816" s="15" t="n"/>
      <c r="T816" s="15" t="n"/>
    </row>
    <row r="817">
      <c r="B817" s="14" t="n"/>
      <c r="H817" s="15" t="n"/>
      <c r="I817" s="14" t="n"/>
      <c r="J817" s="14" t="n"/>
      <c r="L817" s="14" t="n"/>
      <c r="M817" s="15" t="n"/>
      <c r="N817" s="16" t="n"/>
      <c r="O817" s="14" t="n"/>
      <c r="Q817" s="15" t="n"/>
      <c r="R817" s="14" t="n"/>
      <c r="S817" s="15" t="n"/>
      <c r="T817" s="15" t="n"/>
    </row>
    <row r="818">
      <c r="B818" s="14" t="n"/>
      <c r="H818" s="15" t="n"/>
      <c r="I818" s="14" t="n"/>
      <c r="J818" s="14" t="n"/>
      <c r="L818" s="14" t="n"/>
      <c r="M818" s="15" t="n"/>
      <c r="N818" s="16" t="n"/>
      <c r="O818" s="14" t="n"/>
      <c r="Q818" s="15" t="n"/>
      <c r="R818" s="14" t="n"/>
      <c r="S818" s="15" t="n"/>
      <c r="T818" s="15" t="n"/>
    </row>
    <row r="819">
      <c r="B819" s="14" t="n"/>
      <c r="H819" s="15" t="n"/>
      <c r="I819" s="14" t="n"/>
      <c r="J819" s="14" t="n"/>
      <c r="L819" s="14" t="n"/>
      <c r="M819" s="15" t="n"/>
      <c r="N819" s="16" t="n"/>
      <c r="O819" s="14" t="n"/>
      <c r="Q819" s="15" t="n"/>
      <c r="R819" s="14" t="n"/>
      <c r="S819" s="15" t="n"/>
      <c r="T819" s="15" t="n"/>
    </row>
    <row r="820">
      <c r="B820" s="14" t="n"/>
      <c r="H820" s="15" t="n"/>
      <c r="I820" s="14" t="n"/>
      <c r="J820" s="14" t="n"/>
      <c r="L820" s="14" t="n"/>
      <c r="M820" s="15" t="n"/>
      <c r="N820" s="16" t="n"/>
      <c r="O820" s="14" t="n"/>
      <c r="Q820" s="15" t="n"/>
      <c r="R820" s="14" t="n"/>
      <c r="S820" s="15" t="n"/>
      <c r="T820" s="15" t="n"/>
    </row>
    <row r="821">
      <c r="B821" s="14" t="n"/>
      <c r="H821" s="15" t="n"/>
      <c r="I821" s="14" t="n"/>
      <c r="J821" s="14" t="n"/>
      <c r="L821" s="14" t="n"/>
      <c r="M821" s="15" t="n"/>
      <c r="N821" s="16" t="n"/>
      <c r="O821" s="14" t="n"/>
      <c r="Q821" s="15" t="n"/>
      <c r="R821" s="14" t="n"/>
      <c r="S821" s="15" t="n"/>
      <c r="T821" s="15" t="n"/>
    </row>
    <row r="822">
      <c r="B822" s="14" t="n"/>
      <c r="H822" s="15" t="n"/>
      <c r="I822" s="14" t="n"/>
      <c r="J822" s="14" t="n"/>
      <c r="L822" s="14" t="n"/>
      <c r="M822" s="15" t="n"/>
      <c r="N822" s="16" t="n"/>
      <c r="O822" s="14" t="n"/>
      <c r="Q822" s="15" t="n"/>
      <c r="R822" s="14" t="n"/>
      <c r="S822" s="15" t="n"/>
      <c r="T822" s="15" t="n"/>
    </row>
    <row r="823">
      <c r="B823" s="14" t="n"/>
      <c r="H823" s="15" t="n"/>
      <c r="I823" s="14" t="n"/>
      <c r="J823" s="14" t="n"/>
      <c r="L823" s="14" t="n"/>
      <c r="M823" s="15" t="n"/>
      <c r="N823" s="16" t="n"/>
      <c r="O823" s="14" t="n"/>
      <c r="Q823" s="15" t="n"/>
      <c r="R823" s="14" t="n"/>
      <c r="S823" s="15" t="n"/>
      <c r="T823" s="15" t="n"/>
    </row>
    <row r="824">
      <c r="B824" s="14" t="n"/>
      <c r="H824" s="15" t="n"/>
      <c r="I824" s="14" t="n"/>
      <c r="J824" s="14" t="n"/>
      <c r="L824" s="14" t="n"/>
      <c r="M824" s="15" t="n"/>
      <c r="N824" s="16" t="n"/>
      <c r="O824" s="14" t="n"/>
      <c r="Q824" s="15" t="n"/>
      <c r="R824" s="14" t="n"/>
      <c r="S824" s="15" t="n"/>
      <c r="T824" s="15" t="n"/>
    </row>
    <row r="825">
      <c r="B825" s="14" t="n"/>
      <c r="H825" s="15" t="n"/>
      <c r="I825" s="14" t="n"/>
      <c r="J825" s="14" t="n"/>
      <c r="L825" s="14" t="n"/>
      <c r="M825" s="15" t="n"/>
      <c r="N825" s="16" t="n"/>
      <c r="O825" s="14" t="n"/>
      <c r="Q825" s="15" t="n"/>
      <c r="R825" s="14" t="n"/>
      <c r="S825" s="15" t="n"/>
      <c r="T825" s="15" t="n"/>
    </row>
    <row r="826">
      <c r="B826" s="14" t="n"/>
      <c r="H826" s="15" t="n"/>
      <c r="I826" s="14" t="n"/>
      <c r="J826" s="14" t="n"/>
      <c r="L826" s="14" t="n"/>
      <c r="M826" s="15" t="n"/>
      <c r="N826" s="16" t="n"/>
      <c r="O826" s="14" t="n"/>
      <c r="Q826" s="15" t="n"/>
      <c r="R826" s="14" t="n"/>
      <c r="S826" s="15" t="n"/>
      <c r="T826" s="15" t="n"/>
    </row>
    <row r="827">
      <c r="B827" s="14" t="n"/>
      <c r="H827" s="15" t="n"/>
      <c r="I827" s="14" t="n"/>
      <c r="J827" s="14" t="n"/>
      <c r="L827" s="14" t="n"/>
      <c r="M827" s="15" t="n"/>
      <c r="N827" s="16" t="n"/>
      <c r="O827" s="14" t="n"/>
      <c r="Q827" s="15" t="n"/>
      <c r="R827" s="14" t="n"/>
      <c r="S827" s="15" t="n"/>
      <c r="T827" s="15" t="n"/>
    </row>
    <row r="828">
      <c r="B828" s="14" t="n"/>
      <c r="H828" s="15" t="n"/>
      <c r="I828" s="14" t="n"/>
      <c r="J828" s="14" t="n"/>
      <c r="L828" s="14" t="n"/>
      <c r="M828" s="15" t="n"/>
      <c r="N828" s="16" t="n"/>
      <c r="O828" s="14" t="n"/>
      <c r="Q828" s="15" t="n"/>
      <c r="R828" s="14" t="n"/>
      <c r="S828" s="15" t="n"/>
      <c r="T828" s="15" t="n"/>
    </row>
    <row r="829">
      <c r="B829" s="14" t="n"/>
      <c r="H829" s="15" t="n"/>
      <c r="I829" s="14" t="n"/>
      <c r="J829" s="14" t="n"/>
      <c r="L829" s="14" t="n"/>
      <c r="M829" s="15" t="n"/>
      <c r="N829" s="16" t="n"/>
      <c r="O829" s="14" t="n"/>
      <c r="Q829" s="15" t="n"/>
      <c r="R829" s="14" t="n"/>
      <c r="S829" s="15" t="n"/>
      <c r="T829" s="15" t="n"/>
    </row>
    <row r="830">
      <c r="B830" s="14" t="n"/>
      <c r="H830" s="15" t="n"/>
      <c r="I830" s="14" t="n"/>
      <c r="J830" s="14" t="n"/>
      <c r="L830" s="14" t="n"/>
      <c r="M830" s="15" t="n"/>
      <c r="N830" s="16" t="n"/>
      <c r="O830" s="14" t="n"/>
      <c r="Q830" s="15" t="n"/>
      <c r="R830" s="14" t="n"/>
      <c r="S830" s="15" t="n"/>
      <c r="T830" s="15" t="n"/>
    </row>
    <row r="831">
      <c r="B831" s="14" t="n"/>
      <c r="H831" s="15" t="n"/>
      <c r="I831" s="14" t="n"/>
      <c r="J831" s="14" t="n"/>
      <c r="L831" s="14" t="n"/>
      <c r="M831" s="15" t="n"/>
      <c r="N831" s="16" t="n"/>
      <c r="O831" s="14" t="n"/>
      <c r="Q831" s="15" t="n"/>
      <c r="R831" s="14" t="n"/>
      <c r="S831" s="15" t="n"/>
      <c r="T831" s="15" t="n"/>
    </row>
    <row r="832">
      <c r="B832" s="14" t="n"/>
      <c r="H832" s="15" t="n"/>
      <c r="I832" s="14" t="n"/>
      <c r="J832" s="14" t="n"/>
      <c r="L832" s="14" t="n"/>
      <c r="M832" s="15" t="n"/>
      <c r="N832" s="16" t="n"/>
      <c r="O832" s="14" t="n"/>
      <c r="Q832" s="15" t="n"/>
      <c r="R832" s="14" t="n"/>
      <c r="S832" s="15" t="n"/>
      <c r="T832" s="15" t="n"/>
    </row>
    <row r="833">
      <c r="B833" s="14" t="n"/>
      <c r="H833" s="15" t="n"/>
      <c r="I833" s="14" t="n"/>
      <c r="J833" s="14" t="n"/>
      <c r="L833" s="14" t="n"/>
      <c r="M833" s="15" t="n"/>
      <c r="N833" s="16" t="n"/>
      <c r="O833" s="14" t="n"/>
      <c r="Q833" s="15" t="n"/>
      <c r="R833" s="14" t="n"/>
      <c r="S833" s="15" t="n"/>
      <c r="T833" s="15" t="n"/>
    </row>
    <row r="834">
      <c r="B834" s="14" t="n"/>
      <c r="H834" s="15" t="n"/>
      <c r="I834" s="14" t="n"/>
      <c r="J834" s="14" t="n"/>
      <c r="L834" s="14" t="n"/>
      <c r="M834" s="15" t="n"/>
      <c r="N834" s="16" t="n"/>
      <c r="O834" s="14" t="n"/>
      <c r="Q834" s="15" t="n"/>
      <c r="R834" s="14" t="n"/>
      <c r="S834" s="15" t="n"/>
      <c r="T834" s="15" t="n"/>
    </row>
    <row r="835">
      <c r="B835" s="14" t="n"/>
      <c r="H835" s="15" t="n"/>
      <c r="I835" s="14" t="n"/>
      <c r="J835" s="14" t="n"/>
      <c r="L835" s="14" t="n"/>
      <c r="M835" s="15" t="n"/>
      <c r="N835" s="16" t="n"/>
      <c r="O835" s="14" t="n"/>
      <c r="Q835" s="15" t="n"/>
      <c r="R835" s="14" t="n"/>
      <c r="S835" s="15" t="n"/>
      <c r="T835" s="15" t="n"/>
    </row>
    <row r="836">
      <c r="B836" s="14" t="n"/>
      <c r="H836" s="15" t="n"/>
      <c r="I836" s="14" t="n"/>
      <c r="J836" s="14" t="n"/>
      <c r="L836" s="14" t="n"/>
      <c r="M836" s="15" t="n"/>
      <c r="N836" s="16" t="n"/>
      <c r="O836" s="14" t="n"/>
      <c r="Q836" s="15" t="n"/>
      <c r="R836" s="14" t="n"/>
      <c r="S836" s="15" t="n"/>
      <c r="T836" s="15" t="n"/>
    </row>
    <row r="837">
      <c r="B837" s="14" t="n"/>
      <c r="H837" s="15" t="n"/>
      <c r="I837" s="14" t="n"/>
      <c r="J837" s="14" t="n"/>
      <c r="L837" s="14" t="n"/>
      <c r="M837" s="15" t="n"/>
      <c r="N837" s="16" t="n"/>
      <c r="O837" s="14" t="n"/>
      <c r="Q837" s="15" t="n"/>
      <c r="R837" s="14" t="n"/>
      <c r="S837" s="15" t="n"/>
      <c r="T837" s="15" t="n"/>
    </row>
    <row r="838">
      <c r="B838" s="14" t="n"/>
      <c r="H838" s="15" t="n"/>
      <c r="I838" s="14" t="n"/>
      <c r="J838" s="14" t="n"/>
      <c r="L838" s="14" t="n"/>
      <c r="M838" s="15" t="n"/>
      <c r="N838" s="16" t="n"/>
      <c r="O838" s="14" t="n"/>
      <c r="Q838" s="15" t="n"/>
      <c r="R838" s="14" t="n"/>
      <c r="S838" s="15" t="n"/>
      <c r="T838" s="15" t="n"/>
    </row>
    <row r="839">
      <c r="B839" s="14" t="n"/>
      <c r="H839" s="15" t="n"/>
      <c r="I839" s="14" t="n"/>
      <c r="J839" s="14" t="n"/>
      <c r="L839" s="14" t="n"/>
      <c r="M839" s="15" t="n"/>
      <c r="N839" s="16" t="n"/>
      <c r="O839" s="14" t="n"/>
      <c r="Q839" s="15" t="n"/>
      <c r="R839" s="14" t="n"/>
      <c r="S839" s="15" t="n"/>
      <c r="T839" s="15" t="n"/>
    </row>
    <row r="840">
      <c r="B840" s="14" t="n"/>
      <c r="H840" s="15" t="n"/>
      <c r="I840" s="14" t="n"/>
      <c r="J840" s="14" t="n"/>
      <c r="L840" s="14" t="n"/>
      <c r="M840" s="15" t="n"/>
      <c r="N840" s="16" t="n"/>
      <c r="O840" s="14" t="n"/>
      <c r="Q840" s="15" t="n"/>
      <c r="R840" s="14" t="n"/>
      <c r="S840" s="15" t="n"/>
      <c r="T840" s="15" t="n"/>
    </row>
    <row r="841">
      <c r="B841" s="14" t="n"/>
      <c r="H841" s="15" t="n"/>
      <c r="I841" s="14" t="n"/>
      <c r="J841" s="14" t="n"/>
      <c r="L841" s="14" t="n"/>
      <c r="M841" s="15" t="n"/>
      <c r="N841" s="16" t="n"/>
      <c r="O841" s="14" t="n"/>
      <c r="Q841" s="15" t="n"/>
      <c r="R841" s="14" t="n"/>
      <c r="S841" s="15" t="n"/>
      <c r="T841" s="15" t="n"/>
    </row>
    <row r="842">
      <c r="B842" s="14" t="n"/>
      <c r="H842" s="15" t="n"/>
      <c r="I842" s="14" t="n"/>
      <c r="J842" s="14" t="n"/>
      <c r="L842" s="14" t="n"/>
      <c r="M842" s="15" t="n"/>
      <c r="N842" s="16" t="n"/>
      <c r="O842" s="14" t="n"/>
      <c r="Q842" s="15" t="n"/>
      <c r="R842" s="14" t="n"/>
      <c r="S842" s="15" t="n"/>
      <c r="T842" s="15" t="n"/>
    </row>
    <row r="843">
      <c r="B843" s="14" t="n"/>
      <c r="H843" s="15" t="n"/>
      <c r="I843" s="14" t="n"/>
      <c r="J843" s="14" t="n"/>
      <c r="L843" s="14" t="n"/>
      <c r="M843" s="15" t="n"/>
      <c r="N843" s="16" t="n"/>
      <c r="O843" s="14" t="n"/>
      <c r="Q843" s="15" t="n"/>
      <c r="R843" s="14" t="n"/>
      <c r="S843" s="15" t="n"/>
      <c r="T843" s="15" t="n"/>
    </row>
    <row r="844">
      <c r="B844" s="14" t="n"/>
      <c r="H844" s="15" t="n"/>
      <c r="I844" s="14" t="n"/>
      <c r="J844" s="14" t="n"/>
      <c r="L844" s="14" t="n"/>
      <c r="M844" s="15" t="n"/>
      <c r="N844" s="16" t="n"/>
      <c r="O844" s="14" t="n"/>
      <c r="Q844" s="15" t="n"/>
      <c r="R844" s="14" t="n"/>
      <c r="S844" s="15" t="n"/>
      <c r="T844" s="15" t="n"/>
    </row>
    <row r="845">
      <c r="B845" s="14" t="n"/>
      <c r="H845" s="15" t="n"/>
      <c r="I845" s="14" t="n"/>
      <c r="J845" s="14" t="n"/>
      <c r="L845" s="14" t="n"/>
      <c r="M845" s="15" t="n"/>
      <c r="N845" s="16" t="n"/>
      <c r="O845" s="14" t="n"/>
      <c r="Q845" s="15" t="n"/>
      <c r="R845" s="14" t="n"/>
      <c r="S845" s="15" t="n"/>
      <c r="T845" s="15" t="n"/>
    </row>
    <row r="846">
      <c r="B846" s="14" t="n"/>
      <c r="H846" s="15" t="n"/>
      <c r="I846" s="14" t="n"/>
      <c r="J846" s="14" t="n"/>
      <c r="L846" s="14" t="n"/>
      <c r="M846" s="15" t="n"/>
      <c r="N846" s="16" t="n"/>
      <c r="O846" s="14" t="n"/>
      <c r="Q846" s="15" t="n"/>
      <c r="R846" s="14" t="n"/>
      <c r="S846" s="15" t="n"/>
      <c r="T846" s="15" t="n"/>
    </row>
    <row r="847">
      <c r="B847" s="14" t="n"/>
      <c r="H847" s="15" t="n"/>
      <c r="I847" s="14" t="n"/>
      <c r="J847" s="14" t="n"/>
      <c r="L847" s="14" t="n"/>
      <c r="M847" s="15" t="n"/>
      <c r="N847" s="16" t="n"/>
      <c r="O847" s="14" t="n"/>
      <c r="Q847" s="15" t="n"/>
      <c r="R847" s="14" t="n"/>
      <c r="S847" s="15" t="n"/>
      <c r="T847" s="15" t="n"/>
    </row>
    <row r="848">
      <c r="B848" s="14" t="n"/>
      <c r="H848" s="15" t="n"/>
      <c r="I848" s="14" t="n"/>
      <c r="J848" s="14" t="n"/>
      <c r="L848" s="14" t="n"/>
      <c r="M848" s="15" t="n"/>
      <c r="N848" s="16" t="n"/>
      <c r="O848" s="14" t="n"/>
      <c r="Q848" s="15" t="n"/>
      <c r="R848" s="14" t="n"/>
      <c r="S848" s="15" t="n"/>
      <c r="T848" s="15" t="n"/>
    </row>
    <row r="849">
      <c r="B849" s="14" t="n"/>
      <c r="H849" s="15" t="n"/>
      <c r="I849" s="14" t="n"/>
      <c r="J849" s="14" t="n"/>
      <c r="L849" s="14" t="n"/>
      <c r="M849" s="15" t="n"/>
      <c r="N849" s="16" t="n"/>
      <c r="O849" s="14" t="n"/>
      <c r="Q849" s="15" t="n"/>
      <c r="R849" s="14" t="n"/>
      <c r="S849" s="15" t="n"/>
      <c r="T849" s="15" t="n"/>
    </row>
    <row r="850">
      <c r="B850" s="14" t="n"/>
      <c r="H850" s="15" t="n"/>
      <c r="I850" s="14" t="n"/>
      <c r="J850" s="14" t="n"/>
      <c r="L850" s="14" t="n"/>
      <c r="M850" s="15" t="n"/>
      <c r="N850" s="16" t="n"/>
      <c r="O850" s="14" t="n"/>
      <c r="Q850" s="15" t="n"/>
      <c r="R850" s="14" t="n"/>
      <c r="S850" s="15" t="n"/>
      <c r="T850" s="15" t="n"/>
    </row>
    <row r="851">
      <c r="B851" s="14" t="n"/>
      <c r="H851" s="15" t="n"/>
      <c r="I851" s="14" t="n"/>
      <c r="J851" s="14" t="n"/>
      <c r="L851" s="14" t="n"/>
      <c r="M851" s="15" t="n"/>
      <c r="N851" s="16" t="n"/>
      <c r="O851" s="14" t="n"/>
      <c r="Q851" s="15" t="n"/>
      <c r="R851" s="14" t="n"/>
      <c r="S851" s="15" t="n"/>
      <c r="T851" s="15" t="n"/>
    </row>
    <row r="852">
      <c r="B852" s="14" t="n"/>
      <c r="H852" s="15" t="n"/>
      <c r="I852" s="14" t="n"/>
      <c r="J852" s="14" t="n"/>
      <c r="L852" s="14" t="n"/>
      <c r="M852" s="15" t="n"/>
      <c r="N852" s="16" t="n"/>
      <c r="O852" s="14" t="n"/>
      <c r="Q852" s="15" t="n"/>
      <c r="R852" s="14" t="n"/>
      <c r="S852" s="15" t="n"/>
      <c r="T852" s="15" t="n"/>
    </row>
    <row r="853">
      <c r="B853" s="14" t="n"/>
      <c r="H853" s="15" t="n"/>
      <c r="I853" s="14" t="n"/>
      <c r="J853" s="14" t="n"/>
      <c r="L853" s="14" t="n"/>
      <c r="M853" s="15" t="n"/>
      <c r="N853" s="16" t="n"/>
      <c r="O853" s="14" t="n"/>
      <c r="Q853" s="15" t="n"/>
      <c r="R853" s="14" t="n"/>
      <c r="S853" s="15" t="n"/>
      <c r="T853" s="15" t="n"/>
    </row>
    <row r="854">
      <c r="B854" s="14" t="n"/>
      <c r="H854" s="15" t="n"/>
      <c r="I854" s="14" t="n"/>
      <c r="J854" s="14" t="n"/>
      <c r="L854" s="14" t="n"/>
      <c r="M854" s="15" t="n"/>
      <c r="N854" s="16" t="n"/>
      <c r="O854" s="14" t="n"/>
      <c r="Q854" s="15" t="n"/>
      <c r="R854" s="14" t="n"/>
      <c r="S854" s="15" t="n"/>
      <c r="T854" s="15" t="n"/>
    </row>
    <row r="855">
      <c r="B855" s="14" t="n"/>
      <c r="H855" s="15" t="n"/>
      <c r="I855" s="14" t="n"/>
      <c r="J855" s="14" t="n"/>
      <c r="L855" s="14" t="n"/>
      <c r="M855" s="15" t="n"/>
      <c r="N855" s="16" t="n"/>
      <c r="O855" s="14" t="n"/>
      <c r="Q855" s="15" t="n"/>
      <c r="R855" s="14" t="n"/>
      <c r="S855" s="15" t="n"/>
      <c r="T855" s="15" t="n"/>
    </row>
    <row r="856">
      <c r="B856" s="14" t="n"/>
      <c r="H856" s="15" t="n"/>
      <c r="I856" s="14" t="n"/>
      <c r="J856" s="14" t="n"/>
      <c r="L856" s="14" t="n"/>
      <c r="M856" s="15" t="n"/>
      <c r="N856" s="16" t="n"/>
      <c r="O856" s="14" t="n"/>
      <c r="Q856" s="15" t="n"/>
      <c r="R856" s="14" t="n"/>
      <c r="S856" s="15" t="n"/>
      <c r="T856" s="15" t="n"/>
    </row>
    <row r="857">
      <c r="B857" s="14" t="n"/>
      <c r="H857" s="15" t="n"/>
      <c r="I857" s="14" t="n"/>
      <c r="J857" s="14" t="n"/>
      <c r="L857" s="14" t="n"/>
      <c r="M857" s="15" t="n"/>
      <c r="N857" s="16" t="n"/>
      <c r="O857" s="14" t="n"/>
      <c r="Q857" s="15" t="n"/>
      <c r="R857" s="14" t="n"/>
      <c r="S857" s="15" t="n"/>
      <c r="T857" s="15" t="n"/>
    </row>
    <row r="858">
      <c r="B858" s="14" t="n"/>
      <c r="H858" s="15" t="n"/>
      <c r="I858" s="14" t="n"/>
      <c r="J858" s="14" t="n"/>
      <c r="L858" s="14" t="n"/>
      <c r="M858" s="15" t="n"/>
      <c r="N858" s="16" t="n"/>
      <c r="O858" s="14" t="n"/>
      <c r="Q858" s="15" t="n"/>
      <c r="R858" s="14" t="n"/>
      <c r="S858" s="15" t="n"/>
      <c r="T858" s="15" t="n"/>
    </row>
    <row r="859">
      <c r="B859" s="14" t="n"/>
      <c r="H859" s="15" t="n"/>
      <c r="I859" s="14" t="n"/>
      <c r="J859" s="14" t="n"/>
      <c r="L859" s="14" t="n"/>
      <c r="M859" s="15" t="n"/>
      <c r="N859" s="16" t="n"/>
      <c r="O859" s="14" t="n"/>
      <c r="Q859" s="15" t="n"/>
      <c r="R859" s="14" t="n"/>
      <c r="S859" s="15" t="n"/>
      <c r="T859" s="15" t="n"/>
    </row>
    <row r="860">
      <c r="B860" s="14" t="n"/>
      <c r="H860" s="15" t="n"/>
      <c r="I860" s="14" t="n"/>
      <c r="J860" s="14" t="n"/>
      <c r="L860" s="14" t="n"/>
      <c r="M860" s="15" t="n"/>
      <c r="N860" s="16" t="n"/>
      <c r="O860" s="14" t="n"/>
      <c r="Q860" s="15" t="n"/>
      <c r="R860" s="14" t="n"/>
      <c r="S860" s="15" t="n"/>
      <c r="T860" s="15" t="n"/>
    </row>
    <row r="861">
      <c r="B861" s="14" t="n"/>
      <c r="H861" s="15" t="n"/>
      <c r="I861" s="14" t="n"/>
      <c r="J861" s="14" t="n"/>
      <c r="L861" s="14" t="n"/>
      <c r="M861" s="15" t="n"/>
      <c r="N861" s="16" t="n"/>
      <c r="O861" s="14" t="n"/>
      <c r="Q861" s="15" t="n"/>
      <c r="R861" s="14" t="n"/>
      <c r="S861" s="15" t="n"/>
      <c r="T861" s="15" t="n"/>
    </row>
    <row r="862">
      <c r="B862" s="14" t="n"/>
      <c r="H862" s="15" t="n"/>
      <c r="I862" s="14" t="n"/>
      <c r="J862" s="14" t="n"/>
      <c r="L862" s="14" t="n"/>
      <c r="M862" s="15" t="n"/>
      <c r="N862" s="16" t="n"/>
      <c r="O862" s="14" t="n"/>
      <c r="Q862" s="15" t="n"/>
      <c r="R862" s="14" t="n"/>
      <c r="S862" s="15" t="n"/>
      <c r="T862" s="15" t="n"/>
    </row>
    <row r="863">
      <c r="B863" s="14" t="n"/>
      <c r="H863" s="15" t="n"/>
      <c r="I863" s="14" t="n"/>
      <c r="J863" s="14" t="n"/>
      <c r="L863" s="14" t="n"/>
      <c r="M863" s="15" t="n"/>
      <c r="N863" s="16" t="n"/>
      <c r="O863" s="14" t="n"/>
      <c r="Q863" s="15" t="n"/>
      <c r="R863" s="14" t="n"/>
      <c r="S863" s="15" t="n"/>
      <c r="T863" s="15" t="n"/>
    </row>
    <row r="864">
      <c r="B864" s="14" t="n"/>
      <c r="H864" s="15" t="n"/>
      <c r="I864" s="14" t="n"/>
      <c r="J864" s="14" t="n"/>
      <c r="L864" s="14" t="n"/>
      <c r="M864" s="15" t="n"/>
      <c r="N864" s="16" t="n"/>
      <c r="O864" s="14" t="n"/>
      <c r="Q864" s="15" t="n"/>
      <c r="R864" s="14" t="n"/>
      <c r="S864" s="15" t="n"/>
      <c r="T864" s="15" t="n"/>
    </row>
    <row r="865">
      <c r="B865" s="14" t="n"/>
      <c r="H865" s="15" t="n"/>
      <c r="I865" s="14" t="n"/>
      <c r="J865" s="14" t="n"/>
      <c r="L865" s="14" t="n"/>
      <c r="M865" s="15" t="n"/>
      <c r="N865" s="16" t="n"/>
      <c r="O865" s="14" t="n"/>
      <c r="Q865" s="15" t="n"/>
      <c r="R865" s="14" t="n"/>
      <c r="S865" s="15" t="n"/>
      <c r="T865" s="15" t="n"/>
    </row>
    <row r="866">
      <c r="B866" s="14" t="n"/>
      <c r="H866" s="15" t="n"/>
      <c r="I866" s="14" t="n"/>
      <c r="J866" s="14" t="n"/>
      <c r="L866" s="14" t="n"/>
      <c r="M866" s="15" t="n"/>
      <c r="N866" s="16" t="n"/>
      <c r="O866" s="14" t="n"/>
      <c r="Q866" s="15" t="n"/>
      <c r="R866" s="14" t="n"/>
      <c r="S866" s="15" t="n"/>
      <c r="T866" s="15" t="n"/>
    </row>
    <row r="867">
      <c r="B867" s="14" t="n"/>
      <c r="H867" s="15" t="n"/>
      <c r="I867" s="14" t="n"/>
      <c r="J867" s="14" t="n"/>
      <c r="L867" s="14" t="n"/>
      <c r="M867" s="15" t="n"/>
      <c r="N867" s="16" t="n"/>
      <c r="O867" s="14" t="n"/>
      <c r="Q867" s="15" t="n"/>
      <c r="R867" s="14" t="n"/>
      <c r="S867" s="15" t="n"/>
      <c r="T867" s="15" t="n"/>
    </row>
    <row r="868">
      <c r="B868" s="14" t="n"/>
      <c r="H868" s="15" t="n"/>
      <c r="I868" s="14" t="n"/>
      <c r="J868" s="14" t="n"/>
      <c r="L868" s="14" t="n"/>
      <c r="M868" s="15" t="n"/>
      <c r="N868" s="16" t="n"/>
      <c r="O868" s="14" t="n"/>
      <c r="Q868" s="15" t="n"/>
      <c r="R868" s="14" t="n"/>
      <c r="S868" s="15" t="n"/>
      <c r="T868" s="15" t="n"/>
    </row>
    <row r="869">
      <c r="B869" s="14" t="n"/>
      <c r="H869" s="15" t="n"/>
      <c r="I869" s="14" t="n"/>
      <c r="J869" s="14" t="n"/>
      <c r="L869" s="14" t="n"/>
      <c r="M869" s="15" t="n"/>
      <c r="N869" s="16" t="n"/>
      <c r="O869" s="14" t="n"/>
      <c r="Q869" s="15" t="n"/>
      <c r="R869" s="14" t="n"/>
      <c r="S869" s="15" t="n"/>
      <c r="T869" s="15" t="n"/>
    </row>
    <row r="870">
      <c r="B870" s="14" t="n"/>
      <c r="H870" s="15" t="n"/>
      <c r="I870" s="14" t="n"/>
      <c r="J870" s="14" t="n"/>
      <c r="L870" s="14" t="n"/>
      <c r="M870" s="15" t="n"/>
      <c r="N870" s="16" t="n"/>
      <c r="O870" s="14" t="n"/>
      <c r="Q870" s="15" t="n"/>
      <c r="R870" s="14" t="n"/>
      <c r="S870" s="15" t="n"/>
      <c r="T870" s="15" t="n"/>
    </row>
    <row r="871">
      <c r="B871" s="14" t="n"/>
      <c r="H871" s="15" t="n"/>
      <c r="I871" s="14" t="n"/>
      <c r="J871" s="14" t="n"/>
      <c r="L871" s="14" t="n"/>
      <c r="M871" s="15" t="n"/>
      <c r="N871" s="16" t="n"/>
      <c r="O871" s="14" t="n"/>
      <c r="Q871" s="15" t="n"/>
      <c r="R871" s="14" t="n"/>
      <c r="S871" s="15" t="n"/>
      <c r="T871" s="15" t="n"/>
    </row>
    <row r="872">
      <c r="B872" s="14" t="n"/>
      <c r="H872" s="15" t="n"/>
      <c r="I872" s="14" t="n"/>
      <c r="J872" s="14" t="n"/>
      <c r="L872" s="14" t="n"/>
      <c r="M872" s="15" t="n"/>
      <c r="N872" s="16" t="n"/>
      <c r="O872" s="14" t="n"/>
      <c r="Q872" s="15" t="n"/>
      <c r="R872" s="14" t="n"/>
      <c r="S872" s="15" t="n"/>
      <c r="T872" s="15" t="n"/>
    </row>
    <row r="873">
      <c r="B873" s="14" t="n"/>
      <c r="H873" s="15" t="n"/>
      <c r="I873" s="14" t="n"/>
      <c r="J873" s="14" t="n"/>
      <c r="L873" s="14" t="n"/>
      <c r="M873" s="15" t="n"/>
      <c r="N873" s="16" t="n"/>
      <c r="O873" s="14" t="n"/>
      <c r="Q873" s="15" t="n"/>
      <c r="R873" s="14" t="n"/>
      <c r="S873" s="15" t="n"/>
      <c r="T873" s="15" t="n"/>
    </row>
    <row r="874">
      <c r="B874" s="14" t="n"/>
      <c r="H874" s="15" t="n"/>
      <c r="I874" s="14" t="n"/>
      <c r="J874" s="14" t="n"/>
      <c r="L874" s="14" t="n"/>
      <c r="M874" s="15" t="n"/>
      <c r="N874" s="16" t="n"/>
      <c r="O874" s="14" t="n"/>
      <c r="Q874" s="15" t="n"/>
      <c r="R874" s="14" t="n"/>
      <c r="S874" s="15" t="n"/>
      <c r="T874" s="15" t="n"/>
    </row>
    <row r="875">
      <c r="B875" s="14" t="n"/>
      <c r="H875" s="15" t="n"/>
      <c r="I875" s="14" t="n"/>
      <c r="J875" s="14" t="n"/>
      <c r="L875" s="14" t="n"/>
      <c r="M875" s="15" t="n"/>
      <c r="N875" s="16" t="n"/>
      <c r="O875" s="14" t="n"/>
      <c r="Q875" s="15" t="n"/>
      <c r="R875" s="14" t="n"/>
      <c r="S875" s="15" t="n"/>
      <c r="T875" s="15" t="n"/>
    </row>
    <row r="876">
      <c r="B876" s="14" t="n"/>
      <c r="H876" s="15" t="n"/>
      <c r="I876" s="14" t="n"/>
      <c r="J876" s="14" t="n"/>
      <c r="L876" s="14" t="n"/>
      <c r="M876" s="15" t="n"/>
      <c r="N876" s="16" t="n"/>
      <c r="O876" s="14" t="n"/>
      <c r="Q876" s="15" t="n"/>
      <c r="R876" s="14" t="n"/>
      <c r="S876" s="15" t="n"/>
      <c r="T876" s="15" t="n"/>
    </row>
    <row r="877">
      <c r="B877" s="14" t="n"/>
      <c r="H877" s="15" t="n"/>
      <c r="I877" s="14" t="n"/>
      <c r="J877" s="14" t="n"/>
      <c r="L877" s="14" t="n"/>
      <c r="M877" s="15" t="n"/>
      <c r="N877" s="16" t="n"/>
      <c r="O877" s="14" t="n"/>
      <c r="Q877" s="15" t="n"/>
      <c r="R877" s="14" t="n"/>
      <c r="S877" s="15" t="n"/>
      <c r="T877" s="15" t="n"/>
    </row>
    <row r="878">
      <c r="B878" s="14" t="n"/>
      <c r="H878" s="15" t="n"/>
      <c r="I878" s="14" t="n"/>
      <c r="J878" s="14" t="n"/>
      <c r="L878" s="14" t="n"/>
      <c r="M878" s="15" t="n"/>
      <c r="N878" s="16" t="n"/>
      <c r="O878" s="14" t="n"/>
      <c r="Q878" s="15" t="n"/>
      <c r="R878" s="14" t="n"/>
      <c r="S878" s="15" t="n"/>
      <c r="T878" s="15" t="n"/>
    </row>
    <row r="879">
      <c r="B879" s="14" t="n"/>
      <c r="H879" s="15" t="n"/>
      <c r="I879" s="14" t="n"/>
      <c r="J879" s="14" t="n"/>
      <c r="L879" s="14" t="n"/>
      <c r="M879" s="15" t="n"/>
      <c r="N879" s="16" t="n"/>
      <c r="O879" s="14" t="n"/>
      <c r="Q879" s="15" t="n"/>
      <c r="R879" s="14" t="n"/>
      <c r="S879" s="15" t="n"/>
      <c r="T879" s="15" t="n"/>
    </row>
    <row r="880">
      <c r="B880" s="14" t="n"/>
      <c r="H880" s="15" t="n"/>
      <c r="I880" s="14" t="n"/>
      <c r="J880" s="14" t="n"/>
      <c r="L880" s="14" t="n"/>
      <c r="M880" s="15" t="n"/>
      <c r="N880" s="16" t="n"/>
      <c r="O880" s="14" t="n"/>
      <c r="Q880" s="15" t="n"/>
      <c r="R880" s="14" t="n"/>
      <c r="S880" s="15" t="n"/>
      <c r="T880" s="15" t="n"/>
    </row>
    <row r="881">
      <c r="B881" s="14" t="n"/>
      <c r="H881" s="15" t="n"/>
      <c r="I881" s="14" t="n"/>
      <c r="J881" s="14" t="n"/>
      <c r="L881" s="14" t="n"/>
      <c r="M881" s="15" t="n"/>
      <c r="N881" s="16" t="n"/>
      <c r="O881" s="14" t="n"/>
      <c r="Q881" s="15" t="n"/>
      <c r="R881" s="14" t="n"/>
      <c r="S881" s="15" t="n"/>
      <c r="T881" s="15" t="n"/>
    </row>
    <row r="882">
      <c r="B882" s="14" t="n"/>
      <c r="H882" s="15" t="n"/>
      <c r="I882" s="14" t="n"/>
      <c r="J882" s="14" t="n"/>
      <c r="L882" s="14" t="n"/>
      <c r="M882" s="15" t="n"/>
      <c r="N882" s="16" t="n"/>
      <c r="O882" s="14" t="n"/>
      <c r="Q882" s="15" t="n"/>
      <c r="R882" s="14" t="n"/>
      <c r="S882" s="15" t="n"/>
      <c r="T882" s="15" t="n"/>
    </row>
    <row r="883">
      <c r="B883" s="14" t="n"/>
      <c r="H883" s="15" t="n"/>
      <c r="I883" s="14" t="n"/>
      <c r="J883" s="14" t="n"/>
      <c r="L883" s="14" t="n"/>
      <c r="M883" s="15" t="n"/>
      <c r="N883" s="16" t="n"/>
      <c r="O883" s="14" t="n"/>
      <c r="Q883" s="15" t="n"/>
      <c r="R883" s="14" t="n"/>
      <c r="S883" s="15" t="n"/>
      <c r="T883" s="15" t="n"/>
    </row>
    <row r="884">
      <c r="B884" s="14" t="n"/>
      <c r="H884" s="15" t="n"/>
      <c r="I884" s="14" t="n"/>
      <c r="J884" s="14" t="n"/>
      <c r="L884" s="14" t="n"/>
      <c r="M884" s="15" t="n"/>
      <c r="N884" s="16" t="n"/>
      <c r="O884" s="14" t="n"/>
      <c r="Q884" s="15" t="n"/>
      <c r="R884" s="14" t="n"/>
      <c r="S884" s="15" t="n"/>
      <c r="T884" s="15" t="n"/>
    </row>
    <row r="885">
      <c r="B885" s="14" t="n"/>
      <c r="H885" s="15" t="n"/>
      <c r="I885" s="14" t="n"/>
      <c r="J885" s="14" t="n"/>
      <c r="L885" s="14" t="n"/>
      <c r="M885" s="15" t="n"/>
      <c r="N885" s="16" t="n"/>
      <c r="O885" s="14" t="n"/>
      <c r="Q885" s="15" t="n"/>
      <c r="R885" s="14" t="n"/>
      <c r="S885" s="15" t="n"/>
      <c r="T885" s="15" t="n"/>
    </row>
    <row r="886">
      <c r="B886" s="14" t="n"/>
      <c r="H886" s="15" t="n"/>
      <c r="I886" s="14" t="n"/>
      <c r="J886" s="14" t="n"/>
      <c r="L886" s="14" t="n"/>
      <c r="M886" s="15" t="n"/>
      <c r="N886" s="16" t="n"/>
      <c r="O886" s="14" t="n"/>
      <c r="Q886" s="15" t="n"/>
      <c r="R886" s="14" t="n"/>
      <c r="S886" s="15" t="n"/>
      <c r="T886" s="15" t="n"/>
    </row>
    <row r="887">
      <c r="B887" s="14" t="n"/>
      <c r="H887" s="15" t="n"/>
      <c r="I887" s="14" t="n"/>
      <c r="J887" s="14" t="n"/>
      <c r="L887" s="14" t="n"/>
      <c r="M887" s="15" t="n"/>
      <c r="N887" s="16" t="n"/>
      <c r="O887" s="14" t="n"/>
      <c r="Q887" s="15" t="n"/>
      <c r="R887" s="14" t="n"/>
      <c r="S887" s="15" t="n"/>
      <c r="T887" s="15" t="n"/>
    </row>
    <row r="888">
      <c r="B888" s="14" t="n"/>
      <c r="H888" s="15" t="n"/>
      <c r="I888" s="14" t="n"/>
      <c r="J888" s="14" t="n"/>
      <c r="L888" s="14" t="n"/>
      <c r="M888" s="15" t="n"/>
      <c r="N888" s="16" t="n"/>
      <c r="O888" s="14" t="n"/>
      <c r="Q888" s="15" t="n"/>
      <c r="R888" s="14" t="n"/>
      <c r="S888" s="15" t="n"/>
      <c r="T888" s="15" t="n"/>
    </row>
    <row r="889">
      <c r="B889" s="14" t="n"/>
      <c r="H889" s="15" t="n"/>
      <c r="I889" s="14" t="n"/>
      <c r="J889" s="14" t="n"/>
      <c r="L889" s="14" t="n"/>
      <c r="M889" s="15" t="n"/>
      <c r="N889" s="16" t="n"/>
      <c r="O889" s="14" t="n"/>
      <c r="Q889" s="15" t="n"/>
      <c r="R889" s="14" t="n"/>
      <c r="S889" s="15" t="n"/>
      <c r="T889" s="15" t="n"/>
    </row>
    <row r="890">
      <c r="B890" s="14" t="n"/>
      <c r="H890" s="15" t="n"/>
      <c r="I890" s="14" t="n"/>
      <c r="J890" s="14" t="n"/>
      <c r="L890" s="14" t="n"/>
      <c r="M890" s="15" t="n"/>
      <c r="N890" s="16" t="n"/>
      <c r="O890" s="14" t="n"/>
      <c r="Q890" s="15" t="n"/>
      <c r="R890" s="14" t="n"/>
      <c r="S890" s="15" t="n"/>
      <c r="T890" s="15" t="n"/>
    </row>
    <row r="891">
      <c r="B891" s="14" t="n"/>
      <c r="H891" s="15" t="n"/>
      <c r="I891" s="14" t="n"/>
      <c r="J891" s="14" t="n"/>
      <c r="L891" s="14" t="n"/>
      <c r="M891" s="15" t="n"/>
      <c r="N891" s="16" t="n"/>
      <c r="O891" s="14" t="n"/>
      <c r="Q891" s="15" t="n"/>
      <c r="R891" s="14" t="n"/>
      <c r="S891" s="15" t="n"/>
      <c r="T891" s="15" t="n"/>
    </row>
    <row r="892">
      <c r="B892" s="14" t="n"/>
      <c r="H892" s="15" t="n"/>
      <c r="I892" s="14" t="n"/>
      <c r="J892" s="14" t="n"/>
      <c r="L892" s="14" t="n"/>
      <c r="M892" s="15" t="n"/>
      <c r="N892" s="16" t="n"/>
      <c r="O892" s="14" t="n"/>
      <c r="Q892" s="15" t="n"/>
      <c r="R892" s="14" t="n"/>
      <c r="S892" s="15" t="n"/>
      <c r="T892" s="15" t="n"/>
    </row>
    <row r="893">
      <c r="B893" s="14" t="n"/>
      <c r="H893" s="15" t="n"/>
      <c r="I893" s="14" t="n"/>
      <c r="J893" s="14" t="n"/>
      <c r="L893" s="14" t="n"/>
      <c r="M893" s="15" t="n"/>
      <c r="N893" s="16" t="n"/>
      <c r="O893" s="14" t="n"/>
      <c r="Q893" s="15" t="n"/>
      <c r="R893" s="14" t="n"/>
      <c r="S893" s="15" t="n"/>
      <c r="T893" s="15" t="n"/>
    </row>
    <row r="894">
      <c r="B894" s="14" t="n"/>
      <c r="H894" s="15" t="n"/>
      <c r="I894" s="14" t="n"/>
      <c r="J894" s="14" t="n"/>
      <c r="L894" s="14" t="n"/>
      <c r="M894" s="15" t="n"/>
      <c r="N894" s="16" t="n"/>
      <c r="O894" s="14" t="n"/>
      <c r="Q894" s="15" t="n"/>
      <c r="R894" s="14" t="n"/>
      <c r="S894" s="15" t="n"/>
      <c r="T894" s="15" t="n"/>
    </row>
    <row r="895">
      <c r="B895" s="14" t="n"/>
      <c r="H895" s="15" t="n"/>
      <c r="I895" s="14" t="n"/>
      <c r="J895" s="14" t="n"/>
      <c r="L895" s="14" t="n"/>
      <c r="M895" s="15" t="n"/>
      <c r="N895" s="16" t="n"/>
      <c r="O895" s="14" t="n"/>
      <c r="Q895" s="15" t="n"/>
      <c r="R895" s="14" t="n"/>
      <c r="S895" s="15" t="n"/>
      <c r="T895" s="15" t="n"/>
    </row>
    <row r="896">
      <c r="B896" s="14" t="n"/>
      <c r="H896" s="15" t="n"/>
      <c r="I896" s="14" t="n"/>
      <c r="J896" s="14" t="n"/>
      <c r="L896" s="14" t="n"/>
      <c r="M896" s="15" t="n"/>
      <c r="N896" s="16" t="n"/>
      <c r="O896" s="14" t="n"/>
      <c r="Q896" s="15" t="n"/>
      <c r="R896" s="14" t="n"/>
      <c r="S896" s="15" t="n"/>
      <c r="T896" s="15" t="n"/>
    </row>
    <row r="897">
      <c r="B897" s="14" t="n"/>
      <c r="H897" s="15" t="n"/>
      <c r="I897" s="14" t="n"/>
      <c r="J897" s="14" t="n"/>
      <c r="L897" s="14" t="n"/>
      <c r="M897" s="15" t="n"/>
      <c r="N897" s="16" t="n"/>
      <c r="O897" s="14" t="n"/>
      <c r="Q897" s="15" t="n"/>
      <c r="R897" s="14" t="n"/>
      <c r="S897" s="15" t="n"/>
      <c r="T897" s="15" t="n"/>
    </row>
    <row r="898">
      <c r="B898" s="14" t="n"/>
      <c r="H898" s="15" t="n"/>
      <c r="I898" s="14" t="n"/>
      <c r="J898" s="14" t="n"/>
      <c r="L898" s="14" t="n"/>
      <c r="M898" s="15" t="n"/>
      <c r="N898" s="16" t="n"/>
      <c r="O898" s="14" t="n"/>
      <c r="Q898" s="15" t="n"/>
      <c r="R898" s="14" t="n"/>
      <c r="S898" s="15" t="n"/>
      <c r="T898" s="15" t="n"/>
    </row>
    <row r="899">
      <c r="B899" s="14" t="n"/>
      <c r="H899" s="15" t="n"/>
      <c r="I899" s="14" t="n"/>
      <c r="J899" s="14" t="n"/>
      <c r="L899" s="14" t="n"/>
      <c r="M899" s="15" t="n"/>
      <c r="N899" s="16" t="n"/>
      <c r="O899" s="14" t="n"/>
      <c r="Q899" s="15" t="n"/>
      <c r="R899" s="14" t="n"/>
      <c r="S899" s="15" t="n"/>
      <c r="T899" s="15" t="n"/>
    </row>
    <row r="900">
      <c r="B900" s="14" t="n"/>
      <c r="H900" s="15" t="n"/>
      <c r="I900" s="14" t="n"/>
      <c r="J900" s="14" t="n"/>
      <c r="L900" s="14" t="n"/>
      <c r="M900" s="15" t="n"/>
      <c r="N900" s="16" t="n"/>
      <c r="O900" s="14" t="n"/>
      <c r="Q900" s="15" t="n"/>
      <c r="R900" s="14" t="n"/>
      <c r="S900" s="15" t="n"/>
      <c r="T900" s="15" t="n"/>
    </row>
    <row r="901">
      <c r="B901" s="14" t="n"/>
      <c r="H901" s="15" t="n"/>
      <c r="I901" s="14" t="n"/>
      <c r="J901" s="14" t="n"/>
      <c r="L901" s="14" t="n"/>
      <c r="M901" s="15" t="n"/>
      <c r="N901" s="16" t="n"/>
      <c r="O901" s="14" t="n"/>
      <c r="Q901" s="15" t="n"/>
      <c r="R901" s="14" t="n"/>
      <c r="S901" s="15" t="n"/>
      <c r="T901" s="15" t="n"/>
    </row>
    <row r="902">
      <c r="B902" s="14" t="n"/>
      <c r="H902" s="15" t="n"/>
      <c r="I902" s="14" t="n"/>
      <c r="J902" s="14" t="n"/>
      <c r="L902" s="14" t="n"/>
      <c r="M902" s="15" t="n"/>
      <c r="N902" s="16" t="n"/>
      <c r="O902" s="14" t="n"/>
      <c r="Q902" s="15" t="n"/>
      <c r="R902" s="14" t="n"/>
      <c r="S902" s="15" t="n"/>
      <c r="T902" s="15" t="n"/>
    </row>
    <row r="903">
      <c r="B903" s="14" t="n"/>
      <c r="H903" s="15" t="n"/>
      <c r="I903" s="14" t="n"/>
      <c r="J903" s="14" t="n"/>
      <c r="L903" s="14" t="n"/>
      <c r="M903" s="15" t="n"/>
      <c r="N903" s="16" t="n"/>
      <c r="O903" s="14" t="n"/>
      <c r="Q903" s="15" t="n"/>
      <c r="R903" s="14" t="n"/>
      <c r="S903" s="15" t="n"/>
      <c r="T903" s="15" t="n"/>
    </row>
    <row r="904">
      <c r="B904" s="14" t="n"/>
      <c r="H904" s="15" t="n"/>
      <c r="I904" s="14" t="n"/>
      <c r="J904" s="14" t="n"/>
      <c r="L904" s="14" t="n"/>
      <c r="M904" s="15" t="n"/>
      <c r="N904" s="16" t="n"/>
      <c r="O904" s="14" t="n"/>
      <c r="Q904" s="15" t="n"/>
      <c r="R904" s="14" t="n"/>
      <c r="S904" s="15" t="n"/>
      <c r="T904" s="15" t="n"/>
    </row>
    <row r="905">
      <c r="B905" s="14" t="n"/>
      <c r="H905" s="15" t="n"/>
      <c r="I905" s="14" t="n"/>
      <c r="J905" s="14" t="n"/>
      <c r="L905" s="14" t="n"/>
      <c r="M905" s="15" t="n"/>
      <c r="N905" s="16" t="n"/>
      <c r="O905" s="14" t="n"/>
      <c r="Q905" s="15" t="n"/>
      <c r="R905" s="14" t="n"/>
      <c r="S905" s="15" t="n"/>
      <c r="T905" s="15" t="n"/>
    </row>
    <row r="906">
      <c r="B906" s="14" t="n"/>
      <c r="H906" s="15" t="n"/>
      <c r="I906" s="14" t="n"/>
      <c r="J906" s="14" t="n"/>
      <c r="L906" s="14" t="n"/>
      <c r="M906" s="15" t="n"/>
      <c r="N906" s="16" t="n"/>
      <c r="O906" s="14" t="n"/>
      <c r="Q906" s="15" t="n"/>
      <c r="R906" s="14" t="n"/>
      <c r="S906" s="15" t="n"/>
      <c r="T906" s="15" t="n"/>
    </row>
    <row r="907">
      <c r="B907" s="14" t="n"/>
      <c r="H907" s="15" t="n"/>
      <c r="I907" s="14" t="n"/>
      <c r="J907" s="14" t="n"/>
      <c r="L907" s="14" t="n"/>
      <c r="M907" s="15" t="n"/>
      <c r="N907" s="16" t="n"/>
      <c r="O907" s="14" t="n"/>
      <c r="Q907" s="15" t="n"/>
      <c r="R907" s="14" t="n"/>
      <c r="S907" s="15" t="n"/>
      <c r="T907" s="15" t="n"/>
    </row>
    <row r="908">
      <c r="B908" s="14" t="n"/>
      <c r="H908" s="15" t="n"/>
      <c r="I908" s="14" t="n"/>
      <c r="J908" s="14" t="n"/>
      <c r="L908" s="14" t="n"/>
      <c r="M908" s="15" t="n"/>
      <c r="N908" s="16" t="n"/>
      <c r="O908" s="14" t="n"/>
      <c r="Q908" s="15" t="n"/>
      <c r="R908" s="14" t="n"/>
      <c r="S908" s="15" t="n"/>
      <c r="T908" s="15" t="n"/>
    </row>
    <row r="909">
      <c r="B909" s="14" t="n"/>
      <c r="H909" s="15" t="n"/>
      <c r="I909" s="14" t="n"/>
      <c r="J909" s="14" t="n"/>
      <c r="L909" s="14" t="n"/>
      <c r="M909" s="15" t="n"/>
      <c r="N909" s="16" t="n"/>
      <c r="O909" s="14" t="n"/>
      <c r="Q909" s="15" t="n"/>
      <c r="R909" s="14" t="n"/>
      <c r="S909" s="15" t="n"/>
      <c r="T909" s="15" t="n"/>
    </row>
    <row r="910">
      <c r="B910" s="14" t="n"/>
      <c r="H910" s="15" t="n"/>
      <c r="I910" s="14" t="n"/>
      <c r="J910" s="14" t="n"/>
      <c r="L910" s="14" t="n"/>
      <c r="M910" s="15" t="n"/>
      <c r="N910" s="16" t="n"/>
      <c r="O910" s="14" t="n"/>
      <c r="Q910" s="15" t="n"/>
      <c r="R910" s="14" t="n"/>
      <c r="S910" s="15" t="n"/>
      <c r="T910" s="15" t="n"/>
    </row>
    <row r="911">
      <c r="B911" s="14" t="n"/>
      <c r="H911" s="15" t="n"/>
      <c r="I911" s="14" t="n"/>
      <c r="J911" s="14" t="n"/>
      <c r="L911" s="14" t="n"/>
      <c r="M911" s="15" t="n"/>
      <c r="N911" s="16" t="n"/>
      <c r="O911" s="14" t="n"/>
      <c r="Q911" s="15" t="n"/>
      <c r="R911" s="14" t="n"/>
      <c r="S911" s="15" t="n"/>
      <c r="T911" s="15" t="n"/>
    </row>
    <row r="912">
      <c r="B912" s="14" t="n"/>
      <c r="H912" s="15" t="n"/>
      <c r="I912" s="14" t="n"/>
      <c r="J912" s="14" t="n"/>
      <c r="L912" s="14" t="n"/>
      <c r="M912" s="15" t="n"/>
      <c r="N912" s="16" t="n"/>
      <c r="O912" s="14" t="n"/>
      <c r="Q912" s="15" t="n"/>
      <c r="R912" s="14" t="n"/>
      <c r="S912" s="15" t="n"/>
      <c r="T912" s="15" t="n"/>
    </row>
    <row r="913">
      <c r="B913" s="14" t="n"/>
      <c r="H913" s="15" t="n"/>
      <c r="I913" s="14" t="n"/>
      <c r="J913" s="14" t="n"/>
      <c r="L913" s="14" t="n"/>
      <c r="M913" s="15" t="n"/>
      <c r="N913" s="16" t="n"/>
      <c r="O913" s="14" t="n"/>
      <c r="Q913" s="15" t="n"/>
      <c r="R913" s="14" t="n"/>
      <c r="S913" s="15" t="n"/>
      <c r="T913" s="15" t="n"/>
    </row>
    <row r="914">
      <c r="B914" s="14" t="n"/>
      <c r="H914" s="15" t="n"/>
      <c r="I914" s="14" t="n"/>
      <c r="J914" s="14" t="n"/>
      <c r="L914" s="14" t="n"/>
      <c r="M914" s="15" t="n"/>
      <c r="N914" s="16" t="n"/>
      <c r="O914" s="14" t="n"/>
      <c r="Q914" s="15" t="n"/>
      <c r="R914" s="14" t="n"/>
      <c r="S914" s="15" t="n"/>
      <c r="T914" s="15" t="n"/>
    </row>
    <row r="915">
      <c r="B915" s="14" t="n"/>
      <c r="H915" s="15" t="n"/>
      <c r="I915" s="14" t="n"/>
      <c r="J915" s="14" t="n"/>
      <c r="L915" s="14" t="n"/>
      <c r="M915" s="15" t="n"/>
      <c r="N915" s="16" t="n"/>
      <c r="O915" s="14" t="n"/>
      <c r="Q915" s="15" t="n"/>
      <c r="R915" s="14" t="n"/>
      <c r="S915" s="15" t="n"/>
      <c r="T915" s="15" t="n"/>
    </row>
    <row r="916">
      <c r="B916" s="14" t="n"/>
      <c r="H916" s="15" t="n"/>
      <c r="I916" s="14" t="n"/>
      <c r="J916" s="14" t="n"/>
      <c r="L916" s="14" t="n"/>
      <c r="M916" s="15" t="n"/>
      <c r="N916" s="16" t="n"/>
      <c r="O916" s="14" t="n"/>
      <c r="Q916" s="15" t="n"/>
      <c r="R916" s="14" t="n"/>
      <c r="S916" s="15" t="n"/>
      <c r="T916" s="15" t="n"/>
    </row>
    <row r="917">
      <c r="B917" s="14" t="n"/>
      <c r="H917" s="15" t="n"/>
      <c r="I917" s="14" t="n"/>
      <c r="J917" s="14" t="n"/>
      <c r="L917" s="14" t="n"/>
      <c r="M917" s="15" t="n"/>
      <c r="N917" s="16" t="n"/>
      <c r="O917" s="14" t="n"/>
      <c r="Q917" s="15" t="n"/>
      <c r="R917" s="14" t="n"/>
      <c r="S917" s="15" t="n"/>
      <c r="T917" s="15" t="n"/>
    </row>
    <row r="918">
      <c r="B918" s="14" t="n"/>
      <c r="H918" s="15" t="n"/>
      <c r="I918" s="14" t="n"/>
      <c r="J918" s="14" t="n"/>
      <c r="L918" s="14" t="n"/>
      <c r="M918" s="15" t="n"/>
      <c r="N918" s="16" t="n"/>
      <c r="O918" s="14" t="n"/>
      <c r="Q918" s="15" t="n"/>
      <c r="R918" s="14" t="n"/>
      <c r="S918" s="15" t="n"/>
      <c r="T918" s="15" t="n"/>
    </row>
    <row r="919">
      <c r="B919" s="14" t="n"/>
      <c r="H919" s="15" t="n"/>
      <c r="I919" s="14" t="n"/>
      <c r="J919" s="14" t="n"/>
      <c r="L919" s="14" t="n"/>
      <c r="M919" s="15" t="n"/>
      <c r="N919" s="16" t="n"/>
      <c r="O919" s="14" t="n"/>
      <c r="Q919" s="15" t="n"/>
      <c r="R919" s="14" t="n"/>
      <c r="S919" s="15" t="n"/>
      <c r="T919" s="15" t="n"/>
    </row>
    <row r="920">
      <c r="B920" s="14" t="n"/>
      <c r="H920" s="15" t="n"/>
      <c r="I920" s="14" t="n"/>
      <c r="J920" s="14" t="n"/>
      <c r="L920" s="14" t="n"/>
      <c r="M920" s="15" t="n"/>
      <c r="N920" s="16" t="n"/>
      <c r="O920" s="14" t="n"/>
      <c r="Q920" s="15" t="n"/>
      <c r="R920" s="14" t="n"/>
      <c r="S920" s="15" t="n"/>
      <c r="T920" s="15" t="n"/>
    </row>
    <row r="921">
      <c r="B921" s="14" t="n"/>
      <c r="H921" s="15" t="n"/>
      <c r="I921" s="14" t="n"/>
      <c r="J921" s="14" t="n"/>
      <c r="L921" s="14" t="n"/>
      <c r="M921" s="15" t="n"/>
      <c r="N921" s="16" t="n"/>
      <c r="O921" s="14" t="n"/>
      <c r="Q921" s="15" t="n"/>
      <c r="R921" s="14" t="n"/>
      <c r="S921" s="15" t="n"/>
      <c r="T921" s="15" t="n"/>
    </row>
    <row r="922">
      <c r="B922" s="14" t="n"/>
      <c r="H922" s="15" t="n"/>
      <c r="I922" s="14" t="n"/>
      <c r="J922" s="14" t="n"/>
      <c r="L922" s="14" t="n"/>
      <c r="M922" s="15" t="n"/>
      <c r="N922" s="16" t="n"/>
      <c r="O922" s="14" t="n"/>
      <c r="Q922" s="15" t="n"/>
      <c r="R922" s="14" t="n"/>
      <c r="S922" s="15" t="n"/>
      <c r="T922" s="15" t="n"/>
    </row>
    <row r="923">
      <c r="B923" s="14" t="n"/>
      <c r="H923" s="15" t="n"/>
      <c r="I923" s="14" t="n"/>
      <c r="J923" s="14" t="n"/>
      <c r="L923" s="14" t="n"/>
      <c r="M923" s="15" t="n"/>
      <c r="N923" s="16" t="n"/>
      <c r="O923" s="14" t="n"/>
      <c r="Q923" s="15" t="n"/>
      <c r="R923" s="14" t="n"/>
      <c r="S923" s="15" t="n"/>
      <c r="T923" s="15" t="n"/>
    </row>
    <row r="924">
      <c r="B924" s="14" t="n"/>
      <c r="H924" s="15" t="n"/>
      <c r="I924" s="14" t="n"/>
      <c r="J924" s="14" t="n"/>
      <c r="L924" s="14" t="n"/>
      <c r="M924" s="15" t="n"/>
      <c r="N924" s="16" t="n"/>
      <c r="O924" s="14" t="n"/>
      <c r="Q924" s="15" t="n"/>
      <c r="R924" s="14" t="n"/>
      <c r="S924" s="15" t="n"/>
      <c r="T924" s="15" t="n"/>
    </row>
    <row r="925">
      <c r="B925" s="14" t="n"/>
      <c r="H925" s="15" t="n"/>
      <c r="I925" s="14" t="n"/>
      <c r="J925" s="14" t="n"/>
      <c r="L925" s="14" t="n"/>
      <c r="M925" s="15" t="n"/>
      <c r="N925" s="16" t="n"/>
      <c r="O925" s="14" t="n"/>
      <c r="Q925" s="15" t="n"/>
      <c r="R925" s="14" t="n"/>
      <c r="S925" s="15" t="n"/>
      <c r="T925" s="15" t="n"/>
    </row>
    <row r="926">
      <c r="B926" s="14" t="n"/>
      <c r="H926" s="15" t="n"/>
      <c r="I926" s="14" t="n"/>
      <c r="J926" s="14" t="n"/>
      <c r="L926" s="14" t="n"/>
      <c r="M926" s="15" t="n"/>
      <c r="N926" s="16" t="n"/>
      <c r="O926" s="14" t="n"/>
      <c r="Q926" s="15" t="n"/>
      <c r="R926" s="14" t="n"/>
      <c r="S926" s="15" t="n"/>
      <c r="T926" s="15" t="n"/>
    </row>
    <row r="927">
      <c r="B927" s="14" t="n"/>
      <c r="H927" s="15" t="n"/>
      <c r="I927" s="14" t="n"/>
      <c r="J927" s="14" t="n"/>
      <c r="L927" s="14" t="n"/>
      <c r="M927" s="15" t="n"/>
      <c r="N927" s="16" t="n"/>
      <c r="O927" s="14" t="n"/>
      <c r="Q927" s="15" t="n"/>
      <c r="R927" s="14" t="n"/>
      <c r="S927" s="15" t="n"/>
      <c r="T927" s="15" t="n"/>
    </row>
    <row r="928">
      <c r="B928" s="14" t="n"/>
      <c r="H928" s="15" t="n"/>
      <c r="I928" s="14" t="n"/>
      <c r="J928" s="14" t="n"/>
      <c r="L928" s="14" t="n"/>
      <c r="M928" s="15" t="n"/>
      <c r="N928" s="16" t="n"/>
      <c r="O928" s="14" t="n"/>
      <c r="Q928" s="15" t="n"/>
      <c r="R928" s="14" t="n"/>
      <c r="S928" s="15" t="n"/>
      <c r="T928" s="15" t="n"/>
    </row>
    <row r="929">
      <c r="B929" s="14" t="n"/>
      <c r="H929" s="15" t="n"/>
      <c r="I929" s="14" t="n"/>
      <c r="J929" s="14" t="n"/>
      <c r="L929" s="14" t="n"/>
      <c r="M929" s="15" t="n"/>
      <c r="N929" s="16" t="n"/>
      <c r="O929" s="14" t="n"/>
      <c r="Q929" s="15" t="n"/>
      <c r="R929" s="14" t="n"/>
      <c r="S929" s="15" t="n"/>
      <c r="T929" s="15" t="n"/>
    </row>
    <row r="930">
      <c r="B930" s="14" t="n"/>
      <c r="H930" s="15" t="n"/>
      <c r="I930" s="14" t="n"/>
      <c r="J930" s="14" t="n"/>
      <c r="L930" s="14" t="n"/>
      <c r="M930" s="15" t="n"/>
      <c r="N930" s="16" t="n"/>
      <c r="O930" s="14" t="n"/>
      <c r="Q930" s="15" t="n"/>
      <c r="R930" s="14" t="n"/>
      <c r="S930" s="15" t="n"/>
      <c r="T930" s="15" t="n"/>
    </row>
    <row r="931">
      <c r="B931" s="14" t="n"/>
      <c r="H931" s="15" t="n"/>
      <c r="I931" s="14" t="n"/>
      <c r="J931" s="14" t="n"/>
      <c r="L931" s="14" t="n"/>
      <c r="M931" s="15" t="n"/>
      <c r="N931" s="16" t="n"/>
      <c r="O931" s="14" t="n"/>
      <c r="Q931" s="15" t="n"/>
      <c r="R931" s="14" t="n"/>
      <c r="S931" s="15" t="n"/>
      <c r="T931" s="15" t="n"/>
    </row>
    <row r="932">
      <c r="B932" s="14" t="n"/>
      <c r="H932" s="15" t="n"/>
      <c r="I932" s="14" t="n"/>
      <c r="J932" s="14" t="n"/>
      <c r="L932" s="14" t="n"/>
      <c r="M932" s="15" t="n"/>
      <c r="N932" s="16" t="n"/>
      <c r="O932" s="14" t="n"/>
      <c r="Q932" s="15" t="n"/>
      <c r="R932" s="14" t="n"/>
      <c r="S932" s="15" t="n"/>
      <c r="T932" s="15" t="n"/>
    </row>
    <row r="933">
      <c r="B933" s="14" t="n"/>
      <c r="H933" s="15" t="n"/>
      <c r="I933" s="14" t="n"/>
      <c r="J933" s="14" t="n"/>
      <c r="L933" s="14" t="n"/>
      <c r="M933" s="15" t="n"/>
      <c r="N933" s="16" t="n"/>
      <c r="O933" s="14" t="n"/>
      <c r="Q933" s="15" t="n"/>
      <c r="R933" s="14" t="n"/>
      <c r="S933" s="15" t="n"/>
      <c r="T933" s="15" t="n"/>
    </row>
    <row r="934">
      <c r="B934" s="14" t="n"/>
      <c r="H934" s="15" t="n"/>
      <c r="I934" s="14" t="n"/>
      <c r="J934" s="14" t="n"/>
      <c r="L934" s="14" t="n"/>
      <c r="M934" s="15" t="n"/>
      <c r="N934" s="16" t="n"/>
      <c r="O934" s="14" t="n"/>
      <c r="Q934" s="15" t="n"/>
      <c r="R934" s="14" t="n"/>
      <c r="S934" s="15" t="n"/>
      <c r="T934" s="15" t="n"/>
    </row>
    <row r="935">
      <c r="B935" s="14" t="n"/>
      <c r="H935" s="15" t="n"/>
      <c r="I935" s="14" t="n"/>
      <c r="J935" s="14" t="n"/>
      <c r="L935" s="14" t="n"/>
      <c r="M935" s="15" t="n"/>
      <c r="N935" s="16" t="n"/>
      <c r="O935" s="14" t="n"/>
      <c r="Q935" s="15" t="n"/>
      <c r="R935" s="14" t="n"/>
      <c r="S935" s="15" t="n"/>
      <c r="T935" s="15" t="n"/>
    </row>
    <row r="936">
      <c r="B936" s="14" t="n"/>
      <c r="H936" s="15" t="n"/>
      <c r="I936" s="14" t="n"/>
      <c r="J936" s="14" t="n"/>
      <c r="L936" s="14" t="n"/>
      <c r="M936" s="15" t="n"/>
      <c r="N936" s="16" t="n"/>
      <c r="O936" s="14" t="n"/>
      <c r="Q936" s="15" t="n"/>
      <c r="R936" s="14" t="n"/>
      <c r="S936" s="15" t="n"/>
      <c r="T936" s="15" t="n"/>
    </row>
    <row r="937">
      <c r="B937" s="14" t="n"/>
      <c r="H937" s="15" t="n"/>
      <c r="I937" s="14" t="n"/>
      <c r="J937" s="14" t="n"/>
      <c r="L937" s="14" t="n"/>
      <c r="M937" s="15" t="n"/>
      <c r="N937" s="16" t="n"/>
      <c r="O937" s="14" t="n"/>
      <c r="Q937" s="15" t="n"/>
      <c r="R937" s="14" t="n"/>
      <c r="S937" s="15" t="n"/>
      <c r="T937" s="15" t="n"/>
    </row>
    <row r="938">
      <c r="B938" s="14" t="n"/>
      <c r="H938" s="15" t="n"/>
      <c r="I938" s="14" t="n"/>
      <c r="J938" s="14" t="n"/>
      <c r="L938" s="14" t="n"/>
      <c r="M938" s="15" t="n"/>
      <c r="N938" s="16" t="n"/>
      <c r="O938" s="14" t="n"/>
      <c r="Q938" s="15" t="n"/>
      <c r="R938" s="14" t="n"/>
      <c r="S938" s="15" t="n"/>
      <c r="T938" s="15" t="n"/>
    </row>
    <row r="939">
      <c r="B939" s="14" t="n"/>
      <c r="H939" s="15" t="n"/>
      <c r="I939" s="14" t="n"/>
      <c r="J939" s="14" t="n"/>
      <c r="L939" s="14" t="n"/>
      <c r="M939" s="15" t="n"/>
      <c r="N939" s="16" t="n"/>
      <c r="O939" s="14" t="n"/>
      <c r="Q939" s="15" t="n"/>
      <c r="R939" s="14" t="n"/>
      <c r="S939" s="15" t="n"/>
      <c r="T939" s="15" t="n"/>
    </row>
    <row r="940">
      <c r="B940" s="14" t="n"/>
      <c r="H940" s="15" t="n"/>
      <c r="I940" s="14" t="n"/>
      <c r="J940" s="14" t="n"/>
      <c r="L940" s="14" t="n"/>
      <c r="M940" s="15" t="n"/>
      <c r="N940" s="16" t="n"/>
      <c r="O940" s="14" t="n"/>
      <c r="Q940" s="15" t="n"/>
      <c r="R940" s="14" t="n"/>
      <c r="S940" s="15" t="n"/>
      <c r="T940" s="15" t="n"/>
    </row>
    <row r="941">
      <c r="B941" s="14" t="n"/>
      <c r="H941" s="15" t="n"/>
      <c r="I941" s="14" t="n"/>
      <c r="J941" s="14" t="n"/>
      <c r="L941" s="14" t="n"/>
      <c r="M941" s="15" t="n"/>
      <c r="N941" s="16" t="n"/>
      <c r="O941" s="14" t="n"/>
      <c r="Q941" s="15" t="n"/>
      <c r="R941" s="14" t="n"/>
      <c r="S941" s="15" t="n"/>
      <c r="T941" s="15" t="n"/>
    </row>
    <row r="942">
      <c r="B942" s="14" t="n"/>
      <c r="H942" s="15" t="n"/>
      <c r="I942" s="14" t="n"/>
      <c r="J942" s="14" t="n"/>
      <c r="L942" s="14" t="n"/>
      <c r="M942" s="15" t="n"/>
      <c r="N942" s="16" t="n"/>
      <c r="O942" s="14" t="n"/>
      <c r="Q942" s="15" t="n"/>
      <c r="R942" s="14" t="n"/>
      <c r="S942" s="15" t="n"/>
      <c r="T942" s="15" t="n"/>
    </row>
    <row r="943">
      <c r="B943" s="14" t="n"/>
      <c r="H943" s="15" t="n"/>
      <c r="I943" s="14" t="n"/>
      <c r="J943" s="14" t="n"/>
      <c r="L943" s="14" t="n"/>
      <c r="M943" s="15" t="n"/>
      <c r="N943" s="16" t="n"/>
      <c r="O943" s="14" t="n"/>
      <c r="Q943" s="15" t="n"/>
      <c r="R943" s="14" t="n"/>
      <c r="S943" s="15" t="n"/>
      <c r="T943" s="15" t="n"/>
    </row>
    <row r="944">
      <c r="B944" s="14" t="n"/>
      <c r="H944" s="15" t="n"/>
      <c r="I944" s="14" t="n"/>
      <c r="J944" s="14" t="n"/>
      <c r="L944" s="14" t="n"/>
      <c r="M944" s="15" t="n"/>
      <c r="N944" s="16" t="n"/>
      <c r="O944" s="14" t="n"/>
      <c r="Q944" s="15" t="n"/>
      <c r="R944" s="14" t="n"/>
      <c r="S944" s="15" t="n"/>
      <c r="T944" s="15" t="n"/>
    </row>
    <row r="945">
      <c r="B945" s="14" t="n"/>
      <c r="H945" s="15" t="n"/>
      <c r="I945" s="14" t="n"/>
      <c r="J945" s="14" t="n"/>
      <c r="L945" s="14" t="n"/>
      <c r="M945" s="15" t="n"/>
      <c r="N945" s="16" t="n"/>
      <c r="O945" s="14" t="n"/>
      <c r="Q945" s="15" t="n"/>
      <c r="R945" s="14" t="n"/>
      <c r="S945" s="15" t="n"/>
      <c r="T945" s="15" t="n"/>
    </row>
    <row r="946">
      <c r="B946" s="14" t="n"/>
      <c r="H946" s="15" t="n"/>
      <c r="I946" s="14" t="n"/>
      <c r="J946" s="14" t="n"/>
      <c r="L946" s="14" t="n"/>
      <c r="M946" s="15" t="n"/>
      <c r="N946" s="16" t="n"/>
      <c r="O946" s="14" t="n"/>
      <c r="Q946" s="15" t="n"/>
      <c r="R946" s="14" t="n"/>
      <c r="S946" s="15" t="n"/>
      <c r="T946" s="15" t="n"/>
    </row>
    <row r="947">
      <c r="B947" s="14" t="n"/>
      <c r="H947" s="15" t="n"/>
      <c r="I947" s="14" t="n"/>
      <c r="J947" s="14" t="n"/>
      <c r="L947" s="14" t="n"/>
      <c r="M947" s="15" t="n"/>
      <c r="N947" s="16" t="n"/>
      <c r="O947" s="14" t="n"/>
      <c r="Q947" s="15" t="n"/>
      <c r="R947" s="14" t="n"/>
      <c r="S947" s="15" t="n"/>
      <c r="T947" s="15" t="n"/>
    </row>
    <row r="948">
      <c r="B948" s="14" t="n"/>
      <c r="H948" s="15" t="n"/>
      <c r="I948" s="14" t="n"/>
      <c r="J948" s="14" t="n"/>
      <c r="L948" s="14" t="n"/>
      <c r="M948" s="15" t="n"/>
      <c r="N948" s="16" t="n"/>
      <c r="O948" s="14" t="n"/>
      <c r="Q948" s="15" t="n"/>
      <c r="R948" s="14" t="n"/>
      <c r="S948" s="15" t="n"/>
      <c r="T948" s="15" t="n"/>
    </row>
    <row r="949">
      <c r="B949" s="14" t="n"/>
      <c r="H949" s="15" t="n"/>
      <c r="I949" s="14" t="n"/>
      <c r="J949" s="14" t="n"/>
      <c r="L949" s="14" t="n"/>
      <c r="M949" s="15" t="n"/>
      <c r="N949" s="16" t="n"/>
      <c r="O949" s="14" t="n"/>
      <c r="Q949" s="15" t="n"/>
      <c r="R949" s="14" t="n"/>
      <c r="S949" s="15" t="n"/>
      <c r="T949" s="15" t="n"/>
    </row>
    <row r="950">
      <c r="B950" s="14" t="n"/>
      <c r="H950" s="15" t="n"/>
      <c r="I950" s="14" t="n"/>
      <c r="J950" s="14" t="n"/>
      <c r="L950" s="14" t="n"/>
      <c r="M950" s="15" t="n"/>
      <c r="N950" s="16" t="n"/>
      <c r="O950" s="14" t="n"/>
      <c r="Q950" s="15" t="n"/>
      <c r="R950" s="14" t="n"/>
      <c r="S950" s="15" t="n"/>
      <c r="T950" s="15" t="n"/>
    </row>
    <row r="951">
      <c r="B951" s="14" t="n"/>
      <c r="H951" s="15" t="n"/>
      <c r="I951" s="14" t="n"/>
      <c r="J951" s="14" t="n"/>
      <c r="L951" s="14" t="n"/>
      <c r="M951" s="15" t="n"/>
      <c r="N951" s="16" t="n"/>
      <c r="O951" s="14" t="n"/>
      <c r="Q951" s="15" t="n"/>
      <c r="R951" s="14" t="n"/>
      <c r="S951" s="15" t="n"/>
      <c r="T951" s="15" t="n"/>
    </row>
    <row r="952">
      <c r="B952" s="14" t="n"/>
      <c r="H952" s="15" t="n"/>
      <c r="I952" s="14" t="n"/>
      <c r="J952" s="14" t="n"/>
      <c r="L952" s="14" t="n"/>
      <c r="M952" s="15" t="n"/>
      <c r="N952" s="16" t="n"/>
      <c r="O952" s="14" t="n"/>
      <c r="Q952" s="15" t="n"/>
      <c r="R952" s="14" t="n"/>
      <c r="S952" s="15" t="n"/>
      <c r="T952" s="15" t="n"/>
    </row>
    <row r="953">
      <c r="B953" s="14" t="n"/>
      <c r="H953" s="15" t="n"/>
      <c r="I953" s="14" t="n"/>
      <c r="J953" s="14" t="n"/>
      <c r="L953" s="14" t="n"/>
      <c r="M953" s="15" t="n"/>
      <c r="N953" s="16" t="n"/>
      <c r="O953" s="14" t="n"/>
      <c r="Q953" s="15" t="n"/>
      <c r="R953" s="14" t="n"/>
      <c r="S953" s="15" t="n"/>
      <c r="T953" s="15" t="n"/>
    </row>
    <row r="954">
      <c r="B954" s="14" t="n"/>
      <c r="H954" s="15" t="n"/>
      <c r="I954" s="14" t="n"/>
      <c r="J954" s="14" t="n"/>
      <c r="L954" s="14" t="n"/>
      <c r="M954" s="15" t="n"/>
      <c r="N954" s="16" t="n"/>
      <c r="O954" s="14" t="n"/>
      <c r="Q954" s="15" t="n"/>
      <c r="R954" s="14" t="n"/>
      <c r="S954" s="15" t="n"/>
      <c r="T954" s="15" t="n"/>
    </row>
    <row r="955">
      <c r="B955" s="14" t="n"/>
      <c r="H955" s="15" t="n"/>
      <c r="I955" s="14" t="n"/>
      <c r="J955" s="14" t="n"/>
      <c r="L955" s="14" t="n"/>
      <c r="M955" s="15" t="n"/>
      <c r="N955" s="16" t="n"/>
      <c r="O955" s="14" t="n"/>
      <c r="Q955" s="15" t="n"/>
      <c r="R955" s="14" t="n"/>
      <c r="S955" s="15" t="n"/>
      <c r="T955" s="15" t="n"/>
    </row>
    <row r="956">
      <c r="B956" s="14" t="n"/>
      <c r="H956" s="15" t="n"/>
      <c r="I956" s="14" t="n"/>
      <c r="J956" s="14" t="n"/>
      <c r="L956" s="14" t="n"/>
      <c r="M956" s="15" t="n"/>
      <c r="N956" s="16" t="n"/>
      <c r="O956" s="14" t="n"/>
      <c r="Q956" s="15" t="n"/>
      <c r="R956" s="14" t="n"/>
      <c r="S956" s="15" t="n"/>
      <c r="T956" s="15" t="n"/>
    </row>
    <row r="957">
      <c r="B957" s="14" t="n"/>
      <c r="H957" s="15" t="n"/>
      <c r="I957" s="14" t="n"/>
      <c r="J957" s="14" t="n"/>
      <c r="L957" s="14" t="n"/>
      <c r="M957" s="15" t="n"/>
      <c r="N957" s="16" t="n"/>
      <c r="O957" s="14" t="n"/>
      <c r="Q957" s="15" t="n"/>
      <c r="R957" s="14" t="n"/>
      <c r="S957" s="15" t="n"/>
      <c r="T957" s="15" t="n"/>
    </row>
    <row r="958">
      <c r="B958" s="14" t="n"/>
      <c r="H958" s="15" t="n"/>
      <c r="I958" s="14" t="n"/>
      <c r="J958" s="14" t="n"/>
      <c r="L958" s="14" t="n"/>
      <c r="M958" s="15" t="n"/>
      <c r="N958" s="16" t="n"/>
      <c r="O958" s="14" t="n"/>
      <c r="Q958" s="15" t="n"/>
      <c r="R958" s="14" t="n"/>
      <c r="S958" s="15" t="n"/>
      <c r="T958" s="15" t="n"/>
    </row>
    <row r="959">
      <c r="B959" s="14" t="n"/>
      <c r="H959" s="15" t="n"/>
      <c r="I959" s="14" t="n"/>
      <c r="J959" s="14" t="n"/>
      <c r="L959" s="14" t="n"/>
      <c r="M959" s="15" t="n"/>
      <c r="N959" s="16" t="n"/>
      <c r="O959" s="14" t="n"/>
      <c r="Q959" s="15" t="n"/>
      <c r="R959" s="14" t="n"/>
      <c r="S959" s="15" t="n"/>
      <c r="T959" s="15" t="n"/>
    </row>
    <row r="960">
      <c r="B960" s="14" t="n"/>
      <c r="H960" s="15" t="n"/>
      <c r="I960" s="14" t="n"/>
      <c r="J960" s="14" t="n"/>
      <c r="L960" s="14" t="n"/>
      <c r="M960" s="15" t="n"/>
      <c r="N960" s="16" t="n"/>
      <c r="O960" s="14" t="n"/>
      <c r="Q960" s="15" t="n"/>
      <c r="R960" s="14" t="n"/>
      <c r="S960" s="15" t="n"/>
      <c r="T960" s="15" t="n"/>
    </row>
    <row r="961">
      <c r="B961" s="14" t="n"/>
      <c r="H961" s="15" t="n"/>
      <c r="I961" s="14" t="n"/>
      <c r="J961" s="14" t="n"/>
      <c r="L961" s="14" t="n"/>
      <c r="M961" s="15" t="n"/>
      <c r="N961" s="16" t="n"/>
      <c r="O961" s="14" t="n"/>
      <c r="Q961" s="15" t="n"/>
      <c r="R961" s="14" t="n"/>
      <c r="S961" s="15" t="n"/>
      <c r="T961" s="15" t="n"/>
    </row>
    <row r="962">
      <c r="B962" s="14" t="n"/>
      <c r="H962" s="15" t="n"/>
      <c r="I962" s="14" t="n"/>
      <c r="J962" s="14" t="n"/>
      <c r="L962" s="14" t="n"/>
      <c r="M962" s="15" t="n"/>
      <c r="N962" s="16" t="n"/>
      <c r="O962" s="14" t="n"/>
      <c r="Q962" s="15" t="n"/>
      <c r="R962" s="14" t="n"/>
      <c r="S962" s="15" t="n"/>
      <c r="T962" s="15" t="n"/>
    </row>
    <row r="963">
      <c r="B963" s="14" t="n"/>
      <c r="H963" s="15" t="n"/>
      <c r="I963" s="14" t="n"/>
      <c r="J963" s="14" t="n"/>
      <c r="L963" s="14" t="n"/>
      <c r="M963" s="15" t="n"/>
      <c r="N963" s="16" t="n"/>
      <c r="O963" s="14" t="n"/>
      <c r="Q963" s="15" t="n"/>
      <c r="R963" s="14" t="n"/>
      <c r="S963" s="15" t="n"/>
      <c r="T963" s="15" t="n"/>
    </row>
    <row r="964">
      <c r="B964" s="14" t="n"/>
      <c r="H964" s="15" t="n"/>
      <c r="I964" s="14" t="n"/>
      <c r="J964" s="14" t="n"/>
      <c r="L964" s="14" t="n"/>
      <c r="M964" s="15" t="n"/>
      <c r="N964" s="16" t="n"/>
      <c r="O964" s="14" t="n"/>
      <c r="Q964" s="15" t="n"/>
      <c r="R964" s="14" t="n"/>
      <c r="S964" s="15" t="n"/>
      <c r="T964" s="15" t="n"/>
    </row>
    <row r="965">
      <c r="B965" s="14" t="n"/>
      <c r="H965" s="15" t="n"/>
      <c r="I965" s="14" t="n"/>
      <c r="J965" s="14" t="n"/>
      <c r="L965" s="14" t="n"/>
      <c r="M965" s="15" t="n"/>
      <c r="N965" s="16" t="n"/>
      <c r="O965" s="14" t="n"/>
      <c r="Q965" s="15" t="n"/>
      <c r="R965" s="14" t="n"/>
      <c r="S965" s="15" t="n"/>
      <c r="T965" s="15" t="n"/>
    </row>
    <row r="966">
      <c r="B966" s="14" t="n"/>
      <c r="H966" s="15" t="n"/>
      <c r="I966" s="14" t="n"/>
      <c r="J966" s="14" t="n"/>
      <c r="L966" s="14" t="n"/>
      <c r="M966" s="15" t="n"/>
      <c r="N966" s="16" t="n"/>
      <c r="O966" s="14" t="n"/>
      <c r="Q966" s="15" t="n"/>
      <c r="R966" s="14" t="n"/>
      <c r="S966" s="15" t="n"/>
      <c r="T966" s="15" t="n"/>
    </row>
    <row r="967">
      <c r="B967" s="14" t="n"/>
      <c r="H967" s="15" t="n"/>
      <c r="I967" s="14" t="n"/>
      <c r="J967" s="14" t="n"/>
      <c r="L967" s="14" t="n"/>
      <c r="M967" s="15" t="n"/>
      <c r="N967" s="16" t="n"/>
      <c r="O967" s="14" t="n"/>
      <c r="Q967" s="15" t="n"/>
      <c r="R967" s="14" t="n"/>
      <c r="S967" s="15" t="n"/>
      <c r="T967" s="15" t="n"/>
    </row>
    <row r="968">
      <c r="B968" s="14" t="n"/>
      <c r="H968" s="15" t="n"/>
      <c r="I968" s="14" t="n"/>
      <c r="J968" s="14" t="n"/>
      <c r="L968" s="14" t="n"/>
      <c r="M968" s="15" t="n"/>
      <c r="N968" s="16" t="n"/>
      <c r="O968" s="14" t="n"/>
      <c r="Q968" s="15" t="n"/>
      <c r="R968" s="14" t="n"/>
      <c r="S968" s="15" t="n"/>
      <c r="T968" s="15" t="n"/>
    </row>
    <row r="969">
      <c r="B969" s="14" t="n"/>
      <c r="H969" s="15" t="n"/>
      <c r="I969" s="14" t="n"/>
      <c r="J969" s="14" t="n"/>
      <c r="L969" s="14" t="n"/>
      <c r="M969" s="15" t="n"/>
      <c r="N969" s="16" t="n"/>
      <c r="O969" s="14" t="n"/>
      <c r="Q969" s="15" t="n"/>
      <c r="R969" s="14" t="n"/>
      <c r="S969" s="15" t="n"/>
      <c r="T969" s="15" t="n"/>
    </row>
    <row r="970">
      <c r="B970" s="14" t="n"/>
      <c r="H970" s="15" t="n"/>
      <c r="I970" s="14" t="n"/>
      <c r="J970" s="14" t="n"/>
      <c r="L970" s="14" t="n"/>
      <c r="M970" s="15" t="n"/>
      <c r="N970" s="16" t="n"/>
      <c r="O970" s="14" t="n"/>
      <c r="Q970" s="15" t="n"/>
      <c r="R970" s="14" t="n"/>
      <c r="S970" s="15" t="n"/>
      <c r="T970" s="15" t="n"/>
    </row>
    <row r="971">
      <c r="B971" s="14" t="n"/>
      <c r="H971" s="15" t="n"/>
      <c r="I971" s="14" t="n"/>
      <c r="J971" s="14" t="n"/>
      <c r="L971" s="14" t="n"/>
      <c r="M971" s="15" t="n"/>
      <c r="N971" s="16" t="n"/>
      <c r="O971" s="14" t="n"/>
      <c r="Q971" s="15" t="n"/>
      <c r="R971" s="14" t="n"/>
      <c r="S971" s="15" t="n"/>
      <c r="T971" s="15" t="n"/>
    </row>
    <row r="972">
      <c r="B972" s="14" t="n"/>
      <c r="H972" s="15" t="n"/>
      <c r="I972" s="14" t="n"/>
      <c r="J972" s="14" t="n"/>
      <c r="L972" s="14" t="n"/>
      <c r="M972" s="15" t="n"/>
      <c r="N972" s="16" t="n"/>
      <c r="O972" s="14" t="n"/>
      <c r="Q972" s="15" t="n"/>
      <c r="R972" s="14" t="n"/>
      <c r="S972" s="15" t="n"/>
      <c r="T972" s="15" t="n"/>
    </row>
    <row r="973">
      <c r="B973" s="14" t="n"/>
      <c r="H973" s="15" t="n"/>
      <c r="I973" s="14" t="n"/>
      <c r="J973" s="14" t="n"/>
      <c r="L973" s="14" t="n"/>
      <c r="M973" s="15" t="n"/>
      <c r="N973" s="16" t="n"/>
      <c r="O973" s="14" t="n"/>
      <c r="Q973" s="15" t="n"/>
      <c r="R973" s="14" t="n"/>
      <c r="S973" s="15" t="n"/>
      <c r="T973" s="15" t="n"/>
    </row>
    <row r="974">
      <c r="B974" s="14" t="n"/>
      <c r="H974" s="15" t="n"/>
      <c r="I974" s="14" t="n"/>
      <c r="J974" s="14" t="n"/>
      <c r="L974" s="14" t="n"/>
      <c r="M974" s="15" t="n"/>
      <c r="N974" s="16" t="n"/>
      <c r="O974" s="14" t="n"/>
      <c r="Q974" s="15" t="n"/>
      <c r="R974" s="14" t="n"/>
      <c r="S974" s="15" t="n"/>
      <c r="T974" s="15" t="n"/>
    </row>
    <row r="975">
      <c r="B975" s="14" t="n"/>
      <c r="H975" s="15" t="n"/>
      <c r="I975" s="14" t="n"/>
      <c r="J975" s="14" t="n"/>
      <c r="L975" s="14" t="n"/>
      <c r="M975" s="15" t="n"/>
      <c r="N975" s="16" t="n"/>
      <c r="O975" s="14" t="n"/>
      <c r="Q975" s="15" t="n"/>
      <c r="R975" s="14" t="n"/>
      <c r="S975" s="15" t="n"/>
      <c r="T975" s="15" t="n"/>
    </row>
    <row r="976">
      <c r="B976" s="14" t="n"/>
      <c r="H976" s="15" t="n"/>
      <c r="I976" s="14" t="n"/>
      <c r="J976" s="14" t="n"/>
      <c r="L976" s="14" t="n"/>
      <c r="M976" s="15" t="n"/>
      <c r="N976" s="16" t="n"/>
      <c r="O976" s="14" t="n"/>
      <c r="Q976" s="15" t="n"/>
      <c r="R976" s="14" t="n"/>
      <c r="S976" s="15" t="n"/>
      <c r="T976" s="15" t="n"/>
    </row>
    <row r="977">
      <c r="B977" s="14" t="n"/>
      <c r="H977" s="15" t="n"/>
      <c r="I977" s="14" t="n"/>
      <c r="J977" s="14" t="n"/>
      <c r="L977" s="14" t="n"/>
      <c r="M977" s="15" t="n"/>
      <c r="N977" s="16" t="n"/>
      <c r="O977" s="14" t="n"/>
      <c r="Q977" s="15" t="n"/>
      <c r="R977" s="14" t="n"/>
      <c r="S977" s="15" t="n"/>
      <c r="T977" s="15" t="n"/>
    </row>
    <row r="978">
      <c r="B978" s="14" t="n"/>
      <c r="H978" s="15" t="n"/>
      <c r="I978" s="14" t="n"/>
      <c r="J978" s="14" t="n"/>
      <c r="L978" s="14" t="n"/>
      <c r="M978" s="15" t="n"/>
      <c r="N978" s="16" t="n"/>
      <c r="O978" s="14" t="n"/>
      <c r="Q978" s="15" t="n"/>
      <c r="R978" s="14" t="n"/>
      <c r="S978" s="15" t="n"/>
      <c r="T978" s="15" t="n"/>
    </row>
    <row r="979">
      <c r="B979" s="14" t="n"/>
      <c r="H979" s="15" t="n"/>
      <c r="I979" s="14" t="n"/>
      <c r="J979" s="14" t="n"/>
      <c r="L979" s="14" t="n"/>
      <c r="M979" s="15" t="n"/>
      <c r="N979" s="16" t="n"/>
      <c r="O979" s="14" t="n"/>
      <c r="Q979" s="15" t="n"/>
      <c r="R979" s="14" t="n"/>
      <c r="S979" s="15" t="n"/>
      <c r="T979" s="15" t="n"/>
    </row>
    <row r="980">
      <c r="B980" s="14" t="n"/>
      <c r="H980" s="15" t="n"/>
      <c r="I980" s="14" t="n"/>
      <c r="J980" s="14" t="n"/>
      <c r="L980" s="14" t="n"/>
      <c r="M980" s="15" t="n"/>
      <c r="N980" s="16" t="n"/>
      <c r="O980" s="14" t="n"/>
      <c r="Q980" s="15" t="n"/>
      <c r="R980" s="14" t="n"/>
      <c r="S980" s="15" t="n"/>
      <c r="T980" s="15" t="n"/>
    </row>
    <row r="981">
      <c r="B981" s="14" t="n"/>
      <c r="H981" s="15" t="n"/>
      <c r="I981" s="14" t="n"/>
      <c r="J981" s="14" t="n"/>
      <c r="L981" s="14" t="n"/>
      <c r="M981" s="15" t="n"/>
      <c r="N981" s="16" t="n"/>
      <c r="O981" s="14" t="n"/>
      <c r="Q981" s="15" t="n"/>
      <c r="R981" s="14" t="n"/>
      <c r="S981" s="15" t="n"/>
      <c r="T981" s="15" t="n"/>
    </row>
    <row r="982">
      <c r="B982" s="14" t="n"/>
      <c r="H982" s="15" t="n"/>
      <c r="I982" s="14" t="n"/>
      <c r="J982" s="14" t="n"/>
      <c r="L982" s="14" t="n"/>
      <c r="M982" s="15" t="n"/>
      <c r="N982" s="16" t="n"/>
      <c r="O982" s="14" t="n"/>
      <c r="Q982" s="15" t="n"/>
      <c r="R982" s="14" t="n"/>
      <c r="S982" s="15" t="n"/>
      <c r="T982" s="15" t="n"/>
    </row>
    <row r="983">
      <c r="B983" s="14" t="n"/>
      <c r="H983" s="15" t="n"/>
      <c r="I983" s="14" t="n"/>
      <c r="J983" s="14" t="n"/>
      <c r="L983" s="14" t="n"/>
      <c r="M983" s="15" t="n"/>
      <c r="N983" s="16" t="n"/>
      <c r="O983" s="14" t="n"/>
      <c r="Q983" s="15" t="n"/>
      <c r="R983" s="14" t="n"/>
      <c r="S983" s="15" t="n"/>
      <c r="T983" s="15" t="n"/>
    </row>
    <row r="984">
      <c r="B984" s="14" t="n"/>
      <c r="H984" s="15" t="n"/>
      <c r="I984" s="14" t="n"/>
      <c r="J984" s="14" t="n"/>
      <c r="L984" s="14" t="n"/>
      <c r="M984" s="15" t="n"/>
      <c r="N984" s="16" t="n"/>
      <c r="O984" s="14" t="n"/>
      <c r="Q984" s="15" t="n"/>
      <c r="R984" s="14" t="n"/>
      <c r="S984" s="15" t="n"/>
      <c r="T984" s="15" t="n"/>
    </row>
    <row r="985">
      <c r="B985" s="14" t="n"/>
      <c r="H985" s="15" t="n"/>
      <c r="I985" s="14" t="n"/>
      <c r="J985" s="14" t="n"/>
      <c r="L985" s="14" t="n"/>
      <c r="M985" s="15" t="n"/>
      <c r="N985" s="16" t="n"/>
      <c r="O985" s="14" t="n"/>
      <c r="Q985" s="15" t="n"/>
      <c r="R985" s="14" t="n"/>
      <c r="S985" s="15" t="n"/>
      <c r="T985" s="15" t="n"/>
    </row>
    <row r="986">
      <c r="B986" s="14" t="n"/>
      <c r="H986" s="15" t="n"/>
      <c r="I986" s="14" t="n"/>
      <c r="J986" s="14" t="n"/>
      <c r="L986" s="14" t="n"/>
      <c r="M986" s="15" t="n"/>
      <c r="N986" s="16" t="n"/>
      <c r="O986" s="14" t="n"/>
      <c r="Q986" s="15" t="n"/>
      <c r="R986" s="14" t="n"/>
      <c r="S986" s="15" t="n"/>
      <c r="T986" s="15" t="n"/>
    </row>
    <row r="987">
      <c r="B987" s="14" t="n"/>
      <c r="H987" s="15" t="n"/>
      <c r="I987" s="14" t="n"/>
      <c r="J987" s="14" t="n"/>
      <c r="L987" s="14" t="n"/>
      <c r="M987" s="15" t="n"/>
      <c r="N987" s="16" t="n"/>
      <c r="O987" s="14" t="n"/>
      <c r="Q987" s="15" t="n"/>
      <c r="R987" s="14" t="n"/>
      <c r="S987" s="15" t="n"/>
      <c r="T987" s="15" t="n"/>
    </row>
    <row r="988">
      <c r="B988" s="14" t="n"/>
      <c r="H988" s="15" t="n"/>
      <c r="I988" s="14" t="n"/>
      <c r="J988" s="14" t="n"/>
      <c r="L988" s="14" t="n"/>
      <c r="M988" s="15" t="n"/>
      <c r="N988" s="16" t="n"/>
      <c r="O988" s="14" t="n"/>
      <c r="Q988" s="15" t="n"/>
      <c r="R988" s="14" t="n"/>
      <c r="S988" s="15" t="n"/>
      <c r="T988" s="15" t="n"/>
    </row>
    <row r="989">
      <c r="B989" s="14" t="n"/>
      <c r="H989" s="15" t="n"/>
      <c r="I989" s="14" t="n"/>
      <c r="J989" s="14" t="n"/>
      <c r="L989" s="14" t="n"/>
      <c r="M989" s="15" t="n"/>
      <c r="N989" s="16" t="n"/>
      <c r="O989" s="14" t="n"/>
      <c r="Q989" s="15" t="n"/>
      <c r="R989" s="14" t="n"/>
      <c r="S989" s="15" t="n"/>
      <c r="T989" s="15" t="n"/>
    </row>
    <row r="990">
      <c r="B990" s="14" t="n"/>
      <c r="H990" s="15" t="n"/>
      <c r="I990" s="14" t="n"/>
      <c r="J990" s="14" t="n"/>
      <c r="L990" s="14" t="n"/>
      <c r="M990" s="15" t="n"/>
      <c r="N990" s="16" t="n"/>
      <c r="O990" s="14" t="n"/>
      <c r="Q990" s="15" t="n"/>
      <c r="R990" s="14" t="n"/>
      <c r="S990" s="15" t="n"/>
      <c r="T990" s="15" t="n"/>
    </row>
    <row r="991">
      <c r="B991" s="14" t="n"/>
      <c r="H991" s="15" t="n"/>
      <c r="I991" s="14" t="n"/>
      <c r="J991" s="14" t="n"/>
      <c r="L991" s="14" t="n"/>
      <c r="M991" s="15" t="n"/>
      <c r="N991" s="16" t="n"/>
      <c r="O991" s="14" t="n"/>
      <c r="Q991" s="15" t="n"/>
      <c r="R991" s="14" t="n"/>
      <c r="S991" s="15" t="n"/>
      <c r="T991" s="15" t="n"/>
    </row>
    <row r="992">
      <c r="B992" s="14" t="n"/>
      <c r="H992" s="15" t="n"/>
      <c r="I992" s="14" t="n"/>
      <c r="J992" s="14" t="n"/>
      <c r="L992" s="14" t="n"/>
      <c r="M992" s="15" t="n"/>
      <c r="N992" s="16" t="n"/>
      <c r="O992" s="14" t="n"/>
      <c r="Q992" s="15" t="n"/>
      <c r="R992" s="14" t="n"/>
      <c r="S992" s="15" t="n"/>
      <c r="T992" s="15" t="n"/>
    </row>
    <row r="993">
      <c r="B993" s="14" t="n"/>
      <c r="H993" s="15" t="n"/>
      <c r="I993" s="14" t="n"/>
      <c r="J993" s="14" t="n"/>
      <c r="L993" s="14" t="n"/>
      <c r="M993" s="15" t="n"/>
      <c r="N993" s="16" t="n"/>
      <c r="O993" s="14" t="n"/>
      <c r="Q993" s="15" t="n"/>
      <c r="R993" s="14" t="n"/>
      <c r="S993" s="15" t="n"/>
      <c r="T993" s="15" t="n"/>
    </row>
    <row r="994">
      <c r="B994" s="14" t="n"/>
      <c r="H994" s="15" t="n"/>
      <c r="I994" s="14" t="n"/>
      <c r="J994" s="14" t="n"/>
      <c r="L994" s="14" t="n"/>
      <c r="M994" s="15" t="n"/>
      <c r="N994" s="16" t="n"/>
      <c r="O994" s="14" t="n"/>
      <c r="Q994" s="15" t="n"/>
      <c r="R994" s="14" t="n"/>
      <c r="S994" s="15" t="n"/>
      <c r="T994" s="15" t="n"/>
    </row>
    <row r="995">
      <c r="B995" s="14" t="n"/>
      <c r="H995" s="15" t="n"/>
      <c r="I995" s="14" t="n"/>
      <c r="J995" s="14" t="n"/>
      <c r="L995" s="14" t="n"/>
      <c r="M995" s="15" t="n"/>
      <c r="N995" s="16" t="n"/>
      <c r="O995" s="14" t="n"/>
      <c r="Q995" s="15" t="n"/>
      <c r="R995" s="14" t="n"/>
      <c r="S995" s="15" t="n"/>
      <c r="T995" s="15" t="n"/>
    </row>
    <row r="996">
      <c r="B996" s="14" t="n"/>
      <c r="H996" s="15" t="n"/>
      <c r="I996" s="14" t="n"/>
      <c r="J996" s="14" t="n"/>
      <c r="L996" s="14" t="n"/>
      <c r="M996" s="15" t="n"/>
      <c r="N996" s="16" t="n"/>
      <c r="O996" s="14" t="n"/>
      <c r="Q996" s="15" t="n"/>
      <c r="R996" s="14" t="n"/>
      <c r="S996" s="15" t="n"/>
      <c r="T996" s="15" t="n"/>
    </row>
    <row r="997">
      <c r="B997" s="14" t="n"/>
      <c r="H997" s="15" t="n"/>
      <c r="I997" s="14" t="n"/>
      <c r="J997" s="14" t="n"/>
      <c r="L997" s="14" t="n"/>
      <c r="M997" s="15" t="n"/>
      <c r="N997" s="16" t="n"/>
      <c r="O997" s="14" t="n"/>
      <c r="Q997" s="15" t="n"/>
      <c r="R997" s="14" t="n"/>
      <c r="S997" s="15" t="n"/>
      <c r="T997" s="15" t="n"/>
    </row>
    <row r="998">
      <c r="B998" s="14" t="n"/>
      <c r="H998" s="15" t="n"/>
      <c r="I998" s="14" t="n"/>
      <c r="J998" s="14" t="n"/>
      <c r="L998" s="14" t="n"/>
      <c r="M998" s="15" t="n"/>
      <c r="N998" s="16" t="n"/>
      <c r="O998" s="14" t="n"/>
      <c r="Q998" s="15" t="n"/>
      <c r="R998" s="14" t="n"/>
      <c r="S998" s="15" t="n"/>
      <c r="T998" s="15" t="n"/>
    </row>
    <row r="999">
      <c r="B999" s="14" t="n"/>
      <c r="H999" s="15" t="n"/>
      <c r="I999" s="14" t="n"/>
      <c r="J999" s="14" t="n"/>
      <c r="L999" s="14" t="n"/>
      <c r="M999" s="15" t="n"/>
      <c r="N999" s="16" t="n"/>
      <c r="O999" s="14" t="n"/>
      <c r="Q999" s="15" t="n"/>
      <c r="R999" s="14" t="n"/>
      <c r="S999" s="15" t="n"/>
      <c r="T999" s="15" t="n"/>
    </row>
    <row r="1000">
      <c r="B1000" s="14" t="n"/>
      <c r="H1000" s="15" t="n"/>
      <c r="I1000" s="14" t="n"/>
      <c r="J1000" s="14" t="n"/>
      <c r="L1000" s="14" t="n"/>
      <c r="M1000" s="15" t="n"/>
      <c r="N1000" s="16" t="n"/>
      <c r="O1000" s="14" t="n"/>
      <c r="Q1000" s="15" t="n"/>
      <c r="R1000" s="14" t="n"/>
      <c r="S1000" s="15" t="n"/>
      <c r="T1000" s="15" t="n"/>
    </row>
    <row r="1001">
      <c r="B1001" s="14" t="n"/>
      <c r="H1001" s="15" t="n"/>
      <c r="I1001" s="14" t="n"/>
      <c r="J1001" s="14" t="n"/>
      <c r="L1001" s="14" t="n"/>
      <c r="M1001" s="15" t="n"/>
      <c r="N1001" s="16" t="n"/>
      <c r="O1001" s="14" t="n"/>
      <c r="Q1001" s="15" t="n"/>
      <c r="R1001" s="14" t="n"/>
      <c r="S1001" s="15" t="n"/>
      <c r="T1001" s="15" t="n"/>
    </row>
    <row r="1002">
      <c r="B1002" s="14" t="n"/>
      <c r="H1002" s="15" t="n"/>
      <c r="I1002" s="14" t="n"/>
      <c r="J1002" s="14" t="n"/>
      <c r="L1002" s="14" t="n"/>
      <c r="M1002" s="15" t="n"/>
      <c r="N1002" s="16" t="n"/>
      <c r="O1002" s="14" t="n"/>
      <c r="Q1002" s="15" t="n"/>
      <c r="R1002" s="14" t="n"/>
      <c r="S1002" s="15" t="n"/>
      <c r="T1002" s="15" t="n"/>
    </row>
  </sheetData>
  <autoFilter ref="A2:U1002"/>
  <mergeCells count="5">
    <mergeCell ref="A1:D1"/>
    <mergeCell ref="I1:K1"/>
    <mergeCell ref="M1:U1"/>
    <mergeCell ref="E1:H1"/>
    <mergeCell ref="L1"/>
  </mergeCells>
  <conditionalFormatting sqref="D3:D1002">
    <cfRule type="expression" priority="1" dxfId="0">
      <formula>AND($D3&lt;&gt;"",COUNTIF($D$3:$D$1002,$D3)&gt;1)</formula>
    </cfRule>
  </conditionalFormatting>
  <conditionalFormatting sqref="Q3:Q1002">
    <cfRule type="expression" priority="2" dxfId="1">
      <formula>AND($Q3&lt;&gt;"",$Q3&gt;=TODAY(),$Q3-TODAY()&lt;=90)</formula>
    </cfRule>
  </conditionalFormatting>
  <conditionalFormatting sqref="T3:T1002">
    <cfRule type="expression" priority="3" dxfId="1">
      <formula>AND($T3&lt;&gt;"",TODAY()-$T3&gt;90)</formula>
    </cfRule>
  </conditionalFormatting>
  <dataValidations count="6">
    <dataValidation sqref="B3:B1002" showDropDown="0" showInputMessage="0" showErrorMessage="1" allowBlank="1" errorTitle="Pick from the list" error="Choose a value from the Device type list. Edit the Lists tab to add one." type="list">
      <formula1>Lists!$A$2:$A$11</formula1>
    </dataValidation>
    <dataValidation sqref="I3:I1002" showDropDown="0" showInputMessage="0" showErrorMessage="1" allowBlank="1" errorTitle="Pick from the list" error="Choose a value from the Country list. Edit the Lists tab to add one." type="list">
      <formula1>Lists!$E$2:$E$200</formula1>
    </dataValidation>
    <dataValidation sqref="J3:J1002" showDropDown="0" showInputMessage="0" showErrorMessage="1" allowBlank="1" errorTitle="Pick from the list" error="Choose a value from the Location type list. Edit the Lists tab to add one." type="list">
      <formula1>Lists!$B$2:$B$6</formula1>
    </dataValidation>
    <dataValidation sqref="L3:L1002" showDropDown="0" showInputMessage="0" showErrorMessage="1" allowBlank="1" errorTitle="Pick from the list" error="Choose a value from the Status list. Edit the Lists tab to add one." type="list">
      <formula1>Lists!$C$2:$C$7</formula1>
    </dataValidation>
    <dataValidation sqref="O3:O1002" showDropDown="0" showInputMessage="0" showErrorMessage="1" allowBlank="1" errorTitle="Pick from the list" error="Choose a value from the Currency list. Edit the Lists tab to add one." type="list">
      <formula1>Lists!$F$2:$F$42</formula1>
    </dataValidation>
    <dataValidation sqref="R3:R1002" showDropDown="0" showInputMessage="0" showErrorMessage="1" allowBlank="1" errorTitle="Pick from the list" error="Choose a value from the MDM enrolled list. Edit the Lists tab to add one." type="list">
      <formula1>Lists!$D$2:$D$3</formula1>
    </dataValidation>
  </dataValidations>
  <pageMargins left="0.75" right="0.75" top="1" bottom="1" header="0.5" footer="0.5"/>
  <pageSetup orientation="landscape" fitToHeight="0" fitToWidth="1"/>
  <headerFooter>
    <oddHeader/>
    <oddFooter>&amp;CTemplate by Tequipy, tequipy.com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T1002"/>
  <sheetViews>
    <sheetView tabSelected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5" customWidth="1" min="3" max="3"/>
    <col width="13" customWidth="1" min="4" max="4"/>
    <col width="13" customWidth="1" min="5" max="5"/>
    <col width="13" customWidth="1" min="6" max="6"/>
    <col width="16" customWidth="1" min="7" max="7"/>
    <col width="12" customWidth="1" min="8" max="8"/>
    <col width="18" customWidth="1" min="9" max="9"/>
    <col width="13" customWidth="1" min="10" max="10"/>
    <col width="13" customWidth="1" min="11" max="11"/>
    <col width="15" customWidth="1" min="12" max="12"/>
    <col width="13" customWidth="1" min="13" max="13"/>
    <col width="13" customWidth="1" min="14" max="14"/>
    <col width="17" customWidth="1" min="15" max="15"/>
    <col width="12" customWidth="1" min="16" max="16"/>
    <col width="11" customWidth="1" min="17" max="17"/>
    <col width="11" customWidth="1" min="18" max="18"/>
    <col width="17" customWidth="1" min="19" max="19"/>
    <col width="40" customWidth="1" min="20" max="20"/>
  </cols>
  <sheetData>
    <row r="1">
      <c r="A1" s="4" t="inlineStr">
        <is>
          <t>Leaver</t>
        </is>
      </c>
      <c r="B1" s="5" t="n"/>
      <c r="C1" s="5" t="n"/>
      <c r="D1" s="5" t="n"/>
      <c r="E1" s="5" t="n"/>
      <c r="F1" s="6" t="inlineStr">
        <is>
          <t>Device</t>
        </is>
      </c>
      <c r="G1" s="7" t="n"/>
      <c r="H1" s="7" t="n"/>
      <c r="I1" s="8" t="inlineStr">
        <is>
          <t>Return</t>
        </is>
      </c>
      <c r="J1" s="9" t="n"/>
      <c r="K1" s="9" t="n"/>
      <c r="L1" s="9" t="n"/>
      <c r="M1" s="9" t="n"/>
      <c r="N1" s="9" t="n"/>
      <c r="O1" s="9" t="n"/>
      <c r="P1" s="9" t="n"/>
      <c r="Q1" s="10" t="inlineStr">
        <is>
          <t>Checks</t>
        </is>
      </c>
      <c r="R1" s="17" t="n"/>
      <c r="S1" s="17" t="n"/>
      <c r="T1" s="8" t="inlineStr">
        <is>
          <t>Return</t>
        </is>
      </c>
    </row>
    <row r="2" ht="32" customHeight="1">
      <c r="A2" s="13" t="inlineStr">
        <is>
          <t>Leaver name</t>
        </is>
      </c>
      <c r="B2" s="13" t="inlineStr">
        <is>
          <t>Work email or employee ID</t>
        </is>
      </c>
      <c r="C2" s="13" t="inlineStr">
        <is>
          <t>Country</t>
        </is>
      </c>
      <c r="D2" s="13" t="inlineStr">
        <is>
          <t>Notice date</t>
        </is>
      </c>
      <c r="E2" s="13" t="inlineStr">
        <is>
          <t>Last working day</t>
        </is>
      </c>
      <c r="F2" s="13" t="inlineStr">
        <is>
          <t>Asset ID</t>
        </is>
      </c>
      <c r="G2" s="13" t="inlineStr">
        <is>
          <t>Serial number</t>
        </is>
      </c>
      <c r="H2" s="13" t="inlineStr">
        <is>
          <t>Found in Inventory</t>
        </is>
      </c>
      <c r="I2" s="13" t="inlineStr">
        <is>
          <t>Return method</t>
        </is>
      </c>
      <c r="J2" s="13" t="inlineStr">
        <is>
          <t>First contact date</t>
        </is>
      </c>
      <c r="K2" s="13" t="inlineStr">
        <is>
          <t>Last contact date</t>
        </is>
      </c>
      <c r="L2" s="13" t="inlineStr">
        <is>
          <t>Return status</t>
        </is>
      </c>
      <c r="M2" s="13" t="inlineStr">
        <is>
          <t>Date received</t>
        </is>
      </c>
      <c r="N2" s="13" t="inlineStr">
        <is>
          <t>Condition on arrival</t>
        </is>
      </c>
      <c r="O2" s="13" t="inlineStr">
        <is>
          <t>Data wipe</t>
        </is>
      </c>
      <c r="P2" s="13" t="inlineStr">
        <is>
          <t>Next step</t>
        </is>
      </c>
      <c r="Q2" s="13" t="inlineStr">
        <is>
          <t>Days since last day</t>
        </is>
      </c>
      <c r="R2" s="13" t="inlineStr">
        <is>
          <t>Return flag</t>
        </is>
      </c>
      <c r="S2" s="13" t="inlineStr">
        <is>
          <t>Inventory check</t>
        </is>
      </c>
      <c r="T2" s="13" t="inlineStr">
        <is>
          <t>Notes</t>
        </is>
      </c>
    </row>
    <row r="3">
      <c r="A3" t="inlineStr">
        <is>
          <t>Carmen Ruiz</t>
        </is>
      </c>
      <c r="B3" t="inlineStr">
        <is>
          <t>carmen.ruiz@example.com</t>
        </is>
      </c>
      <c r="C3" s="14" t="inlineStr">
        <is>
          <t>Spain</t>
        </is>
      </c>
      <c r="D3" s="15" t="n">
        <v>46280</v>
      </c>
      <c r="E3" s="15" t="n">
        <v>46297</v>
      </c>
      <c r="F3" t="inlineStr">
        <is>
          <t>LAP-ES-0004</t>
        </is>
      </c>
      <c r="G3" t="inlineStr">
        <is>
          <t>EX-ES-5H2W81</t>
        </is>
      </c>
      <c r="H3" s="18">
        <f>IF(G3="","",IF(COUNTIF('Example inventory'!$D$3:$D$1002,G3)&gt;0,"Yes","Not found"))</f>
        <v/>
      </c>
      <c r="I3" s="14" t="inlineStr">
        <is>
          <t>Courier pickup</t>
        </is>
      </c>
      <c r="J3" s="15" t="n">
        <v>46296</v>
      </c>
      <c r="K3" s="15" t="n">
        <v>46307</v>
      </c>
      <c r="L3" s="14" t="inlineStr">
        <is>
          <t>Packaging sent</t>
        </is>
      </c>
      <c r="M3" s="15" t="n"/>
      <c r="N3" s="14" t="n"/>
      <c r="O3" s="14" t="n"/>
      <c r="P3" s="14" t="n"/>
      <c r="Q3" s="19">
        <f>IF(OR(E3="",M3&lt;&gt;"",L3="Closed",L3="Written off",I3="Kept with approval"),"",TODAY()-E3)</f>
        <v/>
      </c>
      <c r="R3" s="18">
        <f>IF(Q3="","",IF(Q3&gt;Summary!$B$6,"Late",IF(Q3&gt;Summary!$B$5,"Chase","On time")))</f>
        <v/>
      </c>
      <c r="S3" s="18">
        <f>IF(G3="","",IF(OR(M3&lt;&gt;"",L3="Closed",L3="Written off",I3="Kept with approval"),IF(COUNTIFS('Example inventory'!$D$3:$D$1002,G3,'Example inventory'!$L$3:$L$1002,"Pending return")+COUNTIFS('Example inventory'!$D$3:$D$1002,G3,'Example inventory'!$L$3:$L$1002,"Assigned")&gt;0,"Update Inventory","OK"),IF(COUNTIFS('Example inventory'!$D$3:$D$1002,G3,'Example inventory'!$L$3:$L$1002,"Assigned")&gt;0,"Set Pending return","OK")))</f>
        <v/>
      </c>
      <c r="T3" t="inlineStr">
        <is>
          <t>Box and label sent 2026-10-12</t>
        </is>
      </c>
    </row>
    <row r="4">
      <c r="A4" t="inlineStr">
        <is>
          <t>Owen Clarke</t>
        </is>
      </c>
      <c r="B4" t="inlineStr">
        <is>
          <t>owen.clarke@example.com</t>
        </is>
      </c>
      <c r="C4" s="14" t="inlineStr">
        <is>
          <t>Canada</t>
        </is>
      </c>
      <c r="D4" s="15" t="n">
        <v>46266</v>
      </c>
      <c r="E4" s="15" t="n">
        <v>46290</v>
      </c>
      <c r="F4" t="inlineStr">
        <is>
          <t>LAP-CA-0011</t>
        </is>
      </c>
      <c r="G4" t="inlineStr">
        <is>
          <t>EX-CA-3T9J40</t>
        </is>
      </c>
      <c r="H4" s="18">
        <f>IF(G4="","",IF(COUNTIF('Example inventory'!$D$3:$D$1002,G4)&gt;0,"Yes","Not found"))</f>
        <v/>
      </c>
      <c r="I4" s="14" t="inlineStr">
        <is>
          <t>Courier pickup</t>
        </is>
      </c>
      <c r="J4" s="15" t="n">
        <v>46287</v>
      </c>
      <c r="K4" s="15" t="n">
        <v>46294</v>
      </c>
      <c r="L4" s="14" t="inlineStr">
        <is>
          <t>Received</t>
        </is>
      </c>
      <c r="M4" s="15" t="n">
        <v>46301</v>
      </c>
      <c r="N4" s="14" t="inlineStr">
        <is>
          <t>Good</t>
        </is>
      </c>
      <c r="O4" s="14" t="inlineStr">
        <is>
          <t>Basic wipe</t>
        </is>
      </c>
      <c r="P4" s="14" t="inlineStr">
        <is>
          <t>Redeploy</t>
        </is>
      </c>
      <c r="Q4" s="19">
        <f>IF(OR(E4="",M4&lt;&gt;"",L4="Closed",L4="Written off",I4="Kept with approval"),"",TODAY()-E4)</f>
        <v/>
      </c>
      <c r="R4" s="18">
        <f>IF(Q4="","",IF(Q4&gt;Summary!$B$6,"Late",IF(Q4&gt;Summary!$B$5,"Chase","On time")))</f>
        <v/>
      </c>
      <c r="S4" s="18">
        <f>IF(G4="","",IF(OR(M4&lt;&gt;"",L4="Closed",L4="Written off",I4="Kept with approval"),IF(COUNTIFS('Example inventory'!$D$3:$D$1002,G4,'Example inventory'!$L$3:$L$1002,"Pending return")+COUNTIFS('Example inventory'!$D$3:$D$1002,G4,'Example inventory'!$L$3:$L$1002,"Assigned")&gt;0,"Update Inventory","OK"),IF(COUNTIFS('Example inventory'!$D$3:$D$1002,G4,'Example inventory'!$L$3:$L$1002,"Assigned")&gt;0,"Set Pending return","OK")))</f>
        <v/>
      </c>
      <c r="T4" t="inlineStr">
        <is>
          <t>Charger included</t>
        </is>
      </c>
    </row>
    <row r="5">
      <c r="A5" t="inlineStr">
        <is>
          <t>Priya Nair</t>
        </is>
      </c>
      <c r="B5" t="inlineStr">
        <is>
          <t>priya.nair@example.com</t>
        </is>
      </c>
      <c r="C5" s="14" t="inlineStr">
        <is>
          <t>India</t>
        </is>
      </c>
      <c r="D5" s="15" t="n">
        <v>46248</v>
      </c>
      <c r="E5" s="15" t="n">
        <v>46269</v>
      </c>
      <c r="F5" t="inlineStr">
        <is>
          <t>LAP-IN-0007</t>
        </is>
      </c>
      <c r="G5" t="inlineStr">
        <is>
          <t>EX-IN-8R4C26</t>
        </is>
      </c>
      <c r="H5" s="18">
        <f>IF(G5="","",IF(COUNTIF('Example inventory'!$D$3:$D$1002,G5)&gt;0,"Yes","Not found"))</f>
        <v/>
      </c>
      <c r="I5" s="14" t="inlineStr">
        <is>
          <t>Courier pickup</t>
        </is>
      </c>
      <c r="J5" s="15" t="n">
        <v>46268</v>
      </c>
      <c r="K5" s="15" t="n">
        <v>46309</v>
      </c>
      <c r="L5" s="14" t="inlineStr">
        <is>
          <t>Contacted</t>
        </is>
      </c>
      <c r="M5" s="15" t="n"/>
      <c r="N5" s="14" t="n"/>
      <c r="O5" s="14" t="n"/>
      <c r="P5" s="14" t="n"/>
      <c r="Q5" s="19">
        <f>IF(OR(E5="",M5&lt;&gt;"",L5="Closed",L5="Written off",I5="Kept with approval"),"",TODAY()-E5)</f>
        <v/>
      </c>
      <c r="R5" s="18">
        <f>IF(Q5="","",IF(Q5&gt;Summary!$B$6,"Late",IF(Q5&gt;Summary!$B$5,"Chase","On time")))</f>
        <v/>
      </c>
      <c r="S5" s="18">
        <f>IF(G5="","",IF(OR(M5&lt;&gt;"",L5="Closed",L5="Written off",I5="Kept with approval"),IF(COUNTIFS('Example inventory'!$D$3:$D$1002,G5,'Example inventory'!$L$3:$L$1002,"Pending return")+COUNTIFS('Example inventory'!$D$3:$D$1002,G5,'Example inventory'!$L$3:$L$1002,"Assigned")&gt;0,"Update Inventory","OK"),IF(COUNTIFS('Example inventory'!$D$3:$D$1002,G5,'Example inventory'!$L$3:$L$1002,"Assigned")&gt;0,"Set Pending return","OK")))</f>
        <v/>
      </c>
      <c r="T5" t="inlineStr">
        <is>
          <t>Three reminders, no reply</t>
        </is>
      </c>
    </row>
    <row r="6">
      <c r="A6" t="inlineStr">
        <is>
          <t>Lucas Moreau</t>
        </is>
      </c>
      <c r="B6" t="inlineStr">
        <is>
          <t>lucas.moreau@example.com</t>
        </is>
      </c>
      <c r="C6" s="14" t="inlineStr">
        <is>
          <t>France</t>
        </is>
      </c>
      <c r="D6" s="15" t="n">
        <v>46290</v>
      </c>
      <c r="E6" s="15" t="n">
        <v>46304</v>
      </c>
      <c r="F6" t="inlineStr">
        <is>
          <t>LAP-FR-0015</t>
        </is>
      </c>
      <c r="G6" t="inlineStr">
        <is>
          <t>EX-FR-6B1N72</t>
        </is>
      </c>
      <c r="H6" s="18">
        <f>IF(G6="","",IF(COUNTIF('Example inventory'!$D$3:$D$1002,G6)&gt;0,"Yes","Not found"))</f>
        <v/>
      </c>
      <c r="I6" s="14" t="inlineStr">
        <is>
          <t>Drop-off at office</t>
        </is>
      </c>
      <c r="J6" s="15" t="n">
        <v>46304</v>
      </c>
      <c r="K6" s="15" t="n">
        <v>46304</v>
      </c>
      <c r="L6" s="14" t="inlineStr">
        <is>
          <t>Contacted</t>
        </is>
      </c>
      <c r="M6" s="15" t="n"/>
      <c r="N6" s="14" t="n"/>
      <c r="O6" s="14" t="n"/>
      <c r="P6" s="14" t="n"/>
      <c r="Q6" s="19">
        <f>IF(OR(E6="",M6&lt;&gt;"",L6="Closed",L6="Written off",I6="Kept with approval"),"",TODAY()-E6)</f>
        <v/>
      </c>
      <c r="R6" s="18">
        <f>IF(Q6="","",IF(Q6&gt;Summary!$B$6,"Late",IF(Q6&gt;Summary!$B$5,"Chase","On time")))</f>
        <v/>
      </c>
      <c r="S6" s="18">
        <f>IF(G6="","",IF(OR(M6&lt;&gt;"",L6="Closed",L6="Written off",I6="Kept with approval"),IF(COUNTIFS('Example inventory'!$D$3:$D$1002,G6,'Example inventory'!$L$3:$L$1002,"Pending return")+COUNTIFS('Example inventory'!$D$3:$D$1002,G6,'Example inventory'!$L$3:$L$1002,"Assigned")&gt;0,"Update Inventory","OK"),IF(COUNTIFS('Example inventory'!$D$3:$D$1002,G6,'Example inventory'!$L$3:$L$1002,"Assigned")&gt;0,"Set Pending return","OK")))</f>
        <v/>
      </c>
      <c r="T6" t="inlineStr">
        <is>
          <t>Will bring it to the Paris office</t>
        </is>
      </c>
    </row>
    <row r="7">
      <c r="C7" s="14" t="n"/>
      <c r="D7" s="15" t="n"/>
      <c r="E7" s="15" t="n"/>
      <c r="H7" s="18">
        <f>IF(G7="","",IF(COUNTIF('Example inventory'!$D$3:$D$1002,G7)&gt;0,"Yes","Not found"))</f>
        <v/>
      </c>
      <c r="I7" s="14" t="n"/>
      <c r="J7" s="15" t="n"/>
      <c r="K7" s="15" t="n"/>
      <c r="L7" s="14" t="n"/>
      <c r="M7" s="15" t="n"/>
      <c r="N7" s="14" t="n"/>
      <c r="O7" s="14" t="n"/>
      <c r="P7" s="14" t="n"/>
      <c r="Q7" s="19">
        <f>IF(OR(E7="",M7&lt;&gt;"",L7="Closed",L7="Written off",I7="Kept with approval"),"",TODAY()-E7)</f>
        <v/>
      </c>
      <c r="R7" s="18">
        <f>IF(Q7="","",IF(Q7&gt;Summary!$B$6,"Late",IF(Q7&gt;Summary!$B$5,"Chase","On time")))</f>
        <v/>
      </c>
      <c r="S7" s="18">
        <f>IF(G7="","",IF(OR(M7&lt;&gt;"",L7="Closed",L7="Written off",I7="Kept with approval"),IF(COUNTIFS('Example inventory'!$D$3:$D$1002,G7,'Example inventory'!$L$3:$L$1002,"Pending return")+COUNTIFS('Example inventory'!$D$3:$D$1002,G7,'Example inventory'!$L$3:$L$1002,"Assigned")&gt;0,"Update Inventory","OK"),IF(COUNTIFS('Example inventory'!$D$3:$D$1002,G7,'Example inventory'!$L$3:$L$1002,"Assigned")&gt;0,"Set Pending return","OK")))</f>
        <v/>
      </c>
    </row>
    <row r="8">
      <c r="C8" s="14" t="n"/>
      <c r="D8" s="15" t="n"/>
      <c r="E8" s="15" t="n"/>
      <c r="H8" s="18">
        <f>IF(G8="","",IF(COUNTIF('Example inventory'!$D$3:$D$1002,G8)&gt;0,"Yes","Not found"))</f>
        <v/>
      </c>
      <c r="I8" s="14" t="n"/>
      <c r="J8" s="15" t="n"/>
      <c r="K8" s="15" t="n"/>
      <c r="L8" s="14" t="n"/>
      <c r="M8" s="15" t="n"/>
      <c r="N8" s="14" t="n"/>
      <c r="O8" s="14" t="n"/>
      <c r="P8" s="14" t="n"/>
      <c r="Q8" s="19">
        <f>IF(OR(E8="",M8&lt;&gt;"",L8="Closed",L8="Written off",I8="Kept with approval"),"",TODAY()-E8)</f>
        <v/>
      </c>
      <c r="R8" s="18">
        <f>IF(Q8="","",IF(Q8&gt;Summary!$B$6,"Late",IF(Q8&gt;Summary!$B$5,"Chase","On time")))</f>
        <v/>
      </c>
      <c r="S8" s="18">
        <f>IF(G8="","",IF(OR(M8&lt;&gt;"",L8="Closed",L8="Written off",I8="Kept with approval"),IF(COUNTIFS('Example inventory'!$D$3:$D$1002,G8,'Example inventory'!$L$3:$L$1002,"Pending return")+COUNTIFS('Example inventory'!$D$3:$D$1002,G8,'Example inventory'!$L$3:$L$1002,"Assigned")&gt;0,"Update Inventory","OK"),IF(COUNTIFS('Example inventory'!$D$3:$D$1002,G8,'Example inventory'!$L$3:$L$1002,"Assigned")&gt;0,"Set Pending return","OK")))</f>
        <v/>
      </c>
    </row>
    <row r="9">
      <c r="C9" s="14" t="n"/>
      <c r="D9" s="15" t="n"/>
      <c r="E9" s="15" t="n"/>
      <c r="H9" s="18">
        <f>IF(G9="","",IF(COUNTIF('Example inventory'!$D$3:$D$1002,G9)&gt;0,"Yes","Not found"))</f>
        <v/>
      </c>
      <c r="I9" s="14" t="n"/>
      <c r="J9" s="15" t="n"/>
      <c r="K9" s="15" t="n"/>
      <c r="L9" s="14" t="n"/>
      <c r="M9" s="15" t="n"/>
      <c r="N9" s="14" t="n"/>
      <c r="O9" s="14" t="n"/>
      <c r="P9" s="14" t="n"/>
      <c r="Q9" s="19">
        <f>IF(OR(E9="",M9&lt;&gt;"",L9="Closed",L9="Written off",I9="Kept with approval"),"",TODAY()-E9)</f>
        <v/>
      </c>
      <c r="R9" s="18">
        <f>IF(Q9="","",IF(Q9&gt;Summary!$B$6,"Late",IF(Q9&gt;Summary!$B$5,"Chase","On time")))</f>
        <v/>
      </c>
      <c r="S9" s="18">
        <f>IF(G9="","",IF(OR(M9&lt;&gt;"",L9="Closed",L9="Written off",I9="Kept with approval"),IF(COUNTIFS('Example inventory'!$D$3:$D$1002,G9,'Example inventory'!$L$3:$L$1002,"Pending return")+COUNTIFS('Example inventory'!$D$3:$D$1002,G9,'Example inventory'!$L$3:$L$1002,"Assigned")&gt;0,"Update Inventory","OK"),IF(COUNTIFS('Example inventory'!$D$3:$D$1002,G9,'Example inventory'!$L$3:$L$1002,"Assigned")&gt;0,"Set Pending return","OK")))</f>
        <v/>
      </c>
    </row>
    <row r="10">
      <c r="C10" s="14" t="n"/>
      <c r="D10" s="15" t="n"/>
      <c r="E10" s="15" t="n"/>
      <c r="H10" s="18">
        <f>IF(G10="","",IF(COUNTIF('Example inventory'!$D$3:$D$1002,G10)&gt;0,"Yes","Not found"))</f>
        <v/>
      </c>
      <c r="I10" s="14" t="n"/>
      <c r="J10" s="15" t="n"/>
      <c r="K10" s="15" t="n"/>
      <c r="L10" s="14" t="n"/>
      <c r="M10" s="15" t="n"/>
      <c r="N10" s="14" t="n"/>
      <c r="O10" s="14" t="n"/>
      <c r="P10" s="14" t="n"/>
      <c r="Q10" s="19">
        <f>IF(OR(E10="",M10&lt;&gt;"",L10="Closed",L10="Written off",I10="Kept with approval"),"",TODAY()-E10)</f>
        <v/>
      </c>
      <c r="R10" s="18">
        <f>IF(Q10="","",IF(Q10&gt;Summary!$B$6,"Late",IF(Q10&gt;Summary!$B$5,"Chase","On time")))</f>
        <v/>
      </c>
      <c r="S10" s="18">
        <f>IF(G10="","",IF(OR(M10&lt;&gt;"",L10="Closed",L10="Written off",I10="Kept with approval"),IF(COUNTIFS('Example inventory'!$D$3:$D$1002,G10,'Example inventory'!$L$3:$L$1002,"Pending return")+COUNTIFS('Example inventory'!$D$3:$D$1002,G10,'Example inventory'!$L$3:$L$1002,"Assigned")&gt;0,"Update Inventory","OK"),IF(COUNTIFS('Example inventory'!$D$3:$D$1002,G10,'Example inventory'!$L$3:$L$1002,"Assigned")&gt;0,"Set Pending return","OK")))</f>
        <v/>
      </c>
    </row>
    <row r="11">
      <c r="C11" s="14" t="n"/>
      <c r="D11" s="15" t="n"/>
      <c r="E11" s="15" t="n"/>
      <c r="H11" s="18">
        <f>IF(G11="","",IF(COUNTIF('Example inventory'!$D$3:$D$1002,G11)&gt;0,"Yes","Not found"))</f>
        <v/>
      </c>
      <c r="I11" s="14" t="n"/>
      <c r="J11" s="15" t="n"/>
      <c r="K11" s="15" t="n"/>
      <c r="L11" s="14" t="n"/>
      <c r="M11" s="15" t="n"/>
      <c r="N11" s="14" t="n"/>
      <c r="O11" s="14" t="n"/>
      <c r="P11" s="14" t="n"/>
      <c r="Q11" s="19">
        <f>IF(OR(E11="",M11&lt;&gt;"",L11="Closed",L11="Written off",I11="Kept with approval"),"",TODAY()-E11)</f>
        <v/>
      </c>
      <c r="R11" s="18">
        <f>IF(Q11="","",IF(Q11&gt;Summary!$B$6,"Late",IF(Q11&gt;Summary!$B$5,"Chase","On time")))</f>
        <v/>
      </c>
      <c r="S11" s="18">
        <f>IF(G11="","",IF(OR(M11&lt;&gt;"",L11="Closed",L11="Written off",I11="Kept with approval"),IF(COUNTIFS('Example inventory'!$D$3:$D$1002,G11,'Example inventory'!$L$3:$L$1002,"Pending return")+COUNTIFS('Example inventory'!$D$3:$D$1002,G11,'Example inventory'!$L$3:$L$1002,"Assigned")&gt;0,"Update Inventory","OK"),IF(COUNTIFS('Example inventory'!$D$3:$D$1002,G11,'Example inventory'!$L$3:$L$1002,"Assigned")&gt;0,"Set Pending return","OK")))</f>
        <v/>
      </c>
    </row>
    <row r="12">
      <c r="C12" s="14" t="n"/>
      <c r="D12" s="15" t="n"/>
      <c r="E12" s="15" t="n"/>
      <c r="H12" s="18">
        <f>IF(G12="","",IF(COUNTIF('Example inventory'!$D$3:$D$1002,G12)&gt;0,"Yes","Not found"))</f>
        <v/>
      </c>
      <c r="I12" s="14" t="n"/>
      <c r="J12" s="15" t="n"/>
      <c r="K12" s="15" t="n"/>
      <c r="L12" s="14" t="n"/>
      <c r="M12" s="15" t="n"/>
      <c r="N12" s="14" t="n"/>
      <c r="O12" s="14" t="n"/>
      <c r="P12" s="14" t="n"/>
      <c r="Q12" s="19">
        <f>IF(OR(E12="",M12&lt;&gt;"",L12="Closed",L12="Written off",I12="Kept with approval"),"",TODAY()-E12)</f>
        <v/>
      </c>
      <c r="R12" s="18">
        <f>IF(Q12="","",IF(Q12&gt;Summary!$B$6,"Late",IF(Q12&gt;Summary!$B$5,"Chase","On time")))</f>
        <v/>
      </c>
      <c r="S12" s="18">
        <f>IF(G12="","",IF(OR(M12&lt;&gt;"",L12="Closed",L12="Written off",I12="Kept with approval"),IF(COUNTIFS('Example inventory'!$D$3:$D$1002,G12,'Example inventory'!$L$3:$L$1002,"Pending return")+COUNTIFS('Example inventory'!$D$3:$D$1002,G12,'Example inventory'!$L$3:$L$1002,"Assigned")&gt;0,"Update Inventory","OK"),IF(COUNTIFS('Example inventory'!$D$3:$D$1002,G12,'Example inventory'!$L$3:$L$1002,"Assigned")&gt;0,"Set Pending return","OK")))</f>
        <v/>
      </c>
    </row>
    <row r="13">
      <c r="C13" s="14" t="n"/>
      <c r="D13" s="15" t="n"/>
      <c r="E13" s="15" t="n"/>
      <c r="H13" s="18">
        <f>IF(G13="","",IF(COUNTIF('Example inventory'!$D$3:$D$1002,G13)&gt;0,"Yes","Not found"))</f>
        <v/>
      </c>
      <c r="I13" s="14" t="n"/>
      <c r="J13" s="15" t="n"/>
      <c r="K13" s="15" t="n"/>
      <c r="L13" s="14" t="n"/>
      <c r="M13" s="15" t="n"/>
      <c r="N13" s="14" t="n"/>
      <c r="O13" s="14" t="n"/>
      <c r="P13" s="14" t="n"/>
      <c r="Q13" s="19">
        <f>IF(OR(E13="",M13&lt;&gt;"",L13="Closed",L13="Written off",I13="Kept with approval"),"",TODAY()-E13)</f>
        <v/>
      </c>
      <c r="R13" s="18">
        <f>IF(Q13="","",IF(Q13&gt;Summary!$B$6,"Late",IF(Q13&gt;Summary!$B$5,"Chase","On time")))</f>
        <v/>
      </c>
      <c r="S13" s="18">
        <f>IF(G13="","",IF(OR(M13&lt;&gt;"",L13="Closed",L13="Written off",I13="Kept with approval"),IF(COUNTIFS('Example inventory'!$D$3:$D$1002,G13,'Example inventory'!$L$3:$L$1002,"Pending return")+COUNTIFS('Example inventory'!$D$3:$D$1002,G13,'Example inventory'!$L$3:$L$1002,"Assigned")&gt;0,"Update Inventory","OK"),IF(COUNTIFS('Example inventory'!$D$3:$D$1002,G13,'Example inventory'!$L$3:$L$1002,"Assigned")&gt;0,"Set Pending return","OK")))</f>
        <v/>
      </c>
    </row>
    <row r="14">
      <c r="C14" s="14" t="n"/>
      <c r="D14" s="15" t="n"/>
      <c r="E14" s="15" t="n"/>
      <c r="H14" s="18">
        <f>IF(G14="","",IF(COUNTIF('Example inventory'!$D$3:$D$1002,G14)&gt;0,"Yes","Not found"))</f>
        <v/>
      </c>
      <c r="I14" s="14" t="n"/>
      <c r="J14" s="15" t="n"/>
      <c r="K14" s="15" t="n"/>
      <c r="L14" s="14" t="n"/>
      <c r="M14" s="15" t="n"/>
      <c r="N14" s="14" t="n"/>
      <c r="O14" s="14" t="n"/>
      <c r="P14" s="14" t="n"/>
      <c r="Q14" s="19">
        <f>IF(OR(E14="",M14&lt;&gt;"",L14="Closed",L14="Written off",I14="Kept with approval"),"",TODAY()-E14)</f>
        <v/>
      </c>
      <c r="R14" s="18">
        <f>IF(Q14="","",IF(Q14&gt;Summary!$B$6,"Late",IF(Q14&gt;Summary!$B$5,"Chase","On time")))</f>
        <v/>
      </c>
      <c r="S14" s="18">
        <f>IF(G14="","",IF(OR(M14&lt;&gt;"",L14="Closed",L14="Written off",I14="Kept with approval"),IF(COUNTIFS('Example inventory'!$D$3:$D$1002,G14,'Example inventory'!$L$3:$L$1002,"Pending return")+COUNTIFS('Example inventory'!$D$3:$D$1002,G14,'Example inventory'!$L$3:$L$1002,"Assigned")&gt;0,"Update Inventory","OK"),IF(COUNTIFS('Example inventory'!$D$3:$D$1002,G14,'Example inventory'!$L$3:$L$1002,"Assigned")&gt;0,"Set Pending return","OK")))</f>
        <v/>
      </c>
    </row>
    <row r="15">
      <c r="C15" s="14" t="n"/>
      <c r="D15" s="15" t="n"/>
      <c r="E15" s="15" t="n"/>
      <c r="H15" s="18">
        <f>IF(G15="","",IF(COUNTIF('Example inventory'!$D$3:$D$1002,G15)&gt;0,"Yes","Not found"))</f>
        <v/>
      </c>
      <c r="I15" s="14" t="n"/>
      <c r="J15" s="15" t="n"/>
      <c r="K15" s="15" t="n"/>
      <c r="L15" s="14" t="n"/>
      <c r="M15" s="15" t="n"/>
      <c r="N15" s="14" t="n"/>
      <c r="O15" s="14" t="n"/>
      <c r="P15" s="14" t="n"/>
      <c r="Q15" s="19">
        <f>IF(OR(E15="",M15&lt;&gt;"",L15="Closed",L15="Written off",I15="Kept with approval"),"",TODAY()-E15)</f>
        <v/>
      </c>
      <c r="R15" s="18">
        <f>IF(Q15="","",IF(Q15&gt;Summary!$B$6,"Late",IF(Q15&gt;Summary!$B$5,"Chase","On time")))</f>
        <v/>
      </c>
      <c r="S15" s="18">
        <f>IF(G15="","",IF(OR(M15&lt;&gt;"",L15="Closed",L15="Written off",I15="Kept with approval"),IF(COUNTIFS('Example inventory'!$D$3:$D$1002,G15,'Example inventory'!$L$3:$L$1002,"Pending return")+COUNTIFS('Example inventory'!$D$3:$D$1002,G15,'Example inventory'!$L$3:$L$1002,"Assigned")&gt;0,"Update Inventory","OK"),IF(COUNTIFS('Example inventory'!$D$3:$D$1002,G15,'Example inventory'!$L$3:$L$1002,"Assigned")&gt;0,"Set Pending return","OK")))</f>
        <v/>
      </c>
    </row>
    <row r="16">
      <c r="C16" s="14" t="n"/>
      <c r="D16" s="15" t="n"/>
      <c r="E16" s="15" t="n"/>
      <c r="H16" s="18">
        <f>IF(G16="","",IF(COUNTIF('Example inventory'!$D$3:$D$1002,G16)&gt;0,"Yes","Not found"))</f>
        <v/>
      </c>
      <c r="I16" s="14" t="n"/>
      <c r="J16" s="15" t="n"/>
      <c r="K16" s="15" t="n"/>
      <c r="L16" s="14" t="n"/>
      <c r="M16" s="15" t="n"/>
      <c r="N16" s="14" t="n"/>
      <c r="O16" s="14" t="n"/>
      <c r="P16" s="14" t="n"/>
      <c r="Q16" s="19">
        <f>IF(OR(E16="",M16&lt;&gt;"",L16="Closed",L16="Written off",I16="Kept with approval"),"",TODAY()-E16)</f>
        <v/>
      </c>
      <c r="R16" s="18">
        <f>IF(Q16="","",IF(Q16&gt;Summary!$B$6,"Late",IF(Q16&gt;Summary!$B$5,"Chase","On time")))</f>
        <v/>
      </c>
      <c r="S16" s="18">
        <f>IF(G16="","",IF(OR(M16&lt;&gt;"",L16="Closed",L16="Written off",I16="Kept with approval"),IF(COUNTIFS('Example inventory'!$D$3:$D$1002,G16,'Example inventory'!$L$3:$L$1002,"Pending return")+COUNTIFS('Example inventory'!$D$3:$D$1002,G16,'Example inventory'!$L$3:$L$1002,"Assigned")&gt;0,"Update Inventory","OK"),IF(COUNTIFS('Example inventory'!$D$3:$D$1002,G16,'Example inventory'!$L$3:$L$1002,"Assigned")&gt;0,"Set Pending return","OK")))</f>
        <v/>
      </c>
    </row>
    <row r="17">
      <c r="C17" s="14" t="n"/>
      <c r="D17" s="15" t="n"/>
      <c r="E17" s="15" t="n"/>
      <c r="H17" s="18">
        <f>IF(G17="","",IF(COUNTIF('Example inventory'!$D$3:$D$1002,G17)&gt;0,"Yes","Not found"))</f>
        <v/>
      </c>
      <c r="I17" s="14" t="n"/>
      <c r="J17" s="15" t="n"/>
      <c r="K17" s="15" t="n"/>
      <c r="L17" s="14" t="n"/>
      <c r="M17" s="15" t="n"/>
      <c r="N17" s="14" t="n"/>
      <c r="O17" s="14" t="n"/>
      <c r="P17" s="14" t="n"/>
      <c r="Q17" s="19">
        <f>IF(OR(E17="",M17&lt;&gt;"",L17="Closed",L17="Written off",I17="Kept with approval"),"",TODAY()-E17)</f>
        <v/>
      </c>
      <c r="R17" s="18">
        <f>IF(Q17="","",IF(Q17&gt;Summary!$B$6,"Late",IF(Q17&gt;Summary!$B$5,"Chase","On time")))</f>
        <v/>
      </c>
      <c r="S17" s="18">
        <f>IF(G17="","",IF(OR(M17&lt;&gt;"",L17="Closed",L17="Written off",I17="Kept with approval"),IF(COUNTIFS('Example inventory'!$D$3:$D$1002,G17,'Example inventory'!$L$3:$L$1002,"Pending return")+COUNTIFS('Example inventory'!$D$3:$D$1002,G17,'Example inventory'!$L$3:$L$1002,"Assigned")&gt;0,"Update Inventory","OK"),IF(COUNTIFS('Example inventory'!$D$3:$D$1002,G17,'Example inventory'!$L$3:$L$1002,"Assigned")&gt;0,"Set Pending return","OK")))</f>
        <v/>
      </c>
    </row>
    <row r="18">
      <c r="C18" s="14" t="n"/>
      <c r="D18" s="15" t="n"/>
      <c r="E18" s="15" t="n"/>
      <c r="H18" s="18">
        <f>IF(G18="","",IF(COUNTIF('Example inventory'!$D$3:$D$1002,G18)&gt;0,"Yes","Not found"))</f>
        <v/>
      </c>
      <c r="I18" s="14" t="n"/>
      <c r="J18" s="15" t="n"/>
      <c r="K18" s="15" t="n"/>
      <c r="L18" s="14" t="n"/>
      <c r="M18" s="15" t="n"/>
      <c r="N18" s="14" t="n"/>
      <c r="O18" s="14" t="n"/>
      <c r="P18" s="14" t="n"/>
      <c r="Q18" s="19">
        <f>IF(OR(E18="",M18&lt;&gt;"",L18="Closed",L18="Written off",I18="Kept with approval"),"",TODAY()-E18)</f>
        <v/>
      </c>
      <c r="R18" s="18">
        <f>IF(Q18="","",IF(Q18&gt;Summary!$B$6,"Late",IF(Q18&gt;Summary!$B$5,"Chase","On time")))</f>
        <v/>
      </c>
      <c r="S18" s="18">
        <f>IF(G18="","",IF(OR(M18&lt;&gt;"",L18="Closed",L18="Written off",I18="Kept with approval"),IF(COUNTIFS('Example inventory'!$D$3:$D$1002,G18,'Example inventory'!$L$3:$L$1002,"Pending return")+COUNTIFS('Example inventory'!$D$3:$D$1002,G18,'Example inventory'!$L$3:$L$1002,"Assigned")&gt;0,"Update Inventory","OK"),IF(COUNTIFS('Example inventory'!$D$3:$D$1002,G18,'Example inventory'!$L$3:$L$1002,"Assigned")&gt;0,"Set Pending return","OK")))</f>
        <v/>
      </c>
    </row>
    <row r="19">
      <c r="C19" s="14" t="n"/>
      <c r="D19" s="15" t="n"/>
      <c r="E19" s="15" t="n"/>
      <c r="H19" s="18">
        <f>IF(G19="","",IF(COUNTIF('Example inventory'!$D$3:$D$1002,G19)&gt;0,"Yes","Not found"))</f>
        <v/>
      </c>
      <c r="I19" s="14" t="n"/>
      <c r="J19" s="15" t="n"/>
      <c r="K19" s="15" t="n"/>
      <c r="L19" s="14" t="n"/>
      <c r="M19" s="15" t="n"/>
      <c r="N19" s="14" t="n"/>
      <c r="O19" s="14" t="n"/>
      <c r="P19" s="14" t="n"/>
      <c r="Q19" s="19">
        <f>IF(OR(E19="",M19&lt;&gt;"",L19="Closed",L19="Written off",I19="Kept with approval"),"",TODAY()-E19)</f>
        <v/>
      </c>
      <c r="R19" s="18">
        <f>IF(Q19="","",IF(Q19&gt;Summary!$B$6,"Late",IF(Q19&gt;Summary!$B$5,"Chase","On time")))</f>
        <v/>
      </c>
      <c r="S19" s="18">
        <f>IF(G19="","",IF(OR(M19&lt;&gt;"",L19="Closed",L19="Written off",I19="Kept with approval"),IF(COUNTIFS('Example inventory'!$D$3:$D$1002,G19,'Example inventory'!$L$3:$L$1002,"Pending return")+COUNTIFS('Example inventory'!$D$3:$D$1002,G19,'Example inventory'!$L$3:$L$1002,"Assigned")&gt;0,"Update Inventory","OK"),IF(COUNTIFS('Example inventory'!$D$3:$D$1002,G19,'Example inventory'!$L$3:$L$1002,"Assigned")&gt;0,"Set Pending return","OK")))</f>
        <v/>
      </c>
    </row>
    <row r="20">
      <c r="C20" s="14" t="n"/>
      <c r="D20" s="15" t="n"/>
      <c r="E20" s="15" t="n"/>
      <c r="H20" s="18">
        <f>IF(G20="","",IF(COUNTIF('Example inventory'!$D$3:$D$1002,G20)&gt;0,"Yes","Not found"))</f>
        <v/>
      </c>
      <c r="I20" s="14" t="n"/>
      <c r="J20" s="15" t="n"/>
      <c r="K20" s="15" t="n"/>
      <c r="L20" s="14" t="n"/>
      <c r="M20" s="15" t="n"/>
      <c r="N20" s="14" t="n"/>
      <c r="O20" s="14" t="n"/>
      <c r="P20" s="14" t="n"/>
      <c r="Q20" s="19">
        <f>IF(OR(E20="",M20&lt;&gt;"",L20="Closed",L20="Written off",I20="Kept with approval"),"",TODAY()-E20)</f>
        <v/>
      </c>
      <c r="R20" s="18">
        <f>IF(Q20="","",IF(Q20&gt;Summary!$B$6,"Late",IF(Q20&gt;Summary!$B$5,"Chase","On time")))</f>
        <v/>
      </c>
      <c r="S20" s="18">
        <f>IF(G20="","",IF(OR(M20&lt;&gt;"",L20="Closed",L20="Written off",I20="Kept with approval"),IF(COUNTIFS('Example inventory'!$D$3:$D$1002,G20,'Example inventory'!$L$3:$L$1002,"Pending return")+COUNTIFS('Example inventory'!$D$3:$D$1002,G20,'Example inventory'!$L$3:$L$1002,"Assigned")&gt;0,"Update Inventory","OK"),IF(COUNTIFS('Example inventory'!$D$3:$D$1002,G20,'Example inventory'!$L$3:$L$1002,"Assigned")&gt;0,"Set Pending return","OK")))</f>
        <v/>
      </c>
    </row>
    <row r="21">
      <c r="C21" s="14" t="n"/>
      <c r="D21" s="15" t="n"/>
      <c r="E21" s="15" t="n"/>
      <c r="H21" s="18">
        <f>IF(G21="","",IF(COUNTIF('Example inventory'!$D$3:$D$1002,G21)&gt;0,"Yes","Not found"))</f>
        <v/>
      </c>
      <c r="I21" s="14" t="n"/>
      <c r="J21" s="15" t="n"/>
      <c r="K21" s="15" t="n"/>
      <c r="L21" s="14" t="n"/>
      <c r="M21" s="15" t="n"/>
      <c r="N21" s="14" t="n"/>
      <c r="O21" s="14" t="n"/>
      <c r="P21" s="14" t="n"/>
      <c r="Q21" s="19">
        <f>IF(OR(E21="",M21&lt;&gt;"",L21="Closed",L21="Written off",I21="Kept with approval"),"",TODAY()-E21)</f>
        <v/>
      </c>
      <c r="R21" s="18">
        <f>IF(Q21="","",IF(Q21&gt;Summary!$B$6,"Late",IF(Q21&gt;Summary!$B$5,"Chase","On time")))</f>
        <v/>
      </c>
      <c r="S21" s="18">
        <f>IF(G21="","",IF(OR(M21&lt;&gt;"",L21="Closed",L21="Written off",I21="Kept with approval"),IF(COUNTIFS('Example inventory'!$D$3:$D$1002,G21,'Example inventory'!$L$3:$L$1002,"Pending return")+COUNTIFS('Example inventory'!$D$3:$D$1002,G21,'Example inventory'!$L$3:$L$1002,"Assigned")&gt;0,"Update Inventory","OK"),IF(COUNTIFS('Example inventory'!$D$3:$D$1002,G21,'Example inventory'!$L$3:$L$1002,"Assigned")&gt;0,"Set Pending return","OK")))</f>
        <v/>
      </c>
    </row>
    <row r="22">
      <c r="C22" s="14" t="n"/>
      <c r="D22" s="15" t="n"/>
      <c r="E22" s="15" t="n"/>
      <c r="H22" s="18">
        <f>IF(G22="","",IF(COUNTIF('Example inventory'!$D$3:$D$1002,G22)&gt;0,"Yes","Not found"))</f>
        <v/>
      </c>
      <c r="I22" s="14" t="n"/>
      <c r="J22" s="15" t="n"/>
      <c r="K22" s="15" t="n"/>
      <c r="L22" s="14" t="n"/>
      <c r="M22" s="15" t="n"/>
      <c r="N22" s="14" t="n"/>
      <c r="O22" s="14" t="n"/>
      <c r="P22" s="14" t="n"/>
      <c r="Q22" s="19">
        <f>IF(OR(E22="",M22&lt;&gt;"",L22="Closed",L22="Written off",I22="Kept with approval"),"",TODAY()-E22)</f>
        <v/>
      </c>
      <c r="R22" s="18">
        <f>IF(Q22="","",IF(Q22&gt;Summary!$B$6,"Late",IF(Q22&gt;Summary!$B$5,"Chase","On time")))</f>
        <v/>
      </c>
      <c r="S22" s="18">
        <f>IF(G22="","",IF(OR(M22&lt;&gt;"",L22="Closed",L22="Written off",I22="Kept with approval"),IF(COUNTIFS('Example inventory'!$D$3:$D$1002,G22,'Example inventory'!$L$3:$L$1002,"Pending return")+COUNTIFS('Example inventory'!$D$3:$D$1002,G22,'Example inventory'!$L$3:$L$1002,"Assigned")&gt;0,"Update Inventory","OK"),IF(COUNTIFS('Example inventory'!$D$3:$D$1002,G22,'Example inventory'!$L$3:$L$1002,"Assigned")&gt;0,"Set Pending return","OK")))</f>
        <v/>
      </c>
    </row>
    <row r="23">
      <c r="C23" s="14" t="n"/>
      <c r="D23" s="15" t="n"/>
      <c r="E23" s="15" t="n"/>
      <c r="H23" s="18">
        <f>IF(G23="","",IF(COUNTIF('Example inventory'!$D$3:$D$1002,G23)&gt;0,"Yes","Not found"))</f>
        <v/>
      </c>
      <c r="I23" s="14" t="n"/>
      <c r="J23" s="15" t="n"/>
      <c r="K23" s="15" t="n"/>
      <c r="L23" s="14" t="n"/>
      <c r="M23" s="15" t="n"/>
      <c r="N23" s="14" t="n"/>
      <c r="O23" s="14" t="n"/>
      <c r="P23" s="14" t="n"/>
      <c r="Q23" s="19">
        <f>IF(OR(E23="",M23&lt;&gt;"",L23="Closed",L23="Written off",I23="Kept with approval"),"",TODAY()-E23)</f>
        <v/>
      </c>
      <c r="R23" s="18">
        <f>IF(Q23="","",IF(Q23&gt;Summary!$B$6,"Late",IF(Q23&gt;Summary!$B$5,"Chase","On time")))</f>
        <v/>
      </c>
      <c r="S23" s="18">
        <f>IF(G23="","",IF(OR(M23&lt;&gt;"",L23="Closed",L23="Written off",I23="Kept with approval"),IF(COUNTIFS('Example inventory'!$D$3:$D$1002,G23,'Example inventory'!$L$3:$L$1002,"Pending return")+COUNTIFS('Example inventory'!$D$3:$D$1002,G23,'Example inventory'!$L$3:$L$1002,"Assigned")&gt;0,"Update Inventory","OK"),IF(COUNTIFS('Example inventory'!$D$3:$D$1002,G23,'Example inventory'!$L$3:$L$1002,"Assigned")&gt;0,"Set Pending return","OK")))</f>
        <v/>
      </c>
    </row>
    <row r="24">
      <c r="C24" s="14" t="n"/>
      <c r="D24" s="15" t="n"/>
      <c r="E24" s="15" t="n"/>
      <c r="H24" s="18">
        <f>IF(G24="","",IF(COUNTIF('Example inventory'!$D$3:$D$1002,G24)&gt;0,"Yes","Not found"))</f>
        <v/>
      </c>
      <c r="I24" s="14" t="n"/>
      <c r="J24" s="15" t="n"/>
      <c r="K24" s="15" t="n"/>
      <c r="L24" s="14" t="n"/>
      <c r="M24" s="15" t="n"/>
      <c r="N24" s="14" t="n"/>
      <c r="O24" s="14" t="n"/>
      <c r="P24" s="14" t="n"/>
      <c r="Q24" s="19">
        <f>IF(OR(E24="",M24&lt;&gt;"",L24="Closed",L24="Written off",I24="Kept with approval"),"",TODAY()-E24)</f>
        <v/>
      </c>
      <c r="R24" s="18">
        <f>IF(Q24="","",IF(Q24&gt;Summary!$B$6,"Late",IF(Q24&gt;Summary!$B$5,"Chase","On time")))</f>
        <v/>
      </c>
      <c r="S24" s="18">
        <f>IF(G24="","",IF(OR(M24&lt;&gt;"",L24="Closed",L24="Written off",I24="Kept with approval"),IF(COUNTIFS('Example inventory'!$D$3:$D$1002,G24,'Example inventory'!$L$3:$L$1002,"Pending return")+COUNTIFS('Example inventory'!$D$3:$D$1002,G24,'Example inventory'!$L$3:$L$1002,"Assigned")&gt;0,"Update Inventory","OK"),IF(COUNTIFS('Example inventory'!$D$3:$D$1002,G24,'Example inventory'!$L$3:$L$1002,"Assigned")&gt;0,"Set Pending return","OK")))</f>
        <v/>
      </c>
    </row>
    <row r="25">
      <c r="C25" s="14" t="n"/>
      <c r="D25" s="15" t="n"/>
      <c r="E25" s="15" t="n"/>
      <c r="H25" s="18">
        <f>IF(G25="","",IF(COUNTIF('Example inventory'!$D$3:$D$1002,G25)&gt;0,"Yes","Not found"))</f>
        <v/>
      </c>
      <c r="I25" s="14" t="n"/>
      <c r="J25" s="15" t="n"/>
      <c r="K25" s="15" t="n"/>
      <c r="L25" s="14" t="n"/>
      <c r="M25" s="15" t="n"/>
      <c r="N25" s="14" t="n"/>
      <c r="O25" s="14" t="n"/>
      <c r="P25" s="14" t="n"/>
      <c r="Q25" s="19">
        <f>IF(OR(E25="",M25&lt;&gt;"",L25="Closed",L25="Written off",I25="Kept with approval"),"",TODAY()-E25)</f>
        <v/>
      </c>
      <c r="R25" s="18">
        <f>IF(Q25="","",IF(Q25&gt;Summary!$B$6,"Late",IF(Q25&gt;Summary!$B$5,"Chase","On time")))</f>
        <v/>
      </c>
      <c r="S25" s="18">
        <f>IF(G25="","",IF(OR(M25&lt;&gt;"",L25="Closed",L25="Written off",I25="Kept with approval"),IF(COUNTIFS('Example inventory'!$D$3:$D$1002,G25,'Example inventory'!$L$3:$L$1002,"Pending return")+COUNTIFS('Example inventory'!$D$3:$D$1002,G25,'Example inventory'!$L$3:$L$1002,"Assigned")&gt;0,"Update Inventory","OK"),IF(COUNTIFS('Example inventory'!$D$3:$D$1002,G25,'Example inventory'!$L$3:$L$1002,"Assigned")&gt;0,"Set Pending return","OK")))</f>
        <v/>
      </c>
    </row>
    <row r="26">
      <c r="C26" s="14" t="n"/>
      <c r="D26" s="15" t="n"/>
      <c r="E26" s="15" t="n"/>
      <c r="H26" s="18">
        <f>IF(G26="","",IF(COUNTIF('Example inventory'!$D$3:$D$1002,G26)&gt;0,"Yes","Not found"))</f>
        <v/>
      </c>
      <c r="I26" s="14" t="n"/>
      <c r="J26" s="15" t="n"/>
      <c r="K26" s="15" t="n"/>
      <c r="L26" s="14" t="n"/>
      <c r="M26" s="15" t="n"/>
      <c r="N26" s="14" t="n"/>
      <c r="O26" s="14" t="n"/>
      <c r="P26" s="14" t="n"/>
      <c r="Q26" s="19">
        <f>IF(OR(E26="",M26&lt;&gt;"",L26="Closed",L26="Written off",I26="Kept with approval"),"",TODAY()-E26)</f>
        <v/>
      </c>
      <c r="R26" s="18">
        <f>IF(Q26="","",IF(Q26&gt;Summary!$B$6,"Late",IF(Q26&gt;Summary!$B$5,"Chase","On time")))</f>
        <v/>
      </c>
      <c r="S26" s="18">
        <f>IF(G26="","",IF(OR(M26&lt;&gt;"",L26="Closed",L26="Written off",I26="Kept with approval"),IF(COUNTIFS('Example inventory'!$D$3:$D$1002,G26,'Example inventory'!$L$3:$L$1002,"Pending return")+COUNTIFS('Example inventory'!$D$3:$D$1002,G26,'Example inventory'!$L$3:$L$1002,"Assigned")&gt;0,"Update Inventory","OK"),IF(COUNTIFS('Example inventory'!$D$3:$D$1002,G26,'Example inventory'!$L$3:$L$1002,"Assigned")&gt;0,"Set Pending return","OK")))</f>
        <v/>
      </c>
    </row>
    <row r="27">
      <c r="C27" s="14" t="n"/>
      <c r="D27" s="15" t="n"/>
      <c r="E27" s="15" t="n"/>
      <c r="H27" s="18">
        <f>IF(G27="","",IF(COUNTIF('Example inventory'!$D$3:$D$1002,G27)&gt;0,"Yes","Not found"))</f>
        <v/>
      </c>
      <c r="I27" s="14" t="n"/>
      <c r="J27" s="15" t="n"/>
      <c r="K27" s="15" t="n"/>
      <c r="L27" s="14" t="n"/>
      <c r="M27" s="15" t="n"/>
      <c r="N27" s="14" t="n"/>
      <c r="O27" s="14" t="n"/>
      <c r="P27" s="14" t="n"/>
      <c r="Q27" s="19">
        <f>IF(OR(E27="",M27&lt;&gt;"",L27="Closed",L27="Written off",I27="Kept with approval"),"",TODAY()-E27)</f>
        <v/>
      </c>
      <c r="R27" s="18">
        <f>IF(Q27="","",IF(Q27&gt;Summary!$B$6,"Late",IF(Q27&gt;Summary!$B$5,"Chase","On time")))</f>
        <v/>
      </c>
      <c r="S27" s="18">
        <f>IF(G27="","",IF(OR(M27&lt;&gt;"",L27="Closed",L27="Written off",I27="Kept with approval"),IF(COUNTIFS('Example inventory'!$D$3:$D$1002,G27,'Example inventory'!$L$3:$L$1002,"Pending return")+COUNTIFS('Example inventory'!$D$3:$D$1002,G27,'Example inventory'!$L$3:$L$1002,"Assigned")&gt;0,"Update Inventory","OK"),IF(COUNTIFS('Example inventory'!$D$3:$D$1002,G27,'Example inventory'!$L$3:$L$1002,"Assigned")&gt;0,"Set Pending return","OK")))</f>
        <v/>
      </c>
    </row>
    <row r="28">
      <c r="C28" s="14" t="n"/>
      <c r="D28" s="15" t="n"/>
      <c r="E28" s="15" t="n"/>
      <c r="H28" s="18">
        <f>IF(G28="","",IF(COUNTIF('Example inventory'!$D$3:$D$1002,G28)&gt;0,"Yes","Not found"))</f>
        <v/>
      </c>
      <c r="I28" s="14" t="n"/>
      <c r="J28" s="15" t="n"/>
      <c r="K28" s="15" t="n"/>
      <c r="L28" s="14" t="n"/>
      <c r="M28" s="15" t="n"/>
      <c r="N28" s="14" t="n"/>
      <c r="O28" s="14" t="n"/>
      <c r="P28" s="14" t="n"/>
      <c r="Q28" s="19">
        <f>IF(OR(E28="",M28&lt;&gt;"",L28="Closed",L28="Written off",I28="Kept with approval"),"",TODAY()-E28)</f>
        <v/>
      </c>
      <c r="R28" s="18">
        <f>IF(Q28="","",IF(Q28&gt;Summary!$B$6,"Late",IF(Q28&gt;Summary!$B$5,"Chase","On time")))</f>
        <v/>
      </c>
      <c r="S28" s="18">
        <f>IF(G28="","",IF(OR(M28&lt;&gt;"",L28="Closed",L28="Written off",I28="Kept with approval"),IF(COUNTIFS('Example inventory'!$D$3:$D$1002,G28,'Example inventory'!$L$3:$L$1002,"Pending return")+COUNTIFS('Example inventory'!$D$3:$D$1002,G28,'Example inventory'!$L$3:$L$1002,"Assigned")&gt;0,"Update Inventory","OK"),IF(COUNTIFS('Example inventory'!$D$3:$D$1002,G28,'Example inventory'!$L$3:$L$1002,"Assigned")&gt;0,"Set Pending return","OK")))</f>
        <v/>
      </c>
    </row>
    <row r="29">
      <c r="C29" s="14" t="n"/>
      <c r="D29" s="15" t="n"/>
      <c r="E29" s="15" t="n"/>
      <c r="H29" s="18">
        <f>IF(G29="","",IF(COUNTIF('Example inventory'!$D$3:$D$1002,G29)&gt;0,"Yes","Not found"))</f>
        <v/>
      </c>
      <c r="I29" s="14" t="n"/>
      <c r="J29" s="15" t="n"/>
      <c r="K29" s="15" t="n"/>
      <c r="L29" s="14" t="n"/>
      <c r="M29" s="15" t="n"/>
      <c r="N29" s="14" t="n"/>
      <c r="O29" s="14" t="n"/>
      <c r="P29" s="14" t="n"/>
      <c r="Q29" s="19">
        <f>IF(OR(E29="",M29&lt;&gt;"",L29="Closed",L29="Written off",I29="Kept with approval"),"",TODAY()-E29)</f>
        <v/>
      </c>
      <c r="R29" s="18">
        <f>IF(Q29="","",IF(Q29&gt;Summary!$B$6,"Late",IF(Q29&gt;Summary!$B$5,"Chase","On time")))</f>
        <v/>
      </c>
      <c r="S29" s="18">
        <f>IF(G29="","",IF(OR(M29&lt;&gt;"",L29="Closed",L29="Written off",I29="Kept with approval"),IF(COUNTIFS('Example inventory'!$D$3:$D$1002,G29,'Example inventory'!$L$3:$L$1002,"Pending return")+COUNTIFS('Example inventory'!$D$3:$D$1002,G29,'Example inventory'!$L$3:$L$1002,"Assigned")&gt;0,"Update Inventory","OK"),IF(COUNTIFS('Example inventory'!$D$3:$D$1002,G29,'Example inventory'!$L$3:$L$1002,"Assigned")&gt;0,"Set Pending return","OK")))</f>
        <v/>
      </c>
    </row>
    <row r="30">
      <c r="C30" s="14" t="n"/>
      <c r="D30" s="15" t="n"/>
      <c r="E30" s="15" t="n"/>
      <c r="H30" s="18">
        <f>IF(G30="","",IF(COUNTIF('Example inventory'!$D$3:$D$1002,G30)&gt;0,"Yes","Not found"))</f>
        <v/>
      </c>
      <c r="I30" s="14" t="n"/>
      <c r="J30" s="15" t="n"/>
      <c r="K30" s="15" t="n"/>
      <c r="L30" s="14" t="n"/>
      <c r="M30" s="15" t="n"/>
      <c r="N30" s="14" t="n"/>
      <c r="O30" s="14" t="n"/>
      <c r="P30" s="14" t="n"/>
      <c r="Q30" s="19">
        <f>IF(OR(E30="",M30&lt;&gt;"",L30="Closed",L30="Written off",I30="Kept with approval"),"",TODAY()-E30)</f>
        <v/>
      </c>
      <c r="R30" s="18">
        <f>IF(Q30="","",IF(Q30&gt;Summary!$B$6,"Late",IF(Q30&gt;Summary!$B$5,"Chase","On time")))</f>
        <v/>
      </c>
      <c r="S30" s="18">
        <f>IF(G30="","",IF(OR(M30&lt;&gt;"",L30="Closed",L30="Written off",I30="Kept with approval"),IF(COUNTIFS('Example inventory'!$D$3:$D$1002,G30,'Example inventory'!$L$3:$L$1002,"Pending return")+COUNTIFS('Example inventory'!$D$3:$D$1002,G30,'Example inventory'!$L$3:$L$1002,"Assigned")&gt;0,"Update Inventory","OK"),IF(COUNTIFS('Example inventory'!$D$3:$D$1002,G30,'Example inventory'!$L$3:$L$1002,"Assigned")&gt;0,"Set Pending return","OK")))</f>
        <v/>
      </c>
    </row>
    <row r="31">
      <c r="C31" s="14" t="n"/>
      <c r="D31" s="15" t="n"/>
      <c r="E31" s="15" t="n"/>
      <c r="H31" s="18">
        <f>IF(G31="","",IF(COUNTIF('Example inventory'!$D$3:$D$1002,G31)&gt;0,"Yes","Not found"))</f>
        <v/>
      </c>
      <c r="I31" s="14" t="n"/>
      <c r="J31" s="15" t="n"/>
      <c r="K31" s="15" t="n"/>
      <c r="L31" s="14" t="n"/>
      <c r="M31" s="15" t="n"/>
      <c r="N31" s="14" t="n"/>
      <c r="O31" s="14" t="n"/>
      <c r="P31" s="14" t="n"/>
      <c r="Q31" s="19">
        <f>IF(OR(E31="",M31&lt;&gt;"",L31="Closed",L31="Written off",I31="Kept with approval"),"",TODAY()-E31)</f>
        <v/>
      </c>
      <c r="R31" s="18">
        <f>IF(Q31="","",IF(Q31&gt;Summary!$B$6,"Late",IF(Q31&gt;Summary!$B$5,"Chase","On time")))</f>
        <v/>
      </c>
      <c r="S31" s="18">
        <f>IF(G31="","",IF(OR(M31&lt;&gt;"",L31="Closed",L31="Written off",I31="Kept with approval"),IF(COUNTIFS('Example inventory'!$D$3:$D$1002,G31,'Example inventory'!$L$3:$L$1002,"Pending return")+COUNTIFS('Example inventory'!$D$3:$D$1002,G31,'Example inventory'!$L$3:$L$1002,"Assigned")&gt;0,"Update Inventory","OK"),IF(COUNTIFS('Example inventory'!$D$3:$D$1002,G31,'Example inventory'!$L$3:$L$1002,"Assigned")&gt;0,"Set Pending return","OK")))</f>
        <v/>
      </c>
    </row>
    <row r="32">
      <c r="C32" s="14" t="n"/>
      <c r="D32" s="15" t="n"/>
      <c r="E32" s="15" t="n"/>
      <c r="H32" s="18">
        <f>IF(G32="","",IF(COUNTIF('Example inventory'!$D$3:$D$1002,G32)&gt;0,"Yes","Not found"))</f>
        <v/>
      </c>
      <c r="I32" s="14" t="n"/>
      <c r="J32" s="15" t="n"/>
      <c r="K32" s="15" t="n"/>
      <c r="L32" s="14" t="n"/>
      <c r="M32" s="15" t="n"/>
      <c r="N32" s="14" t="n"/>
      <c r="O32" s="14" t="n"/>
      <c r="P32" s="14" t="n"/>
      <c r="Q32" s="19">
        <f>IF(OR(E32="",M32&lt;&gt;"",L32="Closed",L32="Written off",I32="Kept with approval"),"",TODAY()-E32)</f>
        <v/>
      </c>
      <c r="R32" s="18">
        <f>IF(Q32="","",IF(Q32&gt;Summary!$B$6,"Late",IF(Q32&gt;Summary!$B$5,"Chase","On time")))</f>
        <v/>
      </c>
      <c r="S32" s="18">
        <f>IF(G32="","",IF(OR(M32&lt;&gt;"",L32="Closed",L32="Written off",I32="Kept with approval"),IF(COUNTIFS('Example inventory'!$D$3:$D$1002,G32,'Example inventory'!$L$3:$L$1002,"Pending return")+COUNTIFS('Example inventory'!$D$3:$D$1002,G32,'Example inventory'!$L$3:$L$1002,"Assigned")&gt;0,"Update Inventory","OK"),IF(COUNTIFS('Example inventory'!$D$3:$D$1002,G32,'Example inventory'!$L$3:$L$1002,"Assigned")&gt;0,"Set Pending return","OK")))</f>
        <v/>
      </c>
    </row>
    <row r="33">
      <c r="C33" s="14" t="n"/>
      <c r="D33" s="15" t="n"/>
      <c r="E33" s="15" t="n"/>
      <c r="H33" s="18">
        <f>IF(G33="","",IF(COUNTIF('Example inventory'!$D$3:$D$1002,G33)&gt;0,"Yes","Not found"))</f>
        <v/>
      </c>
      <c r="I33" s="14" t="n"/>
      <c r="J33" s="15" t="n"/>
      <c r="K33" s="15" t="n"/>
      <c r="L33" s="14" t="n"/>
      <c r="M33" s="15" t="n"/>
      <c r="N33" s="14" t="n"/>
      <c r="O33" s="14" t="n"/>
      <c r="P33" s="14" t="n"/>
      <c r="Q33" s="19">
        <f>IF(OR(E33="",M33&lt;&gt;"",L33="Closed",L33="Written off",I33="Kept with approval"),"",TODAY()-E33)</f>
        <v/>
      </c>
      <c r="R33" s="18">
        <f>IF(Q33="","",IF(Q33&gt;Summary!$B$6,"Late",IF(Q33&gt;Summary!$B$5,"Chase","On time")))</f>
        <v/>
      </c>
      <c r="S33" s="18">
        <f>IF(G33="","",IF(OR(M33&lt;&gt;"",L33="Closed",L33="Written off",I33="Kept with approval"),IF(COUNTIFS('Example inventory'!$D$3:$D$1002,G33,'Example inventory'!$L$3:$L$1002,"Pending return")+COUNTIFS('Example inventory'!$D$3:$D$1002,G33,'Example inventory'!$L$3:$L$1002,"Assigned")&gt;0,"Update Inventory","OK"),IF(COUNTIFS('Example inventory'!$D$3:$D$1002,G33,'Example inventory'!$L$3:$L$1002,"Assigned")&gt;0,"Set Pending return","OK")))</f>
        <v/>
      </c>
    </row>
    <row r="34">
      <c r="C34" s="14" t="n"/>
      <c r="D34" s="15" t="n"/>
      <c r="E34" s="15" t="n"/>
      <c r="H34" s="18">
        <f>IF(G34="","",IF(COUNTIF('Example inventory'!$D$3:$D$1002,G34)&gt;0,"Yes","Not found"))</f>
        <v/>
      </c>
      <c r="I34" s="14" t="n"/>
      <c r="J34" s="15" t="n"/>
      <c r="K34" s="15" t="n"/>
      <c r="L34" s="14" t="n"/>
      <c r="M34" s="15" t="n"/>
      <c r="N34" s="14" t="n"/>
      <c r="O34" s="14" t="n"/>
      <c r="P34" s="14" t="n"/>
      <c r="Q34" s="19">
        <f>IF(OR(E34="",M34&lt;&gt;"",L34="Closed",L34="Written off",I34="Kept with approval"),"",TODAY()-E34)</f>
        <v/>
      </c>
      <c r="R34" s="18">
        <f>IF(Q34="","",IF(Q34&gt;Summary!$B$6,"Late",IF(Q34&gt;Summary!$B$5,"Chase","On time")))</f>
        <v/>
      </c>
      <c r="S34" s="18">
        <f>IF(G34="","",IF(OR(M34&lt;&gt;"",L34="Closed",L34="Written off",I34="Kept with approval"),IF(COUNTIFS('Example inventory'!$D$3:$D$1002,G34,'Example inventory'!$L$3:$L$1002,"Pending return")+COUNTIFS('Example inventory'!$D$3:$D$1002,G34,'Example inventory'!$L$3:$L$1002,"Assigned")&gt;0,"Update Inventory","OK"),IF(COUNTIFS('Example inventory'!$D$3:$D$1002,G34,'Example inventory'!$L$3:$L$1002,"Assigned")&gt;0,"Set Pending return","OK")))</f>
        <v/>
      </c>
    </row>
    <row r="35">
      <c r="C35" s="14" t="n"/>
      <c r="D35" s="15" t="n"/>
      <c r="E35" s="15" t="n"/>
      <c r="H35" s="18">
        <f>IF(G35="","",IF(COUNTIF('Example inventory'!$D$3:$D$1002,G35)&gt;0,"Yes","Not found"))</f>
        <v/>
      </c>
      <c r="I35" s="14" t="n"/>
      <c r="J35" s="15" t="n"/>
      <c r="K35" s="15" t="n"/>
      <c r="L35" s="14" t="n"/>
      <c r="M35" s="15" t="n"/>
      <c r="N35" s="14" t="n"/>
      <c r="O35" s="14" t="n"/>
      <c r="P35" s="14" t="n"/>
      <c r="Q35" s="19">
        <f>IF(OR(E35="",M35&lt;&gt;"",L35="Closed",L35="Written off",I35="Kept with approval"),"",TODAY()-E35)</f>
        <v/>
      </c>
      <c r="R35" s="18">
        <f>IF(Q35="","",IF(Q35&gt;Summary!$B$6,"Late",IF(Q35&gt;Summary!$B$5,"Chase","On time")))</f>
        <v/>
      </c>
      <c r="S35" s="18">
        <f>IF(G35="","",IF(OR(M35&lt;&gt;"",L35="Closed",L35="Written off",I35="Kept with approval"),IF(COUNTIFS('Example inventory'!$D$3:$D$1002,G35,'Example inventory'!$L$3:$L$1002,"Pending return")+COUNTIFS('Example inventory'!$D$3:$D$1002,G35,'Example inventory'!$L$3:$L$1002,"Assigned")&gt;0,"Update Inventory","OK"),IF(COUNTIFS('Example inventory'!$D$3:$D$1002,G35,'Example inventory'!$L$3:$L$1002,"Assigned")&gt;0,"Set Pending return","OK")))</f>
        <v/>
      </c>
    </row>
    <row r="36">
      <c r="C36" s="14" t="n"/>
      <c r="D36" s="15" t="n"/>
      <c r="E36" s="15" t="n"/>
      <c r="H36" s="18">
        <f>IF(G36="","",IF(COUNTIF('Example inventory'!$D$3:$D$1002,G36)&gt;0,"Yes","Not found"))</f>
        <v/>
      </c>
      <c r="I36" s="14" t="n"/>
      <c r="J36" s="15" t="n"/>
      <c r="K36" s="15" t="n"/>
      <c r="L36" s="14" t="n"/>
      <c r="M36" s="15" t="n"/>
      <c r="N36" s="14" t="n"/>
      <c r="O36" s="14" t="n"/>
      <c r="P36" s="14" t="n"/>
      <c r="Q36" s="19">
        <f>IF(OR(E36="",M36&lt;&gt;"",L36="Closed",L36="Written off",I36="Kept with approval"),"",TODAY()-E36)</f>
        <v/>
      </c>
      <c r="R36" s="18">
        <f>IF(Q36="","",IF(Q36&gt;Summary!$B$6,"Late",IF(Q36&gt;Summary!$B$5,"Chase","On time")))</f>
        <v/>
      </c>
      <c r="S36" s="18">
        <f>IF(G36="","",IF(OR(M36&lt;&gt;"",L36="Closed",L36="Written off",I36="Kept with approval"),IF(COUNTIFS('Example inventory'!$D$3:$D$1002,G36,'Example inventory'!$L$3:$L$1002,"Pending return")+COUNTIFS('Example inventory'!$D$3:$D$1002,G36,'Example inventory'!$L$3:$L$1002,"Assigned")&gt;0,"Update Inventory","OK"),IF(COUNTIFS('Example inventory'!$D$3:$D$1002,G36,'Example inventory'!$L$3:$L$1002,"Assigned")&gt;0,"Set Pending return","OK")))</f>
        <v/>
      </c>
    </row>
    <row r="37">
      <c r="C37" s="14" t="n"/>
      <c r="D37" s="15" t="n"/>
      <c r="E37" s="15" t="n"/>
      <c r="H37" s="18">
        <f>IF(G37="","",IF(COUNTIF('Example inventory'!$D$3:$D$1002,G37)&gt;0,"Yes","Not found"))</f>
        <v/>
      </c>
      <c r="I37" s="14" t="n"/>
      <c r="J37" s="15" t="n"/>
      <c r="K37" s="15" t="n"/>
      <c r="L37" s="14" t="n"/>
      <c r="M37" s="15" t="n"/>
      <c r="N37" s="14" t="n"/>
      <c r="O37" s="14" t="n"/>
      <c r="P37" s="14" t="n"/>
      <c r="Q37" s="19">
        <f>IF(OR(E37="",M37&lt;&gt;"",L37="Closed",L37="Written off",I37="Kept with approval"),"",TODAY()-E37)</f>
        <v/>
      </c>
      <c r="R37" s="18">
        <f>IF(Q37="","",IF(Q37&gt;Summary!$B$6,"Late",IF(Q37&gt;Summary!$B$5,"Chase","On time")))</f>
        <v/>
      </c>
      <c r="S37" s="18">
        <f>IF(G37="","",IF(OR(M37&lt;&gt;"",L37="Closed",L37="Written off",I37="Kept with approval"),IF(COUNTIFS('Example inventory'!$D$3:$D$1002,G37,'Example inventory'!$L$3:$L$1002,"Pending return")+COUNTIFS('Example inventory'!$D$3:$D$1002,G37,'Example inventory'!$L$3:$L$1002,"Assigned")&gt;0,"Update Inventory","OK"),IF(COUNTIFS('Example inventory'!$D$3:$D$1002,G37,'Example inventory'!$L$3:$L$1002,"Assigned")&gt;0,"Set Pending return","OK")))</f>
        <v/>
      </c>
    </row>
    <row r="38">
      <c r="C38" s="14" t="n"/>
      <c r="D38" s="15" t="n"/>
      <c r="E38" s="15" t="n"/>
      <c r="H38" s="18">
        <f>IF(G38="","",IF(COUNTIF('Example inventory'!$D$3:$D$1002,G38)&gt;0,"Yes","Not found"))</f>
        <v/>
      </c>
      <c r="I38" s="14" t="n"/>
      <c r="J38" s="15" t="n"/>
      <c r="K38" s="15" t="n"/>
      <c r="L38" s="14" t="n"/>
      <c r="M38" s="15" t="n"/>
      <c r="N38" s="14" t="n"/>
      <c r="O38" s="14" t="n"/>
      <c r="P38" s="14" t="n"/>
      <c r="Q38" s="19">
        <f>IF(OR(E38="",M38&lt;&gt;"",L38="Closed",L38="Written off",I38="Kept with approval"),"",TODAY()-E38)</f>
        <v/>
      </c>
      <c r="R38" s="18">
        <f>IF(Q38="","",IF(Q38&gt;Summary!$B$6,"Late",IF(Q38&gt;Summary!$B$5,"Chase","On time")))</f>
        <v/>
      </c>
      <c r="S38" s="18">
        <f>IF(G38="","",IF(OR(M38&lt;&gt;"",L38="Closed",L38="Written off",I38="Kept with approval"),IF(COUNTIFS('Example inventory'!$D$3:$D$1002,G38,'Example inventory'!$L$3:$L$1002,"Pending return")+COUNTIFS('Example inventory'!$D$3:$D$1002,G38,'Example inventory'!$L$3:$L$1002,"Assigned")&gt;0,"Update Inventory","OK"),IF(COUNTIFS('Example inventory'!$D$3:$D$1002,G38,'Example inventory'!$L$3:$L$1002,"Assigned")&gt;0,"Set Pending return","OK")))</f>
        <v/>
      </c>
    </row>
    <row r="39">
      <c r="C39" s="14" t="n"/>
      <c r="D39" s="15" t="n"/>
      <c r="E39" s="15" t="n"/>
      <c r="H39" s="18">
        <f>IF(G39="","",IF(COUNTIF('Example inventory'!$D$3:$D$1002,G39)&gt;0,"Yes","Not found"))</f>
        <v/>
      </c>
      <c r="I39" s="14" t="n"/>
      <c r="J39" s="15" t="n"/>
      <c r="K39" s="15" t="n"/>
      <c r="L39" s="14" t="n"/>
      <c r="M39" s="15" t="n"/>
      <c r="N39" s="14" t="n"/>
      <c r="O39" s="14" t="n"/>
      <c r="P39" s="14" t="n"/>
      <c r="Q39" s="19">
        <f>IF(OR(E39="",M39&lt;&gt;"",L39="Closed",L39="Written off",I39="Kept with approval"),"",TODAY()-E39)</f>
        <v/>
      </c>
      <c r="R39" s="18">
        <f>IF(Q39="","",IF(Q39&gt;Summary!$B$6,"Late",IF(Q39&gt;Summary!$B$5,"Chase","On time")))</f>
        <v/>
      </c>
      <c r="S39" s="18">
        <f>IF(G39="","",IF(OR(M39&lt;&gt;"",L39="Closed",L39="Written off",I39="Kept with approval"),IF(COUNTIFS('Example inventory'!$D$3:$D$1002,G39,'Example inventory'!$L$3:$L$1002,"Pending return")+COUNTIFS('Example inventory'!$D$3:$D$1002,G39,'Example inventory'!$L$3:$L$1002,"Assigned")&gt;0,"Update Inventory","OK"),IF(COUNTIFS('Example inventory'!$D$3:$D$1002,G39,'Example inventory'!$L$3:$L$1002,"Assigned")&gt;0,"Set Pending return","OK")))</f>
        <v/>
      </c>
    </row>
    <row r="40">
      <c r="C40" s="14" t="n"/>
      <c r="D40" s="15" t="n"/>
      <c r="E40" s="15" t="n"/>
      <c r="H40" s="18">
        <f>IF(G40="","",IF(COUNTIF('Example inventory'!$D$3:$D$1002,G40)&gt;0,"Yes","Not found"))</f>
        <v/>
      </c>
      <c r="I40" s="14" t="n"/>
      <c r="J40" s="15" t="n"/>
      <c r="K40" s="15" t="n"/>
      <c r="L40" s="14" t="n"/>
      <c r="M40" s="15" t="n"/>
      <c r="N40" s="14" t="n"/>
      <c r="O40" s="14" t="n"/>
      <c r="P40" s="14" t="n"/>
      <c r="Q40" s="19">
        <f>IF(OR(E40="",M40&lt;&gt;"",L40="Closed",L40="Written off",I40="Kept with approval"),"",TODAY()-E40)</f>
        <v/>
      </c>
      <c r="R40" s="18">
        <f>IF(Q40="","",IF(Q40&gt;Summary!$B$6,"Late",IF(Q40&gt;Summary!$B$5,"Chase","On time")))</f>
        <v/>
      </c>
      <c r="S40" s="18">
        <f>IF(G40="","",IF(OR(M40&lt;&gt;"",L40="Closed",L40="Written off",I40="Kept with approval"),IF(COUNTIFS('Example inventory'!$D$3:$D$1002,G40,'Example inventory'!$L$3:$L$1002,"Pending return")+COUNTIFS('Example inventory'!$D$3:$D$1002,G40,'Example inventory'!$L$3:$L$1002,"Assigned")&gt;0,"Update Inventory","OK"),IF(COUNTIFS('Example inventory'!$D$3:$D$1002,G40,'Example inventory'!$L$3:$L$1002,"Assigned")&gt;0,"Set Pending return","OK")))</f>
        <v/>
      </c>
    </row>
    <row r="41">
      <c r="C41" s="14" t="n"/>
      <c r="D41" s="15" t="n"/>
      <c r="E41" s="15" t="n"/>
      <c r="H41" s="18">
        <f>IF(G41="","",IF(COUNTIF('Example inventory'!$D$3:$D$1002,G41)&gt;0,"Yes","Not found"))</f>
        <v/>
      </c>
      <c r="I41" s="14" t="n"/>
      <c r="J41" s="15" t="n"/>
      <c r="K41" s="15" t="n"/>
      <c r="L41" s="14" t="n"/>
      <c r="M41" s="15" t="n"/>
      <c r="N41" s="14" t="n"/>
      <c r="O41" s="14" t="n"/>
      <c r="P41" s="14" t="n"/>
      <c r="Q41" s="19">
        <f>IF(OR(E41="",M41&lt;&gt;"",L41="Closed",L41="Written off",I41="Kept with approval"),"",TODAY()-E41)</f>
        <v/>
      </c>
      <c r="R41" s="18">
        <f>IF(Q41="","",IF(Q41&gt;Summary!$B$6,"Late",IF(Q41&gt;Summary!$B$5,"Chase","On time")))</f>
        <v/>
      </c>
      <c r="S41" s="18">
        <f>IF(G41="","",IF(OR(M41&lt;&gt;"",L41="Closed",L41="Written off",I41="Kept with approval"),IF(COUNTIFS('Example inventory'!$D$3:$D$1002,G41,'Example inventory'!$L$3:$L$1002,"Pending return")+COUNTIFS('Example inventory'!$D$3:$D$1002,G41,'Example inventory'!$L$3:$L$1002,"Assigned")&gt;0,"Update Inventory","OK"),IF(COUNTIFS('Example inventory'!$D$3:$D$1002,G41,'Example inventory'!$L$3:$L$1002,"Assigned")&gt;0,"Set Pending return","OK")))</f>
        <v/>
      </c>
    </row>
    <row r="42">
      <c r="C42" s="14" t="n"/>
      <c r="D42" s="15" t="n"/>
      <c r="E42" s="15" t="n"/>
      <c r="H42" s="18">
        <f>IF(G42="","",IF(COUNTIF('Example inventory'!$D$3:$D$1002,G42)&gt;0,"Yes","Not found"))</f>
        <v/>
      </c>
      <c r="I42" s="14" t="n"/>
      <c r="J42" s="15" t="n"/>
      <c r="K42" s="15" t="n"/>
      <c r="L42" s="14" t="n"/>
      <c r="M42" s="15" t="n"/>
      <c r="N42" s="14" t="n"/>
      <c r="O42" s="14" t="n"/>
      <c r="P42" s="14" t="n"/>
      <c r="Q42" s="19">
        <f>IF(OR(E42="",M42&lt;&gt;"",L42="Closed",L42="Written off",I42="Kept with approval"),"",TODAY()-E42)</f>
        <v/>
      </c>
      <c r="R42" s="18">
        <f>IF(Q42="","",IF(Q42&gt;Summary!$B$6,"Late",IF(Q42&gt;Summary!$B$5,"Chase","On time")))</f>
        <v/>
      </c>
      <c r="S42" s="18">
        <f>IF(G42="","",IF(OR(M42&lt;&gt;"",L42="Closed",L42="Written off",I42="Kept with approval"),IF(COUNTIFS('Example inventory'!$D$3:$D$1002,G42,'Example inventory'!$L$3:$L$1002,"Pending return")+COUNTIFS('Example inventory'!$D$3:$D$1002,G42,'Example inventory'!$L$3:$L$1002,"Assigned")&gt;0,"Update Inventory","OK"),IF(COUNTIFS('Example inventory'!$D$3:$D$1002,G42,'Example inventory'!$L$3:$L$1002,"Assigned")&gt;0,"Set Pending return","OK")))</f>
        <v/>
      </c>
    </row>
    <row r="43">
      <c r="C43" s="14" t="n"/>
      <c r="D43" s="15" t="n"/>
      <c r="E43" s="15" t="n"/>
      <c r="H43" s="18">
        <f>IF(G43="","",IF(COUNTIF('Example inventory'!$D$3:$D$1002,G43)&gt;0,"Yes","Not found"))</f>
        <v/>
      </c>
      <c r="I43" s="14" t="n"/>
      <c r="J43" s="15" t="n"/>
      <c r="K43" s="15" t="n"/>
      <c r="L43" s="14" t="n"/>
      <c r="M43" s="15" t="n"/>
      <c r="N43" s="14" t="n"/>
      <c r="O43" s="14" t="n"/>
      <c r="P43" s="14" t="n"/>
      <c r="Q43" s="19">
        <f>IF(OR(E43="",M43&lt;&gt;"",L43="Closed",L43="Written off",I43="Kept with approval"),"",TODAY()-E43)</f>
        <v/>
      </c>
      <c r="R43" s="18">
        <f>IF(Q43="","",IF(Q43&gt;Summary!$B$6,"Late",IF(Q43&gt;Summary!$B$5,"Chase","On time")))</f>
        <v/>
      </c>
      <c r="S43" s="18">
        <f>IF(G43="","",IF(OR(M43&lt;&gt;"",L43="Closed",L43="Written off",I43="Kept with approval"),IF(COUNTIFS('Example inventory'!$D$3:$D$1002,G43,'Example inventory'!$L$3:$L$1002,"Pending return")+COUNTIFS('Example inventory'!$D$3:$D$1002,G43,'Example inventory'!$L$3:$L$1002,"Assigned")&gt;0,"Update Inventory","OK"),IF(COUNTIFS('Example inventory'!$D$3:$D$1002,G43,'Example inventory'!$L$3:$L$1002,"Assigned")&gt;0,"Set Pending return","OK")))</f>
        <v/>
      </c>
    </row>
    <row r="44">
      <c r="C44" s="14" t="n"/>
      <c r="D44" s="15" t="n"/>
      <c r="E44" s="15" t="n"/>
      <c r="H44" s="18">
        <f>IF(G44="","",IF(COUNTIF('Example inventory'!$D$3:$D$1002,G44)&gt;0,"Yes","Not found"))</f>
        <v/>
      </c>
      <c r="I44" s="14" t="n"/>
      <c r="J44" s="15" t="n"/>
      <c r="K44" s="15" t="n"/>
      <c r="L44" s="14" t="n"/>
      <c r="M44" s="15" t="n"/>
      <c r="N44" s="14" t="n"/>
      <c r="O44" s="14" t="n"/>
      <c r="P44" s="14" t="n"/>
      <c r="Q44" s="19">
        <f>IF(OR(E44="",M44&lt;&gt;"",L44="Closed",L44="Written off",I44="Kept with approval"),"",TODAY()-E44)</f>
        <v/>
      </c>
      <c r="R44" s="18">
        <f>IF(Q44="","",IF(Q44&gt;Summary!$B$6,"Late",IF(Q44&gt;Summary!$B$5,"Chase","On time")))</f>
        <v/>
      </c>
      <c r="S44" s="18">
        <f>IF(G44="","",IF(OR(M44&lt;&gt;"",L44="Closed",L44="Written off",I44="Kept with approval"),IF(COUNTIFS('Example inventory'!$D$3:$D$1002,G44,'Example inventory'!$L$3:$L$1002,"Pending return")+COUNTIFS('Example inventory'!$D$3:$D$1002,G44,'Example inventory'!$L$3:$L$1002,"Assigned")&gt;0,"Update Inventory","OK"),IF(COUNTIFS('Example inventory'!$D$3:$D$1002,G44,'Example inventory'!$L$3:$L$1002,"Assigned")&gt;0,"Set Pending return","OK")))</f>
        <v/>
      </c>
    </row>
    <row r="45">
      <c r="C45" s="14" t="n"/>
      <c r="D45" s="15" t="n"/>
      <c r="E45" s="15" t="n"/>
      <c r="H45" s="18">
        <f>IF(G45="","",IF(COUNTIF('Example inventory'!$D$3:$D$1002,G45)&gt;0,"Yes","Not found"))</f>
        <v/>
      </c>
      <c r="I45" s="14" t="n"/>
      <c r="J45" s="15" t="n"/>
      <c r="K45" s="15" t="n"/>
      <c r="L45" s="14" t="n"/>
      <c r="M45" s="15" t="n"/>
      <c r="N45" s="14" t="n"/>
      <c r="O45" s="14" t="n"/>
      <c r="P45" s="14" t="n"/>
      <c r="Q45" s="19">
        <f>IF(OR(E45="",M45&lt;&gt;"",L45="Closed",L45="Written off",I45="Kept with approval"),"",TODAY()-E45)</f>
        <v/>
      </c>
      <c r="R45" s="18">
        <f>IF(Q45="","",IF(Q45&gt;Summary!$B$6,"Late",IF(Q45&gt;Summary!$B$5,"Chase","On time")))</f>
        <v/>
      </c>
      <c r="S45" s="18">
        <f>IF(G45="","",IF(OR(M45&lt;&gt;"",L45="Closed",L45="Written off",I45="Kept with approval"),IF(COUNTIFS('Example inventory'!$D$3:$D$1002,G45,'Example inventory'!$L$3:$L$1002,"Pending return")+COUNTIFS('Example inventory'!$D$3:$D$1002,G45,'Example inventory'!$L$3:$L$1002,"Assigned")&gt;0,"Update Inventory","OK"),IF(COUNTIFS('Example inventory'!$D$3:$D$1002,G45,'Example inventory'!$L$3:$L$1002,"Assigned")&gt;0,"Set Pending return","OK")))</f>
        <v/>
      </c>
    </row>
    <row r="46">
      <c r="C46" s="14" t="n"/>
      <c r="D46" s="15" t="n"/>
      <c r="E46" s="15" t="n"/>
      <c r="H46" s="18">
        <f>IF(G46="","",IF(COUNTIF('Example inventory'!$D$3:$D$1002,G46)&gt;0,"Yes","Not found"))</f>
        <v/>
      </c>
      <c r="I46" s="14" t="n"/>
      <c r="J46" s="15" t="n"/>
      <c r="K46" s="15" t="n"/>
      <c r="L46" s="14" t="n"/>
      <c r="M46" s="15" t="n"/>
      <c r="N46" s="14" t="n"/>
      <c r="O46" s="14" t="n"/>
      <c r="P46" s="14" t="n"/>
      <c r="Q46" s="19">
        <f>IF(OR(E46="",M46&lt;&gt;"",L46="Closed",L46="Written off",I46="Kept with approval"),"",TODAY()-E46)</f>
        <v/>
      </c>
      <c r="R46" s="18">
        <f>IF(Q46="","",IF(Q46&gt;Summary!$B$6,"Late",IF(Q46&gt;Summary!$B$5,"Chase","On time")))</f>
        <v/>
      </c>
      <c r="S46" s="18">
        <f>IF(G46="","",IF(OR(M46&lt;&gt;"",L46="Closed",L46="Written off",I46="Kept with approval"),IF(COUNTIFS('Example inventory'!$D$3:$D$1002,G46,'Example inventory'!$L$3:$L$1002,"Pending return")+COUNTIFS('Example inventory'!$D$3:$D$1002,G46,'Example inventory'!$L$3:$L$1002,"Assigned")&gt;0,"Update Inventory","OK"),IF(COUNTIFS('Example inventory'!$D$3:$D$1002,G46,'Example inventory'!$L$3:$L$1002,"Assigned")&gt;0,"Set Pending return","OK")))</f>
        <v/>
      </c>
    </row>
    <row r="47">
      <c r="C47" s="14" t="n"/>
      <c r="D47" s="15" t="n"/>
      <c r="E47" s="15" t="n"/>
      <c r="H47" s="18">
        <f>IF(G47="","",IF(COUNTIF('Example inventory'!$D$3:$D$1002,G47)&gt;0,"Yes","Not found"))</f>
        <v/>
      </c>
      <c r="I47" s="14" t="n"/>
      <c r="J47" s="15" t="n"/>
      <c r="K47" s="15" t="n"/>
      <c r="L47" s="14" t="n"/>
      <c r="M47" s="15" t="n"/>
      <c r="N47" s="14" t="n"/>
      <c r="O47" s="14" t="n"/>
      <c r="P47" s="14" t="n"/>
      <c r="Q47" s="19">
        <f>IF(OR(E47="",M47&lt;&gt;"",L47="Closed",L47="Written off",I47="Kept with approval"),"",TODAY()-E47)</f>
        <v/>
      </c>
      <c r="R47" s="18">
        <f>IF(Q47="","",IF(Q47&gt;Summary!$B$6,"Late",IF(Q47&gt;Summary!$B$5,"Chase","On time")))</f>
        <v/>
      </c>
      <c r="S47" s="18">
        <f>IF(G47="","",IF(OR(M47&lt;&gt;"",L47="Closed",L47="Written off",I47="Kept with approval"),IF(COUNTIFS('Example inventory'!$D$3:$D$1002,G47,'Example inventory'!$L$3:$L$1002,"Pending return")+COUNTIFS('Example inventory'!$D$3:$D$1002,G47,'Example inventory'!$L$3:$L$1002,"Assigned")&gt;0,"Update Inventory","OK"),IF(COUNTIFS('Example inventory'!$D$3:$D$1002,G47,'Example inventory'!$L$3:$L$1002,"Assigned")&gt;0,"Set Pending return","OK")))</f>
        <v/>
      </c>
    </row>
    <row r="48">
      <c r="C48" s="14" t="n"/>
      <c r="D48" s="15" t="n"/>
      <c r="E48" s="15" t="n"/>
      <c r="H48" s="18">
        <f>IF(G48="","",IF(COUNTIF('Example inventory'!$D$3:$D$1002,G48)&gt;0,"Yes","Not found"))</f>
        <v/>
      </c>
      <c r="I48" s="14" t="n"/>
      <c r="J48" s="15" t="n"/>
      <c r="K48" s="15" t="n"/>
      <c r="L48" s="14" t="n"/>
      <c r="M48" s="15" t="n"/>
      <c r="N48" s="14" t="n"/>
      <c r="O48" s="14" t="n"/>
      <c r="P48" s="14" t="n"/>
      <c r="Q48" s="19">
        <f>IF(OR(E48="",M48&lt;&gt;"",L48="Closed",L48="Written off",I48="Kept with approval"),"",TODAY()-E48)</f>
        <v/>
      </c>
      <c r="R48" s="18">
        <f>IF(Q48="","",IF(Q48&gt;Summary!$B$6,"Late",IF(Q48&gt;Summary!$B$5,"Chase","On time")))</f>
        <v/>
      </c>
      <c r="S48" s="18">
        <f>IF(G48="","",IF(OR(M48&lt;&gt;"",L48="Closed",L48="Written off",I48="Kept with approval"),IF(COUNTIFS('Example inventory'!$D$3:$D$1002,G48,'Example inventory'!$L$3:$L$1002,"Pending return")+COUNTIFS('Example inventory'!$D$3:$D$1002,G48,'Example inventory'!$L$3:$L$1002,"Assigned")&gt;0,"Update Inventory","OK"),IF(COUNTIFS('Example inventory'!$D$3:$D$1002,G48,'Example inventory'!$L$3:$L$1002,"Assigned")&gt;0,"Set Pending return","OK")))</f>
        <v/>
      </c>
    </row>
    <row r="49">
      <c r="C49" s="14" t="n"/>
      <c r="D49" s="15" t="n"/>
      <c r="E49" s="15" t="n"/>
      <c r="H49" s="18">
        <f>IF(G49="","",IF(COUNTIF('Example inventory'!$D$3:$D$1002,G49)&gt;0,"Yes","Not found"))</f>
        <v/>
      </c>
      <c r="I49" s="14" t="n"/>
      <c r="J49" s="15" t="n"/>
      <c r="K49" s="15" t="n"/>
      <c r="L49" s="14" t="n"/>
      <c r="M49" s="15" t="n"/>
      <c r="N49" s="14" t="n"/>
      <c r="O49" s="14" t="n"/>
      <c r="P49" s="14" t="n"/>
      <c r="Q49" s="19">
        <f>IF(OR(E49="",M49&lt;&gt;"",L49="Closed",L49="Written off",I49="Kept with approval"),"",TODAY()-E49)</f>
        <v/>
      </c>
      <c r="R49" s="18">
        <f>IF(Q49="","",IF(Q49&gt;Summary!$B$6,"Late",IF(Q49&gt;Summary!$B$5,"Chase","On time")))</f>
        <v/>
      </c>
      <c r="S49" s="18">
        <f>IF(G49="","",IF(OR(M49&lt;&gt;"",L49="Closed",L49="Written off",I49="Kept with approval"),IF(COUNTIFS('Example inventory'!$D$3:$D$1002,G49,'Example inventory'!$L$3:$L$1002,"Pending return")+COUNTIFS('Example inventory'!$D$3:$D$1002,G49,'Example inventory'!$L$3:$L$1002,"Assigned")&gt;0,"Update Inventory","OK"),IF(COUNTIFS('Example inventory'!$D$3:$D$1002,G49,'Example inventory'!$L$3:$L$1002,"Assigned")&gt;0,"Set Pending return","OK")))</f>
        <v/>
      </c>
    </row>
    <row r="50">
      <c r="C50" s="14" t="n"/>
      <c r="D50" s="15" t="n"/>
      <c r="E50" s="15" t="n"/>
      <c r="H50" s="18">
        <f>IF(G50="","",IF(COUNTIF('Example inventory'!$D$3:$D$1002,G50)&gt;0,"Yes","Not found"))</f>
        <v/>
      </c>
      <c r="I50" s="14" t="n"/>
      <c r="J50" s="15" t="n"/>
      <c r="K50" s="15" t="n"/>
      <c r="L50" s="14" t="n"/>
      <c r="M50" s="15" t="n"/>
      <c r="N50" s="14" t="n"/>
      <c r="O50" s="14" t="n"/>
      <c r="P50" s="14" t="n"/>
      <c r="Q50" s="19">
        <f>IF(OR(E50="",M50&lt;&gt;"",L50="Closed",L50="Written off",I50="Kept with approval"),"",TODAY()-E50)</f>
        <v/>
      </c>
      <c r="R50" s="18">
        <f>IF(Q50="","",IF(Q50&gt;Summary!$B$6,"Late",IF(Q50&gt;Summary!$B$5,"Chase","On time")))</f>
        <v/>
      </c>
      <c r="S50" s="18">
        <f>IF(G50="","",IF(OR(M50&lt;&gt;"",L50="Closed",L50="Written off",I50="Kept with approval"),IF(COUNTIFS('Example inventory'!$D$3:$D$1002,G50,'Example inventory'!$L$3:$L$1002,"Pending return")+COUNTIFS('Example inventory'!$D$3:$D$1002,G50,'Example inventory'!$L$3:$L$1002,"Assigned")&gt;0,"Update Inventory","OK"),IF(COUNTIFS('Example inventory'!$D$3:$D$1002,G50,'Example inventory'!$L$3:$L$1002,"Assigned")&gt;0,"Set Pending return","OK")))</f>
        <v/>
      </c>
    </row>
    <row r="51">
      <c r="C51" s="14" t="n"/>
      <c r="D51" s="15" t="n"/>
      <c r="E51" s="15" t="n"/>
      <c r="H51" s="18">
        <f>IF(G51="","",IF(COUNTIF('Example inventory'!$D$3:$D$1002,G51)&gt;0,"Yes","Not found"))</f>
        <v/>
      </c>
      <c r="I51" s="14" t="n"/>
      <c r="J51" s="15" t="n"/>
      <c r="K51" s="15" t="n"/>
      <c r="L51" s="14" t="n"/>
      <c r="M51" s="15" t="n"/>
      <c r="N51" s="14" t="n"/>
      <c r="O51" s="14" t="n"/>
      <c r="P51" s="14" t="n"/>
      <c r="Q51" s="19">
        <f>IF(OR(E51="",M51&lt;&gt;"",L51="Closed",L51="Written off",I51="Kept with approval"),"",TODAY()-E51)</f>
        <v/>
      </c>
      <c r="R51" s="18">
        <f>IF(Q51="","",IF(Q51&gt;Summary!$B$6,"Late",IF(Q51&gt;Summary!$B$5,"Chase","On time")))</f>
        <v/>
      </c>
      <c r="S51" s="18">
        <f>IF(G51="","",IF(OR(M51&lt;&gt;"",L51="Closed",L51="Written off",I51="Kept with approval"),IF(COUNTIFS('Example inventory'!$D$3:$D$1002,G51,'Example inventory'!$L$3:$L$1002,"Pending return")+COUNTIFS('Example inventory'!$D$3:$D$1002,G51,'Example inventory'!$L$3:$L$1002,"Assigned")&gt;0,"Update Inventory","OK"),IF(COUNTIFS('Example inventory'!$D$3:$D$1002,G51,'Example inventory'!$L$3:$L$1002,"Assigned")&gt;0,"Set Pending return","OK")))</f>
        <v/>
      </c>
    </row>
    <row r="52">
      <c r="C52" s="14" t="n"/>
      <c r="D52" s="15" t="n"/>
      <c r="E52" s="15" t="n"/>
      <c r="H52" s="18">
        <f>IF(G52="","",IF(COUNTIF('Example inventory'!$D$3:$D$1002,G52)&gt;0,"Yes","Not found"))</f>
        <v/>
      </c>
      <c r="I52" s="14" t="n"/>
      <c r="J52" s="15" t="n"/>
      <c r="K52" s="15" t="n"/>
      <c r="L52" s="14" t="n"/>
      <c r="M52" s="15" t="n"/>
      <c r="N52" s="14" t="n"/>
      <c r="O52" s="14" t="n"/>
      <c r="P52" s="14" t="n"/>
      <c r="Q52" s="19">
        <f>IF(OR(E52="",M52&lt;&gt;"",L52="Closed",L52="Written off",I52="Kept with approval"),"",TODAY()-E52)</f>
        <v/>
      </c>
      <c r="R52" s="18">
        <f>IF(Q52="","",IF(Q52&gt;Summary!$B$6,"Late",IF(Q52&gt;Summary!$B$5,"Chase","On time")))</f>
        <v/>
      </c>
      <c r="S52" s="18">
        <f>IF(G52="","",IF(OR(M52&lt;&gt;"",L52="Closed",L52="Written off",I52="Kept with approval"),IF(COUNTIFS('Example inventory'!$D$3:$D$1002,G52,'Example inventory'!$L$3:$L$1002,"Pending return")+COUNTIFS('Example inventory'!$D$3:$D$1002,G52,'Example inventory'!$L$3:$L$1002,"Assigned")&gt;0,"Update Inventory","OK"),IF(COUNTIFS('Example inventory'!$D$3:$D$1002,G52,'Example inventory'!$L$3:$L$1002,"Assigned")&gt;0,"Set Pending return","OK")))</f>
        <v/>
      </c>
    </row>
    <row r="53">
      <c r="C53" s="14" t="n"/>
      <c r="D53" s="15" t="n"/>
      <c r="E53" s="15" t="n"/>
      <c r="H53" s="18">
        <f>IF(G53="","",IF(COUNTIF('Example inventory'!$D$3:$D$1002,G53)&gt;0,"Yes","Not found"))</f>
        <v/>
      </c>
      <c r="I53" s="14" t="n"/>
      <c r="J53" s="15" t="n"/>
      <c r="K53" s="15" t="n"/>
      <c r="L53" s="14" t="n"/>
      <c r="M53" s="15" t="n"/>
      <c r="N53" s="14" t="n"/>
      <c r="O53" s="14" t="n"/>
      <c r="P53" s="14" t="n"/>
      <c r="Q53" s="19">
        <f>IF(OR(E53="",M53&lt;&gt;"",L53="Closed",L53="Written off",I53="Kept with approval"),"",TODAY()-E53)</f>
        <v/>
      </c>
      <c r="R53" s="18">
        <f>IF(Q53="","",IF(Q53&gt;Summary!$B$6,"Late",IF(Q53&gt;Summary!$B$5,"Chase","On time")))</f>
        <v/>
      </c>
      <c r="S53" s="18">
        <f>IF(G53="","",IF(OR(M53&lt;&gt;"",L53="Closed",L53="Written off",I53="Kept with approval"),IF(COUNTIFS('Example inventory'!$D$3:$D$1002,G53,'Example inventory'!$L$3:$L$1002,"Pending return")+COUNTIFS('Example inventory'!$D$3:$D$1002,G53,'Example inventory'!$L$3:$L$1002,"Assigned")&gt;0,"Update Inventory","OK"),IF(COUNTIFS('Example inventory'!$D$3:$D$1002,G53,'Example inventory'!$L$3:$L$1002,"Assigned")&gt;0,"Set Pending return","OK")))</f>
        <v/>
      </c>
    </row>
    <row r="54">
      <c r="C54" s="14" t="n"/>
      <c r="D54" s="15" t="n"/>
      <c r="E54" s="15" t="n"/>
      <c r="H54" s="18">
        <f>IF(G54="","",IF(COUNTIF('Example inventory'!$D$3:$D$1002,G54)&gt;0,"Yes","Not found"))</f>
        <v/>
      </c>
      <c r="I54" s="14" t="n"/>
      <c r="J54" s="15" t="n"/>
      <c r="K54" s="15" t="n"/>
      <c r="L54" s="14" t="n"/>
      <c r="M54" s="15" t="n"/>
      <c r="N54" s="14" t="n"/>
      <c r="O54" s="14" t="n"/>
      <c r="P54" s="14" t="n"/>
      <c r="Q54" s="19">
        <f>IF(OR(E54="",M54&lt;&gt;"",L54="Closed",L54="Written off",I54="Kept with approval"),"",TODAY()-E54)</f>
        <v/>
      </c>
      <c r="R54" s="18">
        <f>IF(Q54="","",IF(Q54&gt;Summary!$B$6,"Late",IF(Q54&gt;Summary!$B$5,"Chase","On time")))</f>
        <v/>
      </c>
      <c r="S54" s="18">
        <f>IF(G54="","",IF(OR(M54&lt;&gt;"",L54="Closed",L54="Written off",I54="Kept with approval"),IF(COUNTIFS('Example inventory'!$D$3:$D$1002,G54,'Example inventory'!$L$3:$L$1002,"Pending return")+COUNTIFS('Example inventory'!$D$3:$D$1002,G54,'Example inventory'!$L$3:$L$1002,"Assigned")&gt;0,"Update Inventory","OK"),IF(COUNTIFS('Example inventory'!$D$3:$D$1002,G54,'Example inventory'!$L$3:$L$1002,"Assigned")&gt;0,"Set Pending return","OK")))</f>
        <v/>
      </c>
    </row>
    <row r="55">
      <c r="C55" s="14" t="n"/>
      <c r="D55" s="15" t="n"/>
      <c r="E55" s="15" t="n"/>
      <c r="H55" s="18">
        <f>IF(G55="","",IF(COUNTIF('Example inventory'!$D$3:$D$1002,G55)&gt;0,"Yes","Not found"))</f>
        <v/>
      </c>
      <c r="I55" s="14" t="n"/>
      <c r="J55" s="15" t="n"/>
      <c r="K55" s="15" t="n"/>
      <c r="L55" s="14" t="n"/>
      <c r="M55" s="15" t="n"/>
      <c r="N55" s="14" t="n"/>
      <c r="O55" s="14" t="n"/>
      <c r="P55" s="14" t="n"/>
      <c r="Q55" s="19">
        <f>IF(OR(E55="",M55&lt;&gt;"",L55="Closed",L55="Written off",I55="Kept with approval"),"",TODAY()-E55)</f>
        <v/>
      </c>
      <c r="R55" s="18">
        <f>IF(Q55="","",IF(Q55&gt;Summary!$B$6,"Late",IF(Q55&gt;Summary!$B$5,"Chase","On time")))</f>
        <v/>
      </c>
      <c r="S55" s="18">
        <f>IF(G55="","",IF(OR(M55&lt;&gt;"",L55="Closed",L55="Written off",I55="Kept with approval"),IF(COUNTIFS('Example inventory'!$D$3:$D$1002,G55,'Example inventory'!$L$3:$L$1002,"Pending return")+COUNTIFS('Example inventory'!$D$3:$D$1002,G55,'Example inventory'!$L$3:$L$1002,"Assigned")&gt;0,"Update Inventory","OK"),IF(COUNTIFS('Example inventory'!$D$3:$D$1002,G55,'Example inventory'!$L$3:$L$1002,"Assigned")&gt;0,"Set Pending return","OK")))</f>
        <v/>
      </c>
    </row>
    <row r="56">
      <c r="C56" s="14" t="n"/>
      <c r="D56" s="15" t="n"/>
      <c r="E56" s="15" t="n"/>
      <c r="H56" s="18">
        <f>IF(G56="","",IF(COUNTIF('Example inventory'!$D$3:$D$1002,G56)&gt;0,"Yes","Not found"))</f>
        <v/>
      </c>
      <c r="I56" s="14" t="n"/>
      <c r="J56" s="15" t="n"/>
      <c r="K56" s="15" t="n"/>
      <c r="L56" s="14" t="n"/>
      <c r="M56" s="15" t="n"/>
      <c r="N56" s="14" t="n"/>
      <c r="O56" s="14" t="n"/>
      <c r="P56" s="14" t="n"/>
      <c r="Q56" s="19">
        <f>IF(OR(E56="",M56&lt;&gt;"",L56="Closed",L56="Written off",I56="Kept with approval"),"",TODAY()-E56)</f>
        <v/>
      </c>
      <c r="R56" s="18">
        <f>IF(Q56="","",IF(Q56&gt;Summary!$B$6,"Late",IF(Q56&gt;Summary!$B$5,"Chase","On time")))</f>
        <v/>
      </c>
      <c r="S56" s="18">
        <f>IF(G56="","",IF(OR(M56&lt;&gt;"",L56="Closed",L56="Written off",I56="Kept with approval"),IF(COUNTIFS('Example inventory'!$D$3:$D$1002,G56,'Example inventory'!$L$3:$L$1002,"Pending return")+COUNTIFS('Example inventory'!$D$3:$D$1002,G56,'Example inventory'!$L$3:$L$1002,"Assigned")&gt;0,"Update Inventory","OK"),IF(COUNTIFS('Example inventory'!$D$3:$D$1002,G56,'Example inventory'!$L$3:$L$1002,"Assigned")&gt;0,"Set Pending return","OK")))</f>
        <v/>
      </c>
    </row>
    <row r="57">
      <c r="C57" s="14" t="n"/>
      <c r="D57" s="15" t="n"/>
      <c r="E57" s="15" t="n"/>
      <c r="H57" s="18">
        <f>IF(G57="","",IF(COUNTIF('Example inventory'!$D$3:$D$1002,G57)&gt;0,"Yes","Not found"))</f>
        <v/>
      </c>
      <c r="I57" s="14" t="n"/>
      <c r="J57" s="15" t="n"/>
      <c r="K57" s="15" t="n"/>
      <c r="L57" s="14" t="n"/>
      <c r="M57" s="15" t="n"/>
      <c r="N57" s="14" t="n"/>
      <c r="O57" s="14" t="n"/>
      <c r="P57" s="14" t="n"/>
      <c r="Q57" s="19">
        <f>IF(OR(E57="",M57&lt;&gt;"",L57="Closed",L57="Written off",I57="Kept with approval"),"",TODAY()-E57)</f>
        <v/>
      </c>
      <c r="R57" s="18">
        <f>IF(Q57="","",IF(Q57&gt;Summary!$B$6,"Late",IF(Q57&gt;Summary!$B$5,"Chase","On time")))</f>
        <v/>
      </c>
      <c r="S57" s="18">
        <f>IF(G57="","",IF(OR(M57&lt;&gt;"",L57="Closed",L57="Written off",I57="Kept with approval"),IF(COUNTIFS('Example inventory'!$D$3:$D$1002,G57,'Example inventory'!$L$3:$L$1002,"Pending return")+COUNTIFS('Example inventory'!$D$3:$D$1002,G57,'Example inventory'!$L$3:$L$1002,"Assigned")&gt;0,"Update Inventory","OK"),IF(COUNTIFS('Example inventory'!$D$3:$D$1002,G57,'Example inventory'!$L$3:$L$1002,"Assigned")&gt;0,"Set Pending return","OK")))</f>
        <v/>
      </c>
    </row>
    <row r="58">
      <c r="C58" s="14" t="n"/>
      <c r="D58" s="15" t="n"/>
      <c r="E58" s="15" t="n"/>
      <c r="H58" s="18">
        <f>IF(G58="","",IF(COUNTIF('Example inventory'!$D$3:$D$1002,G58)&gt;0,"Yes","Not found"))</f>
        <v/>
      </c>
      <c r="I58" s="14" t="n"/>
      <c r="J58" s="15" t="n"/>
      <c r="K58" s="15" t="n"/>
      <c r="L58" s="14" t="n"/>
      <c r="M58" s="15" t="n"/>
      <c r="N58" s="14" t="n"/>
      <c r="O58" s="14" t="n"/>
      <c r="P58" s="14" t="n"/>
      <c r="Q58" s="19">
        <f>IF(OR(E58="",M58&lt;&gt;"",L58="Closed",L58="Written off",I58="Kept with approval"),"",TODAY()-E58)</f>
        <v/>
      </c>
      <c r="R58" s="18">
        <f>IF(Q58="","",IF(Q58&gt;Summary!$B$6,"Late",IF(Q58&gt;Summary!$B$5,"Chase","On time")))</f>
        <v/>
      </c>
      <c r="S58" s="18">
        <f>IF(G58="","",IF(OR(M58&lt;&gt;"",L58="Closed",L58="Written off",I58="Kept with approval"),IF(COUNTIFS('Example inventory'!$D$3:$D$1002,G58,'Example inventory'!$L$3:$L$1002,"Pending return")+COUNTIFS('Example inventory'!$D$3:$D$1002,G58,'Example inventory'!$L$3:$L$1002,"Assigned")&gt;0,"Update Inventory","OK"),IF(COUNTIFS('Example inventory'!$D$3:$D$1002,G58,'Example inventory'!$L$3:$L$1002,"Assigned")&gt;0,"Set Pending return","OK")))</f>
        <v/>
      </c>
    </row>
    <row r="59">
      <c r="C59" s="14" t="n"/>
      <c r="D59" s="15" t="n"/>
      <c r="E59" s="15" t="n"/>
      <c r="H59" s="18">
        <f>IF(G59="","",IF(COUNTIF('Example inventory'!$D$3:$D$1002,G59)&gt;0,"Yes","Not found"))</f>
        <v/>
      </c>
      <c r="I59" s="14" t="n"/>
      <c r="J59" s="15" t="n"/>
      <c r="K59" s="15" t="n"/>
      <c r="L59" s="14" t="n"/>
      <c r="M59" s="15" t="n"/>
      <c r="N59" s="14" t="n"/>
      <c r="O59" s="14" t="n"/>
      <c r="P59" s="14" t="n"/>
      <c r="Q59" s="19">
        <f>IF(OR(E59="",M59&lt;&gt;"",L59="Closed",L59="Written off",I59="Kept with approval"),"",TODAY()-E59)</f>
        <v/>
      </c>
      <c r="R59" s="18">
        <f>IF(Q59="","",IF(Q59&gt;Summary!$B$6,"Late",IF(Q59&gt;Summary!$B$5,"Chase","On time")))</f>
        <v/>
      </c>
      <c r="S59" s="18">
        <f>IF(G59="","",IF(OR(M59&lt;&gt;"",L59="Closed",L59="Written off",I59="Kept with approval"),IF(COUNTIFS('Example inventory'!$D$3:$D$1002,G59,'Example inventory'!$L$3:$L$1002,"Pending return")+COUNTIFS('Example inventory'!$D$3:$D$1002,G59,'Example inventory'!$L$3:$L$1002,"Assigned")&gt;0,"Update Inventory","OK"),IF(COUNTIFS('Example inventory'!$D$3:$D$1002,G59,'Example inventory'!$L$3:$L$1002,"Assigned")&gt;0,"Set Pending return","OK")))</f>
        <v/>
      </c>
    </row>
    <row r="60">
      <c r="C60" s="14" t="n"/>
      <c r="D60" s="15" t="n"/>
      <c r="E60" s="15" t="n"/>
      <c r="H60" s="18">
        <f>IF(G60="","",IF(COUNTIF('Example inventory'!$D$3:$D$1002,G60)&gt;0,"Yes","Not found"))</f>
        <v/>
      </c>
      <c r="I60" s="14" t="n"/>
      <c r="J60" s="15" t="n"/>
      <c r="K60" s="15" t="n"/>
      <c r="L60" s="14" t="n"/>
      <c r="M60" s="15" t="n"/>
      <c r="N60" s="14" t="n"/>
      <c r="O60" s="14" t="n"/>
      <c r="P60" s="14" t="n"/>
      <c r="Q60" s="19">
        <f>IF(OR(E60="",M60&lt;&gt;"",L60="Closed",L60="Written off",I60="Kept with approval"),"",TODAY()-E60)</f>
        <v/>
      </c>
      <c r="R60" s="18">
        <f>IF(Q60="","",IF(Q60&gt;Summary!$B$6,"Late",IF(Q60&gt;Summary!$B$5,"Chase","On time")))</f>
        <v/>
      </c>
      <c r="S60" s="18">
        <f>IF(G60="","",IF(OR(M60&lt;&gt;"",L60="Closed",L60="Written off",I60="Kept with approval"),IF(COUNTIFS('Example inventory'!$D$3:$D$1002,G60,'Example inventory'!$L$3:$L$1002,"Pending return")+COUNTIFS('Example inventory'!$D$3:$D$1002,G60,'Example inventory'!$L$3:$L$1002,"Assigned")&gt;0,"Update Inventory","OK"),IF(COUNTIFS('Example inventory'!$D$3:$D$1002,G60,'Example inventory'!$L$3:$L$1002,"Assigned")&gt;0,"Set Pending return","OK")))</f>
        <v/>
      </c>
    </row>
    <row r="61">
      <c r="C61" s="14" t="n"/>
      <c r="D61" s="15" t="n"/>
      <c r="E61" s="15" t="n"/>
      <c r="H61" s="18">
        <f>IF(G61="","",IF(COUNTIF('Example inventory'!$D$3:$D$1002,G61)&gt;0,"Yes","Not found"))</f>
        <v/>
      </c>
      <c r="I61" s="14" t="n"/>
      <c r="J61" s="15" t="n"/>
      <c r="K61" s="15" t="n"/>
      <c r="L61" s="14" t="n"/>
      <c r="M61" s="15" t="n"/>
      <c r="N61" s="14" t="n"/>
      <c r="O61" s="14" t="n"/>
      <c r="P61" s="14" t="n"/>
      <c r="Q61" s="19">
        <f>IF(OR(E61="",M61&lt;&gt;"",L61="Closed",L61="Written off",I61="Kept with approval"),"",TODAY()-E61)</f>
        <v/>
      </c>
      <c r="R61" s="18">
        <f>IF(Q61="","",IF(Q61&gt;Summary!$B$6,"Late",IF(Q61&gt;Summary!$B$5,"Chase","On time")))</f>
        <v/>
      </c>
      <c r="S61" s="18">
        <f>IF(G61="","",IF(OR(M61&lt;&gt;"",L61="Closed",L61="Written off",I61="Kept with approval"),IF(COUNTIFS('Example inventory'!$D$3:$D$1002,G61,'Example inventory'!$L$3:$L$1002,"Pending return")+COUNTIFS('Example inventory'!$D$3:$D$1002,G61,'Example inventory'!$L$3:$L$1002,"Assigned")&gt;0,"Update Inventory","OK"),IF(COUNTIFS('Example inventory'!$D$3:$D$1002,G61,'Example inventory'!$L$3:$L$1002,"Assigned")&gt;0,"Set Pending return","OK")))</f>
        <v/>
      </c>
    </row>
    <row r="62">
      <c r="C62" s="14" t="n"/>
      <c r="D62" s="15" t="n"/>
      <c r="E62" s="15" t="n"/>
      <c r="H62" s="18">
        <f>IF(G62="","",IF(COUNTIF('Example inventory'!$D$3:$D$1002,G62)&gt;0,"Yes","Not found"))</f>
        <v/>
      </c>
      <c r="I62" s="14" t="n"/>
      <c r="J62" s="15" t="n"/>
      <c r="K62" s="15" t="n"/>
      <c r="L62" s="14" t="n"/>
      <c r="M62" s="15" t="n"/>
      <c r="N62" s="14" t="n"/>
      <c r="O62" s="14" t="n"/>
      <c r="P62" s="14" t="n"/>
      <c r="Q62" s="19">
        <f>IF(OR(E62="",M62&lt;&gt;"",L62="Closed",L62="Written off",I62="Kept with approval"),"",TODAY()-E62)</f>
        <v/>
      </c>
      <c r="R62" s="18">
        <f>IF(Q62="","",IF(Q62&gt;Summary!$B$6,"Late",IF(Q62&gt;Summary!$B$5,"Chase","On time")))</f>
        <v/>
      </c>
      <c r="S62" s="18">
        <f>IF(G62="","",IF(OR(M62&lt;&gt;"",L62="Closed",L62="Written off",I62="Kept with approval"),IF(COUNTIFS('Example inventory'!$D$3:$D$1002,G62,'Example inventory'!$L$3:$L$1002,"Pending return")+COUNTIFS('Example inventory'!$D$3:$D$1002,G62,'Example inventory'!$L$3:$L$1002,"Assigned")&gt;0,"Update Inventory","OK"),IF(COUNTIFS('Example inventory'!$D$3:$D$1002,G62,'Example inventory'!$L$3:$L$1002,"Assigned")&gt;0,"Set Pending return","OK")))</f>
        <v/>
      </c>
    </row>
    <row r="63">
      <c r="C63" s="14" t="n"/>
      <c r="D63" s="15" t="n"/>
      <c r="E63" s="15" t="n"/>
      <c r="H63" s="18">
        <f>IF(G63="","",IF(COUNTIF('Example inventory'!$D$3:$D$1002,G63)&gt;0,"Yes","Not found"))</f>
        <v/>
      </c>
      <c r="I63" s="14" t="n"/>
      <c r="J63" s="15" t="n"/>
      <c r="K63" s="15" t="n"/>
      <c r="L63" s="14" t="n"/>
      <c r="M63" s="15" t="n"/>
      <c r="N63" s="14" t="n"/>
      <c r="O63" s="14" t="n"/>
      <c r="P63" s="14" t="n"/>
      <c r="Q63" s="19">
        <f>IF(OR(E63="",M63&lt;&gt;"",L63="Closed",L63="Written off",I63="Kept with approval"),"",TODAY()-E63)</f>
        <v/>
      </c>
      <c r="R63" s="18">
        <f>IF(Q63="","",IF(Q63&gt;Summary!$B$6,"Late",IF(Q63&gt;Summary!$B$5,"Chase","On time")))</f>
        <v/>
      </c>
      <c r="S63" s="18">
        <f>IF(G63="","",IF(OR(M63&lt;&gt;"",L63="Closed",L63="Written off",I63="Kept with approval"),IF(COUNTIFS('Example inventory'!$D$3:$D$1002,G63,'Example inventory'!$L$3:$L$1002,"Pending return")+COUNTIFS('Example inventory'!$D$3:$D$1002,G63,'Example inventory'!$L$3:$L$1002,"Assigned")&gt;0,"Update Inventory","OK"),IF(COUNTIFS('Example inventory'!$D$3:$D$1002,G63,'Example inventory'!$L$3:$L$1002,"Assigned")&gt;0,"Set Pending return","OK")))</f>
        <v/>
      </c>
    </row>
    <row r="64">
      <c r="C64" s="14" t="n"/>
      <c r="D64" s="15" t="n"/>
      <c r="E64" s="15" t="n"/>
      <c r="H64" s="18">
        <f>IF(G64="","",IF(COUNTIF('Example inventory'!$D$3:$D$1002,G64)&gt;0,"Yes","Not found"))</f>
        <v/>
      </c>
      <c r="I64" s="14" t="n"/>
      <c r="J64" s="15" t="n"/>
      <c r="K64" s="15" t="n"/>
      <c r="L64" s="14" t="n"/>
      <c r="M64" s="15" t="n"/>
      <c r="N64" s="14" t="n"/>
      <c r="O64" s="14" t="n"/>
      <c r="P64" s="14" t="n"/>
      <c r="Q64" s="19">
        <f>IF(OR(E64="",M64&lt;&gt;"",L64="Closed",L64="Written off",I64="Kept with approval"),"",TODAY()-E64)</f>
        <v/>
      </c>
      <c r="R64" s="18">
        <f>IF(Q64="","",IF(Q64&gt;Summary!$B$6,"Late",IF(Q64&gt;Summary!$B$5,"Chase","On time")))</f>
        <v/>
      </c>
      <c r="S64" s="18">
        <f>IF(G64="","",IF(OR(M64&lt;&gt;"",L64="Closed",L64="Written off",I64="Kept with approval"),IF(COUNTIFS('Example inventory'!$D$3:$D$1002,G64,'Example inventory'!$L$3:$L$1002,"Pending return")+COUNTIFS('Example inventory'!$D$3:$D$1002,G64,'Example inventory'!$L$3:$L$1002,"Assigned")&gt;0,"Update Inventory","OK"),IF(COUNTIFS('Example inventory'!$D$3:$D$1002,G64,'Example inventory'!$L$3:$L$1002,"Assigned")&gt;0,"Set Pending return","OK")))</f>
        <v/>
      </c>
    </row>
    <row r="65">
      <c r="C65" s="14" t="n"/>
      <c r="D65" s="15" t="n"/>
      <c r="E65" s="15" t="n"/>
      <c r="H65" s="18">
        <f>IF(G65="","",IF(COUNTIF('Example inventory'!$D$3:$D$1002,G65)&gt;0,"Yes","Not found"))</f>
        <v/>
      </c>
      <c r="I65" s="14" t="n"/>
      <c r="J65" s="15" t="n"/>
      <c r="K65" s="15" t="n"/>
      <c r="L65" s="14" t="n"/>
      <c r="M65" s="15" t="n"/>
      <c r="N65" s="14" t="n"/>
      <c r="O65" s="14" t="n"/>
      <c r="P65" s="14" t="n"/>
      <c r="Q65" s="19">
        <f>IF(OR(E65="",M65&lt;&gt;"",L65="Closed",L65="Written off",I65="Kept with approval"),"",TODAY()-E65)</f>
        <v/>
      </c>
      <c r="R65" s="18">
        <f>IF(Q65="","",IF(Q65&gt;Summary!$B$6,"Late",IF(Q65&gt;Summary!$B$5,"Chase","On time")))</f>
        <v/>
      </c>
      <c r="S65" s="18">
        <f>IF(G65="","",IF(OR(M65&lt;&gt;"",L65="Closed",L65="Written off",I65="Kept with approval"),IF(COUNTIFS('Example inventory'!$D$3:$D$1002,G65,'Example inventory'!$L$3:$L$1002,"Pending return")+COUNTIFS('Example inventory'!$D$3:$D$1002,G65,'Example inventory'!$L$3:$L$1002,"Assigned")&gt;0,"Update Inventory","OK"),IF(COUNTIFS('Example inventory'!$D$3:$D$1002,G65,'Example inventory'!$L$3:$L$1002,"Assigned")&gt;0,"Set Pending return","OK")))</f>
        <v/>
      </c>
    </row>
    <row r="66">
      <c r="C66" s="14" t="n"/>
      <c r="D66" s="15" t="n"/>
      <c r="E66" s="15" t="n"/>
      <c r="H66" s="18">
        <f>IF(G66="","",IF(COUNTIF('Example inventory'!$D$3:$D$1002,G66)&gt;0,"Yes","Not found"))</f>
        <v/>
      </c>
      <c r="I66" s="14" t="n"/>
      <c r="J66" s="15" t="n"/>
      <c r="K66" s="15" t="n"/>
      <c r="L66" s="14" t="n"/>
      <c r="M66" s="15" t="n"/>
      <c r="N66" s="14" t="n"/>
      <c r="O66" s="14" t="n"/>
      <c r="P66" s="14" t="n"/>
      <c r="Q66" s="19">
        <f>IF(OR(E66="",M66&lt;&gt;"",L66="Closed",L66="Written off",I66="Kept with approval"),"",TODAY()-E66)</f>
        <v/>
      </c>
      <c r="R66" s="18">
        <f>IF(Q66="","",IF(Q66&gt;Summary!$B$6,"Late",IF(Q66&gt;Summary!$B$5,"Chase","On time")))</f>
        <v/>
      </c>
      <c r="S66" s="18">
        <f>IF(G66="","",IF(OR(M66&lt;&gt;"",L66="Closed",L66="Written off",I66="Kept with approval"),IF(COUNTIFS('Example inventory'!$D$3:$D$1002,G66,'Example inventory'!$L$3:$L$1002,"Pending return")+COUNTIFS('Example inventory'!$D$3:$D$1002,G66,'Example inventory'!$L$3:$L$1002,"Assigned")&gt;0,"Update Inventory","OK"),IF(COUNTIFS('Example inventory'!$D$3:$D$1002,G66,'Example inventory'!$L$3:$L$1002,"Assigned")&gt;0,"Set Pending return","OK")))</f>
        <v/>
      </c>
    </row>
    <row r="67">
      <c r="C67" s="14" t="n"/>
      <c r="D67" s="15" t="n"/>
      <c r="E67" s="15" t="n"/>
      <c r="H67" s="18">
        <f>IF(G67="","",IF(COUNTIF('Example inventory'!$D$3:$D$1002,G67)&gt;0,"Yes","Not found"))</f>
        <v/>
      </c>
      <c r="I67" s="14" t="n"/>
      <c r="J67" s="15" t="n"/>
      <c r="K67" s="15" t="n"/>
      <c r="L67" s="14" t="n"/>
      <c r="M67" s="15" t="n"/>
      <c r="N67" s="14" t="n"/>
      <c r="O67" s="14" t="n"/>
      <c r="P67" s="14" t="n"/>
      <c r="Q67" s="19">
        <f>IF(OR(E67="",M67&lt;&gt;"",L67="Closed",L67="Written off",I67="Kept with approval"),"",TODAY()-E67)</f>
        <v/>
      </c>
      <c r="R67" s="18">
        <f>IF(Q67="","",IF(Q67&gt;Summary!$B$6,"Late",IF(Q67&gt;Summary!$B$5,"Chase","On time")))</f>
        <v/>
      </c>
      <c r="S67" s="18">
        <f>IF(G67="","",IF(OR(M67&lt;&gt;"",L67="Closed",L67="Written off",I67="Kept with approval"),IF(COUNTIFS('Example inventory'!$D$3:$D$1002,G67,'Example inventory'!$L$3:$L$1002,"Pending return")+COUNTIFS('Example inventory'!$D$3:$D$1002,G67,'Example inventory'!$L$3:$L$1002,"Assigned")&gt;0,"Update Inventory","OK"),IF(COUNTIFS('Example inventory'!$D$3:$D$1002,G67,'Example inventory'!$L$3:$L$1002,"Assigned")&gt;0,"Set Pending return","OK")))</f>
        <v/>
      </c>
    </row>
    <row r="68">
      <c r="C68" s="14" t="n"/>
      <c r="D68" s="15" t="n"/>
      <c r="E68" s="15" t="n"/>
      <c r="H68" s="18">
        <f>IF(G68="","",IF(COUNTIF('Example inventory'!$D$3:$D$1002,G68)&gt;0,"Yes","Not found"))</f>
        <v/>
      </c>
      <c r="I68" s="14" t="n"/>
      <c r="J68" s="15" t="n"/>
      <c r="K68" s="15" t="n"/>
      <c r="L68" s="14" t="n"/>
      <c r="M68" s="15" t="n"/>
      <c r="N68" s="14" t="n"/>
      <c r="O68" s="14" t="n"/>
      <c r="P68" s="14" t="n"/>
      <c r="Q68" s="19">
        <f>IF(OR(E68="",M68&lt;&gt;"",L68="Closed",L68="Written off",I68="Kept with approval"),"",TODAY()-E68)</f>
        <v/>
      </c>
      <c r="R68" s="18">
        <f>IF(Q68="","",IF(Q68&gt;Summary!$B$6,"Late",IF(Q68&gt;Summary!$B$5,"Chase","On time")))</f>
        <v/>
      </c>
      <c r="S68" s="18">
        <f>IF(G68="","",IF(OR(M68&lt;&gt;"",L68="Closed",L68="Written off",I68="Kept with approval"),IF(COUNTIFS('Example inventory'!$D$3:$D$1002,G68,'Example inventory'!$L$3:$L$1002,"Pending return")+COUNTIFS('Example inventory'!$D$3:$D$1002,G68,'Example inventory'!$L$3:$L$1002,"Assigned")&gt;0,"Update Inventory","OK"),IF(COUNTIFS('Example inventory'!$D$3:$D$1002,G68,'Example inventory'!$L$3:$L$1002,"Assigned")&gt;0,"Set Pending return","OK")))</f>
        <v/>
      </c>
    </row>
    <row r="69">
      <c r="C69" s="14" t="n"/>
      <c r="D69" s="15" t="n"/>
      <c r="E69" s="15" t="n"/>
      <c r="H69" s="18">
        <f>IF(G69="","",IF(COUNTIF('Example inventory'!$D$3:$D$1002,G69)&gt;0,"Yes","Not found"))</f>
        <v/>
      </c>
      <c r="I69" s="14" t="n"/>
      <c r="J69" s="15" t="n"/>
      <c r="K69" s="15" t="n"/>
      <c r="L69" s="14" t="n"/>
      <c r="M69" s="15" t="n"/>
      <c r="N69" s="14" t="n"/>
      <c r="O69" s="14" t="n"/>
      <c r="P69" s="14" t="n"/>
      <c r="Q69" s="19">
        <f>IF(OR(E69="",M69&lt;&gt;"",L69="Closed",L69="Written off",I69="Kept with approval"),"",TODAY()-E69)</f>
        <v/>
      </c>
      <c r="R69" s="18">
        <f>IF(Q69="","",IF(Q69&gt;Summary!$B$6,"Late",IF(Q69&gt;Summary!$B$5,"Chase","On time")))</f>
        <v/>
      </c>
      <c r="S69" s="18">
        <f>IF(G69="","",IF(OR(M69&lt;&gt;"",L69="Closed",L69="Written off",I69="Kept with approval"),IF(COUNTIFS('Example inventory'!$D$3:$D$1002,G69,'Example inventory'!$L$3:$L$1002,"Pending return")+COUNTIFS('Example inventory'!$D$3:$D$1002,G69,'Example inventory'!$L$3:$L$1002,"Assigned")&gt;0,"Update Inventory","OK"),IF(COUNTIFS('Example inventory'!$D$3:$D$1002,G69,'Example inventory'!$L$3:$L$1002,"Assigned")&gt;0,"Set Pending return","OK")))</f>
        <v/>
      </c>
    </row>
    <row r="70">
      <c r="C70" s="14" t="n"/>
      <c r="D70" s="15" t="n"/>
      <c r="E70" s="15" t="n"/>
      <c r="H70" s="18">
        <f>IF(G70="","",IF(COUNTIF('Example inventory'!$D$3:$D$1002,G70)&gt;0,"Yes","Not found"))</f>
        <v/>
      </c>
      <c r="I70" s="14" t="n"/>
      <c r="J70" s="15" t="n"/>
      <c r="K70" s="15" t="n"/>
      <c r="L70" s="14" t="n"/>
      <c r="M70" s="15" t="n"/>
      <c r="N70" s="14" t="n"/>
      <c r="O70" s="14" t="n"/>
      <c r="P70" s="14" t="n"/>
      <c r="Q70" s="19">
        <f>IF(OR(E70="",M70&lt;&gt;"",L70="Closed",L70="Written off",I70="Kept with approval"),"",TODAY()-E70)</f>
        <v/>
      </c>
      <c r="R70" s="18">
        <f>IF(Q70="","",IF(Q70&gt;Summary!$B$6,"Late",IF(Q70&gt;Summary!$B$5,"Chase","On time")))</f>
        <v/>
      </c>
      <c r="S70" s="18">
        <f>IF(G70="","",IF(OR(M70&lt;&gt;"",L70="Closed",L70="Written off",I70="Kept with approval"),IF(COUNTIFS('Example inventory'!$D$3:$D$1002,G70,'Example inventory'!$L$3:$L$1002,"Pending return")+COUNTIFS('Example inventory'!$D$3:$D$1002,G70,'Example inventory'!$L$3:$L$1002,"Assigned")&gt;0,"Update Inventory","OK"),IF(COUNTIFS('Example inventory'!$D$3:$D$1002,G70,'Example inventory'!$L$3:$L$1002,"Assigned")&gt;0,"Set Pending return","OK")))</f>
        <v/>
      </c>
    </row>
    <row r="71">
      <c r="C71" s="14" t="n"/>
      <c r="D71" s="15" t="n"/>
      <c r="E71" s="15" t="n"/>
      <c r="H71" s="18">
        <f>IF(G71="","",IF(COUNTIF('Example inventory'!$D$3:$D$1002,G71)&gt;0,"Yes","Not found"))</f>
        <v/>
      </c>
      <c r="I71" s="14" t="n"/>
      <c r="J71" s="15" t="n"/>
      <c r="K71" s="15" t="n"/>
      <c r="L71" s="14" t="n"/>
      <c r="M71" s="15" t="n"/>
      <c r="N71" s="14" t="n"/>
      <c r="O71" s="14" t="n"/>
      <c r="P71" s="14" t="n"/>
      <c r="Q71" s="19">
        <f>IF(OR(E71="",M71&lt;&gt;"",L71="Closed",L71="Written off",I71="Kept with approval"),"",TODAY()-E71)</f>
        <v/>
      </c>
      <c r="R71" s="18">
        <f>IF(Q71="","",IF(Q71&gt;Summary!$B$6,"Late",IF(Q71&gt;Summary!$B$5,"Chase","On time")))</f>
        <v/>
      </c>
      <c r="S71" s="18">
        <f>IF(G71="","",IF(OR(M71&lt;&gt;"",L71="Closed",L71="Written off",I71="Kept with approval"),IF(COUNTIFS('Example inventory'!$D$3:$D$1002,G71,'Example inventory'!$L$3:$L$1002,"Pending return")+COUNTIFS('Example inventory'!$D$3:$D$1002,G71,'Example inventory'!$L$3:$L$1002,"Assigned")&gt;0,"Update Inventory","OK"),IF(COUNTIFS('Example inventory'!$D$3:$D$1002,G71,'Example inventory'!$L$3:$L$1002,"Assigned")&gt;0,"Set Pending return","OK")))</f>
        <v/>
      </c>
    </row>
    <row r="72">
      <c r="C72" s="14" t="n"/>
      <c r="D72" s="15" t="n"/>
      <c r="E72" s="15" t="n"/>
      <c r="H72" s="18">
        <f>IF(G72="","",IF(COUNTIF('Example inventory'!$D$3:$D$1002,G72)&gt;0,"Yes","Not found"))</f>
        <v/>
      </c>
      <c r="I72" s="14" t="n"/>
      <c r="J72" s="15" t="n"/>
      <c r="K72" s="15" t="n"/>
      <c r="L72" s="14" t="n"/>
      <c r="M72" s="15" t="n"/>
      <c r="N72" s="14" t="n"/>
      <c r="O72" s="14" t="n"/>
      <c r="P72" s="14" t="n"/>
      <c r="Q72" s="19">
        <f>IF(OR(E72="",M72&lt;&gt;"",L72="Closed",L72="Written off",I72="Kept with approval"),"",TODAY()-E72)</f>
        <v/>
      </c>
      <c r="R72" s="18">
        <f>IF(Q72="","",IF(Q72&gt;Summary!$B$6,"Late",IF(Q72&gt;Summary!$B$5,"Chase","On time")))</f>
        <v/>
      </c>
      <c r="S72" s="18">
        <f>IF(G72="","",IF(OR(M72&lt;&gt;"",L72="Closed",L72="Written off",I72="Kept with approval"),IF(COUNTIFS('Example inventory'!$D$3:$D$1002,G72,'Example inventory'!$L$3:$L$1002,"Pending return")+COUNTIFS('Example inventory'!$D$3:$D$1002,G72,'Example inventory'!$L$3:$L$1002,"Assigned")&gt;0,"Update Inventory","OK"),IF(COUNTIFS('Example inventory'!$D$3:$D$1002,G72,'Example inventory'!$L$3:$L$1002,"Assigned")&gt;0,"Set Pending return","OK")))</f>
        <v/>
      </c>
    </row>
    <row r="73">
      <c r="C73" s="14" t="n"/>
      <c r="D73" s="15" t="n"/>
      <c r="E73" s="15" t="n"/>
      <c r="H73" s="18">
        <f>IF(G73="","",IF(COUNTIF('Example inventory'!$D$3:$D$1002,G73)&gt;0,"Yes","Not found"))</f>
        <v/>
      </c>
      <c r="I73" s="14" t="n"/>
      <c r="J73" s="15" t="n"/>
      <c r="K73" s="15" t="n"/>
      <c r="L73" s="14" t="n"/>
      <c r="M73" s="15" t="n"/>
      <c r="N73" s="14" t="n"/>
      <c r="O73" s="14" t="n"/>
      <c r="P73" s="14" t="n"/>
      <c r="Q73" s="19">
        <f>IF(OR(E73="",M73&lt;&gt;"",L73="Closed",L73="Written off",I73="Kept with approval"),"",TODAY()-E73)</f>
        <v/>
      </c>
      <c r="R73" s="18">
        <f>IF(Q73="","",IF(Q73&gt;Summary!$B$6,"Late",IF(Q73&gt;Summary!$B$5,"Chase","On time")))</f>
        <v/>
      </c>
      <c r="S73" s="18">
        <f>IF(G73="","",IF(OR(M73&lt;&gt;"",L73="Closed",L73="Written off",I73="Kept with approval"),IF(COUNTIFS('Example inventory'!$D$3:$D$1002,G73,'Example inventory'!$L$3:$L$1002,"Pending return")+COUNTIFS('Example inventory'!$D$3:$D$1002,G73,'Example inventory'!$L$3:$L$1002,"Assigned")&gt;0,"Update Inventory","OK"),IF(COUNTIFS('Example inventory'!$D$3:$D$1002,G73,'Example inventory'!$L$3:$L$1002,"Assigned")&gt;0,"Set Pending return","OK")))</f>
        <v/>
      </c>
    </row>
    <row r="74">
      <c r="C74" s="14" t="n"/>
      <c r="D74" s="15" t="n"/>
      <c r="E74" s="15" t="n"/>
      <c r="H74" s="18">
        <f>IF(G74="","",IF(COUNTIF('Example inventory'!$D$3:$D$1002,G74)&gt;0,"Yes","Not found"))</f>
        <v/>
      </c>
      <c r="I74" s="14" t="n"/>
      <c r="J74" s="15" t="n"/>
      <c r="K74" s="15" t="n"/>
      <c r="L74" s="14" t="n"/>
      <c r="M74" s="15" t="n"/>
      <c r="N74" s="14" t="n"/>
      <c r="O74" s="14" t="n"/>
      <c r="P74" s="14" t="n"/>
      <c r="Q74" s="19">
        <f>IF(OR(E74="",M74&lt;&gt;"",L74="Closed",L74="Written off",I74="Kept with approval"),"",TODAY()-E74)</f>
        <v/>
      </c>
      <c r="R74" s="18">
        <f>IF(Q74="","",IF(Q74&gt;Summary!$B$6,"Late",IF(Q74&gt;Summary!$B$5,"Chase","On time")))</f>
        <v/>
      </c>
      <c r="S74" s="18">
        <f>IF(G74="","",IF(OR(M74&lt;&gt;"",L74="Closed",L74="Written off",I74="Kept with approval"),IF(COUNTIFS('Example inventory'!$D$3:$D$1002,G74,'Example inventory'!$L$3:$L$1002,"Pending return")+COUNTIFS('Example inventory'!$D$3:$D$1002,G74,'Example inventory'!$L$3:$L$1002,"Assigned")&gt;0,"Update Inventory","OK"),IF(COUNTIFS('Example inventory'!$D$3:$D$1002,G74,'Example inventory'!$L$3:$L$1002,"Assigned")&gt;0,"Set Pending return","OK")))</f>
        <v/>
      </c>
    </row>
    <row r="75">
      <c r="C75" s="14" t="n"/>
      <c r="D75" s="15" t="n"/>
      <c r="E75" s="15" t="n"/>
      <c r="H75" s="18">
        <f>IF(G75="","",IF(COUNTIF('Example inventory'!$D$3:$D$1002,G75)&gt;0,"Yes","Not found"))</f>
        <v/>
      </c>
      <c r="I75" s="14" t="n"/>
      <c r="J75" s="15" t="n"/>
      <c r="K75" s="15" t="n"/>
      <c r="L75" s="14" t="n"/>
      <c r="M75" s="15" t="n"/>
      <c r="N75" s="14" t="n"/>
      <c r="O75" s="14" t="n"/>
      <c r="P75" s="14" t="n"/>
      <c r="Q75" s="19">
        <f>IF(OR(E75="",M75&lt;&gt;"",L75="Closed",L75="Written off",I75="Kept with approval"),"",TODAY()-E75)</f>
        <v/>
      </c>
      <c r="R75" s="18">
        <f>IF(Q75="","",IF(Q75&gt;Summary!$B$6,"Late",IF(Q75&gt;Summary!$B$5,"Chase","On time")))</f>
        <v/>
      </c>
      <c r="S75" s="18">
        <f>IF(G75="","",IF(OR(M75&lt;&gt;"",L75="Closed",L75="Written off",I75="Kept with approval"),IF(COUNTIFS('Example inventory'!$D$3:$D$1002,G75,'Example inventory'!$L$3:$L$1002,"Pending return")+COUNTIFS('Example inventory'!$D$3:$D$1002,G75,'Example inventory'!$L$3:$L$1002,"Assigned")&gt;0,"Update Inventory","OK"),IF(COUNTIFS('Example inventory'!$D$3:$D$1002,G75,'Example inventory'!$L$3:$L$1002,"Assigned")&gt;0,"Set Pending return","OK")))</f>
        <v/>
      </c>
    </row>
    <row r="76">
      <c r="C76" s="14" t="n"/>
      <c r="D76" s="15" t="n"/>
      <c r="E76" s="15" t="n"/>
      <c r="H76" s="18">
        <f>IF(G76="","",IF(COUNTIF('Example inventory'!$D$3:$D$1002,G76)&gt;0,"Yes","Not found"))</f>
        <v/>
      </c>
      <c r="I76" s="14" t="n"/>
      <c r="J76" s="15" t="n"/>
      <c r="K76" s="15" t="n"/>
      <c r="L76" s="14" t="n"/>
      <c r="M76" s="15" t="n"/>
      <c r="N76" s="14" t="n"/>
      <c r="O76" s="14" t="n"/>
      <c r="P76" s="14" t="n"/>
      <c r="Q76" s="19">
        <f>IF(OR(E76="",M76&lt;&gt;"",L76="Closed",L76="Written off",I76="Kept with approval"),"",TODAY()-E76)</f>
        <v/>
      </c>
      <c r="R76" s="18">
        <f>IF(Q76="","",IF(Q76&gt;Summary!$B$6,"Late",IF(Q76&gt;Summary!$B$5,"Chase","On time")))</f>
        <v/>
      </c>
      <c r="S76" s="18">
        <f>IF(G76="","",IF(OR(M76&lt;&gt;"",L76="Closed",L76="Written off",I76="Kept with approval"),IF(COUNTIFS('Example inventory'!$D$3:$D$1002,G76,'Example inventory'!$L$3:$L$1002,"Pending return")+COUNTIFS('Example inventory'!$D$3:$D$1002,G76,'Example inventory'!$L$3:$L$1002,"Assigned")&gt;0,"Update Inventory","OK"),IF(COUNTIFS('Example inventory'!$D$3:$D$1002,G76,'Example inventory'!$L$3:$L$1002,"Assigned")&gt;0,"Set Pending return","OK")))</f>
        <v/>
      </c>
    </row>
    <row r="77">
      <c r="C77" s="14" t="n"/>
      <c r="D77" s="15" t="n"/>
      <c r="E77" s="15" t="n"/>
      <c r="H77" s="18">
        <f>IF(G77="","",IF(COUNTIF('Example inventory'!$D$3:$D$1002,G77)&gt;0,"Yes","Not found"))</f>
        <v/>
      </c>
      <c r="I77" s="14" t="n"/>
      <c r="J77" s="15" t="n"/>
      <c r="K77" s="15" t="n"/>
      <c r="L77" s="14" t="n"/>
      <c r="M77" s="15" t="n"/>
      <c r="N77" s="14" t="n"/>
      <c r="O77" s="14" t="n"/>
      <c r="P77" s="14" t="n"/>
      <c r="Q77" s="19">
        <f>IF(OR(E77="",M77&lt;&gt;"",L77="Closed",L77="Written off",I77="Kept with approval"),"",TODAY()-E77)</f>
        <v/>
      </c>
      <c r="R77" s="18">
        <f>IF(Q77="","",IF(Q77&gt;Summary!$B$6,"Late",IF(Q77&gt;Summary!$B$5,"Chase","On time")))</f>
        <v/>
      </c>
      <c r="S77" s="18">
        <f>IF(G77="","",IF(OR(M77&lt;&gt;"",L77="Closed",L77="Written off",I77="Kept with approval"),IF(COUNTIFS('Example inventory'!$D$3:$D$1002,G77,'Example inventory'!$L$3:$L$1002,"Pending return")+COUNTIFS('Example inventory'!$D$3:$D$1002,G77,'Example inventory'!$L$3:$L$1002,"Assigned")&gt;0,"Update Inventory","OK"),IF(COUNTIFS('Example inventory'!$D$3:$D$1002,G77,'Example inventory'!$L$3:$L$1002,"Assigned")&gt;0,"Set Pending return","OK")))</f>
        <v/>
      </c>
    </row>
    <row r="78">
      <c r="C78" s="14" t="n"/>
      <c r="D78" s="15" t="n"/>
      <c r="E78" s="15" t="n"/>
      <c r="H78" s="18">
        <f>IF(G78="","",IF(COUNTIF('Example inventory'!$D$3:$D$1002,G78)&gt;0,"Yes","Not found"))</f>
        <v/>
      </c>
      <c r="I78" s="14" t="n"/>
      <c r="J78" s="15" t="n"/>
      <c r="K78" s="15" t="n"/>
      <c r="L78" s="14" t="n"/>
      <c r="M78" s="15" t="n"/>
      <c r="N78" s="14" t="n"/>
      <c r="O78" s="14" t="n"/>
      <c r="P78" s="14" t="n"/>
      <c r="Q78" s="19">
        <f>IF(OR(E78="",M78&lt;&gt;"",L78="Closed",L78="Written off",I78="Kept with approval"),"",TODAY()-E78)</f>
        <v/>
      </c>
      <c r="R78" s="18">
        <f>IF(Q78="","",IF(Q78&gt;Summary!$B$6,"Late",IF(Q78&gt;Summary!$B$5,"Chase","On time")))</f>
        <v/>
      </c>
      <c r="S78" s="18">
        <f>IF(G78="","",IF(OR(M78&lt;&gt;"",L78="Closed",L78="Written off",I78="Kept with approval"),IF(COUNTIFS('Example inventory'!$D$3:$D$1002,G78,'Example inventory'!$L$3:$L$1002,"Pending return")+COUNTIFS('Example inventory'!$D$3:$D$1002,G78,'Example inventory'!$L$3:$L$1002,"Assigned")&gt;0,"Update Inventory","OK"),IF(COUNTIFS('Example inventory'!$D$3:$D$1002,G78,'Example inventory'!$L$3:$L$1002,"Assigned")&gt;0,"Set Pending return","OK")))</f>
        <v/>
      </c>
    </row>
    <row r="79">
      <c r="C79" s="14" t="n"/>
      <c r="D79" s="15" t="n"/>
      <c r="E79" s="15" t="n"/>
      <c r="H79" s="18">
        <f>IF(G79="","",IF(COUNTIF('Example inventory'!$D$3:$D$1002,G79)&gt;0,"Yes","Not found"))</f>
        <v/>
      </c>
      <c r="I79" s="14" t="n"/>
      <c r="J79" s="15" t="n"/>
      <c r="K79" s="15" t="n"/>
      <c r="L79" s="14" t="n"/>
      <c r="M79" s="15" t="n"/>
      <c r="N79" s="14" t="n"/>
      <c r="O79" s="14" t="n"/>
      <c r="P79" s="14" t="n"/>
      <c r="Q79" s="19">
        <f>IF(OR(E79="",M79&lt;&gt;"",L79="Closed",L79="Written off",I79="Kept with approval"),"",TODAY()-E79)</f>
        <v/>
      </c>
      <c r="R79" s="18">
        <f>IF(Q79="","",IF(Q79&gt;Summary!$B$6,"Late",IF(Q79&gt;Summary!$B$5,"Chase","On time")))</f>
        <v/>
      </c>
      <c r="S79" s="18">
        <f>IF(G79="","",IF(OR(M79&lt;&gt;"",L79="Closed",L79="Written off",I79="Kept with approval"),IF(COUNTIFS('Example inventory'!$D$3:$D$1002,G79,'Example inventory'!$L$3:$L$1002,"Pending return")+COUNTIFS('Example inventory'!$D$3:$D$1002,G79,'Example inventory'!$L$3:$L$1002,"Assigned")&gt;0,"Update Inventory","OK"),IF(COUNTIFS('Example inventory'!$D$3:$D$1002,G79,'Example inventory'!$L$3:$L$1002,"Assigned")&gt;0,"Set Pending return","OK")))</f>
        <v/>
      </c>
    </row>
    <row r="80">
      <c r="C80" s="14" t="n"/>
      <c r="D80" s="15" t="n"/>
      <c r="E80" s="15" t="n"/>
      <c r="H80" s="18">
        <f>IF(G80="","",IF(COUNTIF('Example inventory'!$D$3:$D$1002,G80)&gt;0,"Yes","Not found"))</f>
        <v/>
      </c>
      <c r="I80" s="14" t="n"/>
      <c r="J80" s="15" t="n"/>
      <c r="K80" s="15" t="n"/>
      <c r="L80" s="14" t="n"/>
      <c r="M80" s="15" t="n"/>
      <c r="N80" s="14" t="n"/>
      <c r="O80" s="14" t="n"/>
      <c r="P80" s="14" t="n"/>
      <c r="Q80" s="19">
        <f>IF(OR(E80="",M80&lt;&gt;"",L80="Closed",L80="Written off",I80="Kept with approval"),"",TODAY()-E80)</f>
        <v/>
      </c>
      <c r="R80" s="18">
        <f>IF(Q80="","",IF(Q80&gt;Summary!$B$6,"Late",IF(Q80&gt;Summary!$B$5,"Chase","On time")))</f>
        <v/>
      </c>
      <c r="S80" s="18">
        <f>IF(G80="","",IF(OR(M80&lt;&gt;"",L80="Closed",L80="Written off",I80="Kept with approval"),IF(COUNTIFS('Example inventory'!$D$3:$D$1002,G80,'Example inventory'!$L$3:$L$1002,"Pending return")+COUNTIFS('Example inventory'!$D$3:$D$1002,G80,'Example inventory'!$L$3:$L$1002,"Assigned")&gt;0,"Update Inventory","OK"),IF(COUNTIFS('Example inventory'!$D$3:$D$1002,G80,'Example inventory'!$L$3:$L$1002,"Assigned")&gt;0,"Set Pending return","OK")))</f>
        <v/>
      </c>
    </row>
    <row r="81">
      <c r="C81" s="14" t="n"/>
      <c r="D81" s="15" t="n"/>
      <c r="E81" s="15" t="n"/>
      <c r="H81" s="18">
        <f>IF(G81="","",IF(COUNTIF('Example inventory'!$D$3:$D$1002,G81)&gt;0,"Yes","Not found"))</f>
        <v/>
      </c>
      <c r="I81" s="14" t="n"/>
      <c r="J81" s="15" t="n"/>
      <c r="K81" s="15" t="n"/>
      <c r="L81" s="14" t="n"/>
      <c r="M81" s="15" t="n"/>
      <c r="N81" s="14" t="n"/>
      <c r="O81" s="14" t="n"/>
      <c r="P81" s="14" t="n"/>
      <c r="Q81" s="19">
        <f>IF(OR(E81="",M81&lt;&gt;"",L81="Closed",L81="Written off",I81="Kept with approval"),"",TODAY()-E81)</f>
        <v/>
      </c>
      <c r="R81" s="18">
        <f>IF(Q81="","",IF(Q81&gt;Summary!$B$6,"Late",IF(Q81&gt;Summary!$B$5,"Chase","On time")))</f>
        <v/>
      </c>
      <c r="S81" s="18">
        <f>IF(G81="","",IF(OR(M81&lt;&gt;"",L81="Closed",L81="Written off",I81="Kept with approval"),IF(COUNTIFS('Example inventory'!$D$3:$D$1002,G81,'Example inventory'!$L$3:$L$1002,"Pending return")+COUNTIFS('Example inventory'!$D$3:$D$1002,G81,'Example inventory'!$L$3:$L$1002,"Assigned")&gt;0,"Update Inventory","OK"),IF(COUNTIFS('Example inventory'!$D$3:$D$1002,G81,'Example inventory'!$L$3:$L$1002,"Assigned")&gt;0,"Set Pending return","OK")))</f>
        <v/>
      </c>
    </row>
    <row r="82">
      <c r="C82" s="14" t="n"/>
      <c r="D82" s="15" t="n"/>
      <c r="E82" s="15" t="n"/>
      <c r="H82" s="18">
        <f>IF(G82="","",IF(COUNTIF('Example inventory'!$D$3:$D$1002,G82)&gt;0,"Yes","Not found"))</f>
        <v/>
      </c>
      <c r="I82" s="14" t="n"/>
      <c r="J82" s="15" t="n"/>
      <c r="K82" s="15" t="n"/>
      <c r="L82" s="14" t="n"/>
      <c r="M82" s="15" t="n"/>
      <c r="N82" s="14" t="n"/>
      <c r="O82" s="14" t="n"/>
      <c r="P82" s="14" t="n"/>
      <c r="Q82" s="19">
        <f>IF(OR(E82="",M82&lt;&gt;"",L82="Closed",L82="Written off",I82="Kept with approval"),"",TODAY()-E82)</f>
        <v/>
      </c>
      <c r="R82" s="18">
        <f>IF(Q82="","",IF(Q82&gt;Summary!$B$6,"Late",IF(Q82&gt;Summary!$B$5,"Chase","On time")))</f>
        <v/>
      </c>
      <c r="S82" s="18">
        <f>IF(G82="","",IF(OR(M82&lt;&gt;"",L82="Closed",L82="Written off",I82="Kept with approval"),IF(COUNTIFS('Example inventory'!$D$3:$D$1002,G82,'Example inventory'!$L$3:$L$1002,"Pending return")+COUNTIFS('Example inventory'!$D$3:$D$1002,G82,'Example inventory'!$L$3:$L$1002,"Assigned")&gt;0,"Update Inventory","OK"),IF(COUNTIFS('Example inventory'!$D$3:$D$1002,G82,'Example inventory'!$L$3:$L$1002,"Assigned")&gt;0,"Set Pending return","OK")))</f>
        <v/>
      </c>
    </row>
    <row r="83">
      <c r="C83" s="14" t="n"/>
      <c r="D83" s="15" t="n"/>
      <c r="E83" s="15" t="n"/>
      <c r="H83" s="18">
        <f>IF(G83="","",IF(COUNTIF('Example inventory'!$D$3:$D$1002,G83)&gt;0,"Yes","Not found"))</f>
        <v/>
      </c>
      <c r="I83" s="14" t="n"/>
      <c r="J83" s="15" t="n"/>
      <c r="K83" s="15" t="n"/>
      <c r="L83" s="14" t="n"/>
      <c r="M83" s="15" t="n"/>
      <c r="N83" s="14" t="n"/>
      <c r="O83" s="14" t="n"/>
      <c r="P83" s="14" t="n"/>
      <c r="Q83" s="19">
        <f>IF(OR(E83="",M83&lt;&gt;"",L83="Closed",L83="Written off",I83="Kept with approval"),"",TODAY()-E83)</f>
        <v/>
      </c>
      <c r="R83" s="18">
        <f>IF(Q83="","",IF(Q83&gt;Summary!$B$6,"Late",IF(Q83&gt;Summary!$B$5,"Chase","On time")))</f>
        <v/>
      </c>
      <c r="S83" s="18">
        <f>IF(G83="","",IF(OR(M83&lt;&gt;"",L83="Closed",L83="Written off",I83="Kept with approval"),IF(COUNTIFS('Example inventory'!$D$3:$D$1002,G83,'Example inventory'!$L$3:$L$1002,"Pending return")+COUNTIFS('Example inventory'!$D$3:$D$1002,G83,'Example inventory'!$L$3:$L$1002,"Assigned")&gt;0,"Update Inventory","OK"),IF(COUNTIFS('Example inventory'!$D$3:$D$1002,G83,'Example inventory'!$L$3:$L$1002,"Assigned")&gt;0,"Set Pending return","OK")))</f>
        <v/>
      </c>
    </row>
    <row r="84">
      <c r="C84" s="14" t="n"/>
      <c r="D84" s="15" t="n"/>
      <c r="E84" s="15" t="n"/>
      <c r="H84" s="18">
        <f>IF(G84="","",IF(COUNTIF('Example inventory'!$D$3:$D$1002,G84)&gt;0,"Yes","Not found"))</f>
        <v/>
      </c>
      <c r="I84" s="14" t="n"/>
      <c r="J84" s="15" t="n"/>
      <c r="K84" s="15" t="n"/>
      <c r="L84" s="14" t="n"/>
      <c r="M84" s="15" t="n"/>
      <c r="N84" s="14" t="n"/>
      <c r="O84" s="14" t="n"/>
      <c r="P84" s="14" t="n"/>
      <c r="Q84" s="19">
        <f>IF(OR(E84="",M84&lt;&gt;"",L84="Closed",L84="Written off",I84="Kept with approval"),"",TODAY()-E84)</f>
        <v/>
      </c>
      <c r="R84" s="18">
        <f>IF(Q84="","",IF(Q84&gt;Summary!$B$6,"Late",IF(Q84&gt;Summary!$B$5,"Chase","On time")))</f>
        <v/>
      </c>
      <c r="S84" s="18">
        <f>IF(G84="","",IF(OR(M84&lt;&gt;"",L84="Closed",L84="Written off",I84="Kept with approval"),IF(COUNTIFS('Example inventory'!$D$3:$D$1002,G84,'Example inventory'!$L$3:$L$1002,"Pending return")+COUNTIFS('Example inventory'!$D$3:$D$1002,G84,'Example inventory'!$L$3:$L$1002,"Assigned")&gt;0,"Update Inventory","OK"),IF(COUNTIFS('Example inventory'!$D$3:$D$1002,G84,'Example inventory'!$L$3:$L$1002,"Assigned")&gt;0,"Set Pending return","OK")))</f>
        <v/>
      </c>
    </row>
    <row r="85">
      <c r="C85" s="14" t="n"/>
      <c r="D85" s="15" t="n"/>
      <c r="E85" s="15" t="n"/>
      <c r="H85" s="18">
        <f>IF(G85="","",IF(COUNTIF('Example inventory'!$D$3:$D$1002,G85)&gt;0,"Yes","Not found"))</f>
        <v/>
      </c>
      <c r="I85" s="14" t="n"/>
      <c r="J85" s="15" t="n"/>
      <c r="K85" s="15" t="n"/>
      <c r="L85" s="14" t="n"/>
      <c r="M85" s="15" t="n"/>
      <c r="N85" s="14" t="n"/>
      <c r="O85" s="14" t="n"/>
      <c r="P85" s="14" t="n"/>
      <c r="Q85" s="19">
        <f>IF(OR(E85="",M85&lt;&gt;"",L85="Closed",L85="Written off",I85="Kept with approval"),"",TODAY()-E85)</f>
        <v/>
      </c>
      <c r="R85" s="18">
        <f>IF(Q85="","",IF(Q85&gt;Summary!$B$6,"Late",IF(Q85&gt;Summary!$B$5,"Chase","On time")))</f>
        <v/>
      </c>
      <c r="S85" s="18">
        <f>IF(G85="","",IF(OR(M85&lt;&gt;"",L85="Closed",L85="Written off",I85="Kept with approval"),IF(COUNTIFS('Example inventory'!$D$3:$D$1002,G85,'Example inventory'!$L$3:$L$1002,"Pending return")+COUNTIFS('Example inventory'!$D$3:$D$1002,G85,'Example inventory'!$L$3:$L$1002,"Assigned")&gt;0,"Update Inventory","OK"),IF(COUNTIFS('Example inventory'!$D$3:$D$1002,G85,'Example inventory'!$L$3:$L$1002,"Assigned")&gt;0,"Set Pending return","OK")))</f>
        <v/>
      </c>
    </row>
    <row r="86">
      <c r="C86" s="14" t="n"/>
      <c r="D86" s="15" t="n"/>
      <c r="E86" s="15" t="n"/>
      <c r="H86" s="18">
        <f>IF(G86="","",IF(COUNTIF('Example inventory'!$D$3:$D$1002,G86)&gt;0,"Yes","Not found"))</f>
        <v/>
      </c>
      <c r="I86" s="14" t="n"/>
      <c r="J86" s="15" t="n"/>
      <c r="K86" s="15" t="n"/>
      <c r="L86" s="14" t="n"/>
      <c r="M86" s="15" t="n"/>
      <c r="N86" s="14" t="n"/>
      <c r="O86" s="14" t="n"/>
      <c r="P86" s="14" t="n"/>
      <c r="Q86" s="19">
        <f>IF(OR(E86="",M86&lt;&gt;"",L86="Closed",L86="Written off",I86="Kept with approval"),"",TODAY()-E86)</f>
        <v/>
      </c>
      <c r="R86" s="18">
        <f>IF(Q86="","",IF(Q86&gt;Summary!$B$6,"Late",IF(Q86&gt;Summary!$B$5,"Chase","On time")))</f>
        <v/>
      </c>
      <c r="S86" s="18">
        <f>IF(G86="","",IF(OR(M86&lt;&gt;"",L86="Closed",L86="Written off",I86="Kept with approval"),IF(COUNTIFS('Example inventory'!$D$3:$D$1002,G86,'Example inventory'!$L$3:$L$1002,"Pending return")+COUNTIFS('Example inventory'!$D$3:$D$1002,G86,'Example inventory'!$L$3:$L$1002,"Assigned")&gt;0,"Update Inventory","OK"),IF(COUNTIFS('Example inventory'!$D$3:$D$1002,G86,'Example inventory'!$L$3:$L$1002,"Assigned")&gt;0,"Set Pending return","OK")))</f>
        <v/>
      </c>
    </row>
    <row r="87">
      <c r="C87" s="14" t="n"/>
      <c r="D87" s="15" t="n"/>
      <c r="E87" s="15" t="n"/>
      <c r="H87" s="18">
        <f>IF(G87="","",IF(COUNTIF('Example inventory'!$D$3:$D$1002,G87)&gt;0,"Yes","Not found"))</f>
        <v/>
      </c>
      <c r="I87" s="14" t="n"/>
      <c r="J87" s="15" t="n"/>
      <c r="K87" s="15" t="n"/>
      <c r="L87" s="14" t="n"/>
      <c r="M87" s="15" t="n"/>
      <c r="N87" s="14" t="n"/>
      <c r="O87" s="14" t="n"/>
      <c r="P87" s="14" t="n"/>
      <c r="Q87" s="19">
        <f>IF(OR(E87="",M87&lt;&gt;"",L87="Closed",L87="Written off",I87="Kept with approval"),"",TODAY()-E87)</f>
        <v/>
      </c>
      <c r="R87" s="18">
        <f>IF(Q87="","",IF(Q87&gt;Summary!$B$6,"Late",IF(Q87&gt;Summary!$B$5,"Chase","On time")))</f>
        <v/>
      </c>
      <c r="S87" s="18">
        <f>IF(G87="","",IF(OR(M87&lt;&gt;"",L87="Closed",L87="Written off",I87="Kept with approval"),IF(COUNTIFS('Example inventory'!$D$3:$D$1002,G87,'Example inventory'!$L$3:$L$1002,"Pending return")+COUNTIFS('Example inventory'!$D$3:$D$1002,G87,'Example inventory'!$L$3:$L$1002,"Assigned")&gt;0,"Update Inventory","OK"),IF(COUNTIFS('Example inventory'!$D$3:$D$1002,G87,'Example inventory'!$L$3:$L$1002,"Assigned")&gt;0,"Set Pending return","OK")))</f>
        <v/>
      </c>
    </row>
    <row r="88">
      <c r="C88" s="14" t="n"/>
      <c r="D88" s="15" t="n"/>
      <c r="E88" s="15" t="n"/>
      <c r="H88" s="18">
        <f>IF(G88="","",IF(COUNTIF('Example inventory'!$D$3:$D$1002,G88)&gt;0,"Yes","Not found"))</f>
        <v/>
      </c>
      <c r="I88" s="14" t="n"/>
      <c r="J88" s="15" t="n"/>
      <c r="K88" s="15" t="n"/>
      <c r="L88" s="14" t="n"/>
      <c r="M88" s="15" t="n"/>
      <c r="N88" s="14" t="n"/>
      <c r="O88" s="14" t="n"/>
      <c r="P88" s="14" t="n"/>
      <c r="Q88" s="19">
        <f>IF(OR(E88="",M88&lt;&gt;"",L88="Closed",L88="Written off",I88="Kept with approval"),"",TODAY()-E88)</f>
        <v/>
      </c>
      <c r="R88" s="18">
        <f>IF(Q88="","",IF(Q88&gt;Summary!$B$6,"Late",IF(Q88&gt;Summary!$B$5,"Chase","On time")))</f>
        <v/>
      </c>
      <c r="S88" s="18">
        <f>IF(G88="","",IF(OR(M88&lt;&gt;"",L88="Closed",L88="Written off",I88="Kept with approval"),IF(COUNTIFS('Example inventory'!$D$3:$D$1002,G88,'Example inventory'!$L$3:$L$1002,"Pending return")+COUNTIFS('Example inventory'!$D$3:$D$1002,G88,'Example inventory'!$L$3:$L$1002,"Assigned")&gt;0,"Update Inventory","OK"),IF(COUNTIFS('Example inventory'!$D$3:$D$1002,G88,'Example inventory'!$L$3:$L$1002,"Assigned")&gt;0,"Set Pending return","OK")))</f>
        <v/>
      </c>
    </row>
    <row r="89">
      <c r="C89" s="14" t="n"/>
      <c r="D89" s="15" t="n"/>
      <c r="E89" s="15" t="n"/>
      <c r="H89" s="18">
        <f>IF(G89="","",IF(COUNTIF('Example inventory'!$D$3:$D$1002,G89)&gt;0,"Yes","Not found"))</f>
        <v/>
      </c>
      <c r="I89" s="14" t="n"/>
      <c r="J89" s="15" t="n"/>
      <c r="K89" s="15" t="n"/>
      <c r="L89" s="14" t="n"/>
      <c r="M89" s="15" t="n"/>
      <c r="N89" s="14" t="n"/>
      <c r="O89" s="14" t="n"/>
      <c r="P89" s="14" t="n"/>
      <c r="Q89" s="19">
        <f>IF(OR(E89="",M89&lt;&gt;"",L89="Closed",L89="Written off",I89="Kept with approval"),"",TODAY()-E89)</f>
        <v/>
      </c>
      <c r="R89" s="18">
        <f>IF(Q89="","",IF(Q89&gt;Summary!$B$6,"Late",IF(Q89&gt;Summary!$B$5,"Chase","On time")))</f>
        <v/>
      </c>
      <c r="S89" s="18">
        <f>IF(G89="","",IF(OR(M89&lt;&gt;"",L89="Closed",L89="Written off",I89="Kept with approval"),IF(COUNTIFS('Example inventory'!$D$3:$D$1002,G89,'Example inventory'!$L$3:$L$1002,"Pending return")+COUNTIFS('Example inventory'!$D$3:$D$1002,G89,'Example inventory'!$L$3:$L$1002,"Assigned")&gt;0,"Update Inventory","OK"),IF(COUNTIFS('Example inventory'!$D$3:$D$1002,G89,'Example inventory'!$L$3:$L$1002,"Assigned")&gt;0,"Set Pending return","OK")))</f>
        <v/>
      </c>
    </row>
    <row r="90">
      <c r="C90" s="14" t="n"/>
      <c r="D90" s="15" t="n"/>
      <c r="E90" s="15" t="n"/>
      <c r="H90" s="18">
        <f>IF(G90="","",IF(COUNTIF('Example inventory'!$D$3:$D$1002,G90)&gt;0,"Yes","Not found"))</f>
        <v/>
      </c>
      <c r="I90" s="14" t="n"/>
      <c r="J90" s="15" t="n"/>
      <c r="K90" s="15" t="n"/>
      <c r="L90" s="14" t="n"/>
      <c r="M90" s="15" t="n"/>
      <c r="N90" s="14" t="n"/>
      <c r="O90" s="14" t="n"/>
      <c r="P90" s="14" t="n"/>
      <c r="Q90" s="19">
        <f>IF(OR(E90="",M90&lt;&gt;"",L90="Closed",L90="Written off",I90="Kept with approval"),"",TODAY()-E90)</f>
        <v/>
      </c>
      <c r="R90" s="18">
        <f>IF(Q90="","",IF(Q90&gt;Summary!$B$6,"Late",IF(Q90&gt;Summary!$B$5,"Chase","On time")))</f>
        <v/>
      </c>
      <c r="S90" s="18">
        <f>IF(G90="","",IF(OR(M90&lt;&gt;"",L90="Closed",L90="Written off",I90="Kept with approval"),IF(COUNTIFS('Example inventory'!$D$3:$D$1002,G90,'Example inventory'!$L$3:$L$1002,"Pending return")+COUNTIFS('Example inventory'!$D$3:$D$1002,G90,'Example inventory'!$L$3:$L$1002,"Assigned")&gt;0,"Update Inventory","OK"),IF(COUNTIFS('Example inventory'!$D$3:$D$1002,G90,'Example inventory'!$L$3:$L$1002,"Assigned")&gt;0,"Set Pending return","OK")))</f>
        <v/>
      </c>
    </row>
    <row r="91">
      <c r="C91" s="14" t="n"/>
      <c r="D91" s="15" t="n"/>
      <c r="E91" s="15" t="n"/>
      <c r="H91" s="18">
        <f>IF(G91="","",IF(COUNTIF('Example inventory'!$D$3:$D$1002,G91)&gt;0,"Yes","Not found"))</f>
        <v/>
      </c>
      <c r="I91" s="14" t="n"/>
      <c r="J91" s="15" t="n"/>
      <c r="K91" s="15" t="n"/>
      <c r="L91" s="14" t="n"/>
      <c r="M91" s="15" t="n"/>
      <c r="N91" s="14" t="n"/>
      <c r="O91" s="14" t="n"/>
      <c r="P91" s="14" t="n"/>
      <c r="Q91" s="19">
        <f>IF(OR(E91="",M91&lt;&gt;"",L91="Closed",L91="Written off",I91="Kept with approval"),"",TODAY()-E91)</f>
        <v/>
      </c>
      <c r="R91" s="18">
        <f>IF(Q91="","",IF(Q91&gt;Summary!$B$6,"Late",IF(Q91&gt;Summary!$B$5,"Chase","On time")))</f>
        <v/>
      </c>
      <c r="S91" s="18">
        <f>IF(G91="","",IF(OR(M91&lt;&gt;"",L91="Closed",L91="Written off",I91="Kept with approval"),IF(COUNTIFS('Example inventory'!$D$3:$D$1002,G91,'Example inventory'!$L$3:$L$1002,"Pending return")+COUNTIFS('Example inventory'!$D$3:$D$1002,G91,'Example inventory'!$L$3:$L$1002,"Assigned")&gt;0,"Update Inventory","OK"),IF(COUNTIFS('Example inventory'!$D$3:$D$1002,G91,'Example inventory'!$L$3:$L$1002,"Assigned")&gt;0,"Set Pending return","OK")))</f>
        <v/>
      </c>
    </row>
    <row r="92">
      <c r="C92" s="14" t="n"/>
      <c r="D92" s="15" t="n"/>
      <c r="E92" s="15" t="n"/>
      <c r="H92" s="18">
        <f>IF(G92="","",IF(COUNTIF('Example inventory'!$D$3:$D$1002,G92)&gt;0,"Yes","Not found"))</f>
        <v/>
      </c>
      <c r="I92" s="14" t="n"/>
      <c r="J92" s="15" t="n"/>
      <c r="K92" s="15" t="n"/>
      <c r="L92" s="14" t="n"/>
      <c r="M92" s="15" t="n"/>
      <c r="N92" s="14" t="n"/>
      <c r="O92" s="14" t="n"/>
      <c r="P92" s="14" t="n"/>
      <c r="Q92" s="19">
        <f>IF(OR(E92="",M92&lt;&gt;"",L92="Closed",L92="Written off",I92="Kept with approval"),"",TODAY()-E92)</f>
        <v/>
      </c>
      <c r="R92" s="18">
        <f>IF(Q92="","",IF(Q92&gt;Summary!$B$6,"Late",IF(Q92&gt;Summary!$B$5,"Chase","On time")))</f>
        <v/>
      </c>
      <c r="S92" s="18">
        <f>IF(G92="","",IF(OR(M92&lt;&gt;"",L92="Closed",L92="Written off",I92="Kept with approval"),IF(COUNTIFS('Example inventory'!$D$3:$D$1002,G92,'Example inventory'!$L$3:$L$1002,"Pending return")+COUNTIFS('Example inventory'!$D$3:$D$1002,G92,'Example inventory'!$L$3:$L$1002,"Assigned")&gt;0,"Update Inventory","OK"),IF(COUNTIFS('Example inventory'!$D$3:$D$1002,G92,'Example inventory'!$L$3:$L$1002,"Assigned")&gt;0,"Set Pending return","OK")))</f>
        <v/>
      </c>
    </row>
    <row r="93">
      <c r="C93" s="14" t="n"/>
      <c r="D93" s="15" t="n"/>
      <c r="E93" s="15" t="n"/>
      <c r="H93" s="18">
        <f>IF(G93="","",IF(COUNTIF('Example inventory'!$D$3:$D$1002,G93)&gt;0,"Yes","Not found"))</f>
        <v/>
      </c>
      <c r="I93" s="14" t="n"/>
      <c r="J93" s="15" t="n"/>
      <c r="K93" s="15" t="n"/>
      <c r="L93" s="14" t="n"/>
      <c r="M93" s="15" t="n"/>
      <c r="N93" s="14" t="n"/>
      <c r="O93" s="14" t="n"/>
      <c r="P93" s="14" t="n"/>
      <c r="Q93" s="19">
        <f>IF(OR(E93="",M93&lt;&gt;"",L93="Closed",L93="Written off",I93="Kept with approval"),"",TODAY()-E93)</f>
        <v/>
      </c>
      <c r="R93" s="18">
        <f>IF(Q93="","",IF(Q93&gt;Summary!$B$6,"Late",IF(Q93&gt;Summary!$B$5,"Chase","On time")))</f>
        <v/>
      </c>
      <c r="S93" s="18">
        <f>IF(G93="","",IF(OR(M93&lt;&gt;"",L93="Closed",L93="Written off",I93="Kept with approval"),IF(COUNTIFS('Example inventory'!$D$3:$D$1002,G93,'Example inventory'!$L$3:$L$1002,"Pending return")+COUNTIFS('Example inventory'!$D$3:$D$1002,G93,'Example inventory'!$L$3:$L$1002,"Assigned")&gt;0,"Update Inventory","OK"),IF(COUNTIFS('Example inventory'!$D$3:$D$1002,G93,'Example inventory'!$L$3:$L$1002,"Assigned")&gt;0,"Set Pending return","OK")))</f>
        <v/>
      </c>
    </row>
    <row r="94">
      <c r="C94" s="14" t="n"/>
      <c r="D94" s="15" t="n"/>
      <c r="E94" s="15" t="n"/>
      <c r="H94" s="18">
        <f>IF(G94="","",IF(COUNTIF('Example inventory'!$D$3:$D$1002,G94)&gt;0,"Yes","Not found"))</f>
        <v/>
      </c>
      <c r="I94" s="14" t="n"/>
      <c r="J94" s="15" t="n"/>
      <c r="K94" s="15" t="n"/>
      <c r="L94" s="14" t="n"/>
      <c r="M94" s="15" t="n"/>
      <c r="N94" s="14" t="n"/>
      <c r="O94" s="14" t="n"/>
      <c r="P94" s="14" t="n"/>
      <c r="Q94" s="19">
        <f>IF(OR(E94="",M94&lt;&gt;"",L94="Closed",L94="Written off",I94="Kept with approval"),"",TODAY()-E94)</f>
        <v/>
      </c>
      <c r="R94" s="18">
        <f>IF(Q94="","",IF(Q94&gt;Summary!$B$6,"Late",IF(Q94&gt;Summary!$B$5,"Chase","On time")))</f>
        <v/>
      </c>
      <c r="S94" s="18">
        <f>IF(G94="","",IF(OR(M94&lt;&gt;"",L94="Closed",L94="Written off",I94="Kept with approval"),IF(COUNTIFS('Example inventory'!$D$3:$D$1002,G94,'Example inventory'!$L$3:$L$1002,"Pending return")+COUNTIFS('Example inventory'!$D$3:$D$1002,G94,'Example inventory'!$L$3:$L$1002,"Assigned")&gt;0,"Update Inventory","OK"),IF(COUNTIFS('Example inventory'!$D$3:$D$1002,G94,'Example inventory'!$L$3:$L$1002,"Assigned")&gt;0,"Set Pending return","OK")))</f>
        <v/>
      </c>
    </row>
    <row r="95">
      <c r="C95" s="14" t="n"/>
      <c r="D95" s="15" t="n"/>
      <c r="E95" s="15" t="n"/>
      <c r="H95" s="18">
        <f>IF(G95="","",IF(COUNTIF('Example inventory'!$D$3:$D$1002,G95)&gt;0,"Yes","Not found"))</f>
        <v/>
      </c>
      <c r="I95" s="14" t="n"/>
      <c r="J95" s="15" t="n"/>
      <c r="K95" s="15" t="n"/>
      <c r="L95" s="14" t="n"/>
      <c r="M95" s="15" t="n"/>
      <c r="N95" s="14" t="n"/>
      <c r="O95" s="14" t="n"/>
      <c r="P95" s="14" t="n"/>
      <c r="Q95" s="19">
        <f>IF(OR(E95="",M95&lt;&gt;"",L95="Closed",L95="Written off",I95="Kept with approval"),"",TODAY()-E95)</f>
        <v/>
      </c>
      <c r="R95" s="18">
        <f>IF(Q95="","",IF(Q95&gt;Summary!$B$6,"Late",IF(Q95&gt;Summary!$B$5,"Chase","On time")))</f>
        <v/>
      </c>
      <c r="S95" s="18">
        <f>IF(G95="","",IF(OR(M95&lt;&gt;"",L95="Closed",L95="Written off",I95="Kept with approval"),IF(COUNTIFS('Example inventory'!$D$3:$D$1002,G95,'Example inventory'!$L$3:$L$1002,"Pending return")+COUNTIFS('Example inventory'!$D$3:$D$1002,G95,'Example inventory'!$L$3:$L$1002,"Assigned")&gt;0,"Update Inventory","OK"),IF(COUNTIFS('Example inventory'!$D$3:$D$1002,G95,'Example inventory'!$L$3:$L$1002,"Assigned")&gt;0,"Set Pending return","OK")))</f>
        <v/>
      </c>
    </row>
    <row r="96">
      <c r="C96" s="14" t="n"/>
      <c r="D96" s="15" t="n"/>
      <c r="E96" s="15" t="n"/>
      <c r="H96" s="18">
        <f>IF(G96="","",IF(COUNTIF('Example inventory'!$D$3:$D$1002,G96)&gt;0,"Yes","Not found"))</f>
        <v/>
      </c>
      <c r="I96" s="14" t="n"/>
      <c r="J96" s="15" t="n"/>
      <c r="K96" s="15" t="n"/>
      <c r="L96" s="14" t="n"/>
      <c r="M96" s="15" t="n"/>
      <c r="N96" s="14" t="n"/>
      <c r="O96" s="14" t="n"/>
      <c r="P96" s="14" t="n"/>
      <c r="Q96" s="19">
        <f>IF(OR(E96="",M96&lt;&gt;"",L96="Closed",L96="Written off",I96="Kept with approval"),"",TODAY()-E96)</f>
        <v/>
      </c>
      <c r="R96" s="18">
        <f>IF(Q96="","",IF(Q96&gt;Summary!$B$6,"Late",IF(Q96&gt;Summary!$B$5,"Chase","On time")))</f>
        <v/>
      </c>
      <c r="S96" s="18">
        <f>IF(G96="","",IF(OR(M96&lt;&gt;"",L96="Closed",L96="Written off",I96="Kept with approval"),IF(COUNTIFS('Example inventory'!$D$3:$D$1002,G96,'Example inventory'!$L$3:$L$1002,"Pending return")+COUNTIFS('Example inventory'!$D$3:$D$1002,G96,'Example inventory'!$L$3:$L$1002,"Assigned")&gt;0,"Update Inventory","OK"),IF(COUNTIFS('Example inventory'!$D$3:$D$1002,G96,'Example inventory'!$L$3:$L$1002,"Assigned")&gt;0,"Set Pending return","OK")))</f>
        <v/>
      </c>
    </row>
    <row r="97">
      <c r="C97" s="14" t="n"/>
      <c r="D97" s="15" t="n"/>
      <c r="E97" s="15" t="n"/>
      <c r="H97" s="18">
        <f>IF(G97="","",IF(COUNTIF('Example inventory'!$D$3:$D$1002,G97)&gt;0,"Yes","Not found"))</f>
        <v/>
      </c>
      <c r="I97" s="14" t="n"/>
      <c r="J97" s="15" t="n"/>
      <c r="K97" s="15" t="n"/>
      <c r="L97" s="14" t="n"/>
      <c r="M97" s="15" t="n"/>
      <c r="N97" s="14" t="n"/>
      <c r="O97" s="14" t="n"/>
      <c r="P97" s="14" t="n"/>
      <c r="Q97" s="19">
        <f>IF(OR(E97="",M97&lt;&gt;"",L97="Closed",L97="Written off",I97="Kept with approval"),"",TODAY()-E97)</f>
        <v/>
      </c>
      <c r="R97" s="18">
        <f>IF(Q97="","",IF(Q97&gt;Summary!$B$6,"Late",IF(Q97&gt;Summary!$B$5,"Chase","On time")))</f>
        <v/>
      </c>
      <c r="S97" s="18">
        <f>IF(G97="","",IF(OR(M97&lt;&gt;"",L97="Closed",L97="Written off",I97="Kept with approval"),IF(COUNTIFS('Example inventory'!$D$3:$D$1002,G97,'Example inventory'!$L$3:$L$1002,"Pending return")+COUNTIFS('Example inventory'!$D$3:$D$1002,G97,'Example inventory'!$L$3:$L$1002,"Assigned")&gt;0,"Update Inventory","OK"),IF(COUNTIFS('Example inventory'!$D$3:$D$1002,G97,'Example inventory'!$L$3:$L$1002,"Assigned")&gt;0,"Set Pending return","OK")))</f>
        <v/>
      </c>
    </row>
    <row r="98">
      <c r="C98" s="14" t="n"/>
      <c r="D98" s="15" t="n"/>
      <c r="E98" s="15" t="n"/>
      <c r="H98" s="18">
        <f>IF(G98="","",IF(COUNTIF('Example inventory'!$D$3:$D$1002,G98)&gt;0,"Yes","Not found"))</f>
        <v/>
      </c>
      <c r="I98" s="14" t="n"/>
      <c r="J98" s="15" t="n"/>
      <c r="K98" s="15" t="n"/>
      <c r="L98" s="14" t="n"/>
      <c r="M98" s="15" t="n"/>
      <c r="N98" s="14" t="n"/>
      <c r="O98" s="14" t="n"/>
      <c r="P98" s="14" t="n"/>
      <c r="Q98" s="19">
        <f>IF(OR(E98="",M98&lt;&gt;"",L98="Closed",L98="Written off",I98="Kept with approval"),"",TODAY()-E98)</f>
        <v/>
      </c>
      <c r="R98" s="18">
        <f>IF(Q98="","",IF(Q98&gt;Summary!$B$6,"Late",IF(Q98&gt;Summary!$B$5,"Chase","On time")))</f>
        <v/>
      </c>
      <c r="S98" s="18">
        <f>IF(G98="","",IF(OR(M98&lt;&gt;"",L98="Closed",L98="Written off",I98="Kept with approval"),IF(COUNTIFS('Example inventory'!$D$3:$D$1002,G98,'Example inventory'!$L$3:$L$1002,"Pending return")+COUNTIFS('Example inventory'!$D$3:$D$1002,G98,'Example inventory'!$L$3:$L$1002,"Assigned")&gt;0,"Update Inventory","OK"),IF(COUNTIFS('Example inventory'!$D$3:$D$1002,G98,'Example inventory'!$L$3:$L$1002,"Assigned")&gt;0,"Set Pending return","OK")))</f>
        <v/>
      </c>
    </row>
    <row r="99">
      <c r="C99" s="14" t="n"/>
      <c r="D99" s="15" t="n"/>
      <c r="E99" s="15" t="n"/>
      <c r="H99" s="18">
        <f>IF(G99="","",IF(COUNTIF('Example inventory'!$D$3:$D$1002,G99)&gt;0,"Yes","Not found"))</f>
        <v/>
      </c>
      <c r="I99" s="14" t="n"/>
      <c r="J99" s="15" t="n"/>
      <c r="K99" s="15" t="n"/>
      <c r="L99" s="14" t="n"/>
      <c r="M99" s="15" t="n"/>
      <c r="N99" s="14" t="n"/>
      <c r="O99" s="14" t="n"/>
      <c r="P99" s="14" t="n"/>
      <c r="Q99" s="19">
        <f>IF(OR(E99="",M99&lt;&gt;"",L99="Closed",L99="Written off",I99="Kept with approval"),"",TODAY()-E99)</f>
        <v/>
      </c>
      <c r="R99" s="18">
        <f>IF(Q99="","",IF(Q99&gt;Summary!$B$6,"Late",IF(Q99&gt;Summary!$B$5,"Chase","On time")))</f>
        <v/>
      </c>
      <c r="S99" s="18">
        <f>IF(G99="","",IF(OR(M99&lt;&gt;"",L99="Closed",L99="Written off",I99="Kept with approval"),IF(COUNTIFS('Example inventory'!$D$3:$D$1002,G99,'Example inventory'!$L$3:$L$1002,"Pending return")+COUNTIFS('Example inventory'!$D$3:$D$1002,G99,'Example inventory'!$L$3:$L$1002,"Assigned")&gt;0,"Update Inventory","OK"),IF(COUNTIFS('Example inventory'!$D$3:$D$1002,G99,'Example inventory'!$L$3:$L$1002,"Assigned")&gt;0,"Set Pending return","OK")))</f>
        <v/>
      </c>
    </row>
    <row r="100">
      <c r="C100" s="14" t="n"/>
      <c r="D100" s="15" t="n"/>
      <c r="E100" s="15" t="n"/>
      <c r="H100" s="18">
        <f>IF(G100="","",IF(COUNTIF('Example inventory'!$D$3:$D$1002,G100)&gt;0,"Yes","Not found"))</f>
        <v/>
      </c>
      <c r="I100" s="14" t="n"/>
      <c r="J100" s="15" t="n"/>
      <c r="K100" s="15" t="n"/>
      <c r="L100" s="14" t="n"/>
      <c r="M100" s="15" t="n"/>
      <c r="N100" s="14" t="n"/>
      <c r="O100" s="14" t="n"/>
      <c r="P100" s="14" t="n"/>
      <c r="Q100" s="19">
        <f>IF(OR(E100="",M100&lt;&gt;"",L100="Closed",L100="Written off",I100="Kept with approval"),"",TODAY()-E100)</f>
        <v/>
      </c>
      <c r="R100" s="18">
        <f>IF(Q100="","",IF(Q100&gt;Summary!$B$6,"Late",IF(Q100&gt;Summary!$B$5,"Chase","On time")))</f>
        <v/>
      </c>
      <c r="S100" s="18">
        <f>IF(G100="","",IF(OR(M100&lt;&gt;"",L100="Closed",L100="Written off",I100="Kept with approval"),IF(COUNTIFS('Example inventory'!$D$3:$D$1002,G100,'Example inventory'!$L$3:$L$1002,"Pending return")+COUNTIFS('Example inventory'!$D$3:$D$1002,G100,'Example inventory'!$L$3:$L$1002,"Assigned")&gt;0,"Update Inventory","OK"),IF(COUNTIFS('Example inventory'!$D$3:$D$1002,G100,'Example inventory'!$L$3:$L$1002,"Assigned")&gt;0,"Set Pending return","OK")))</f>
        <v/>
      </c>
    </row>
    <row r="101">
      <c r="C101" s="14" t="n"/>
      <c r="D101" s="15" t="n"/>
      <c r="E101" s="15" t="n"/>
      <c r="H101" s="18">
        <f>IF(G101="","",IF(COUNTIF('Example inventory'!$D$3:$D$1002,G101)&gt;0,"Yes","Not found"))</f>
        <v/>
      </c>
      <c r="I101" s="14" t="n"/>
      <c r="J101" s="15" t="n"/>
      <c r="K101" s="15" t="n"/>
      <c r="L101" s="14" t="n"/>
      <c r="M101" s="15" t="n"/>
      <c r="N101" s="14" t="n"/>
      <c r="O101" s="14" t="n"/>
      <c r="P101" s="14" t="n"/>
      <c r="Q101" s="19">
        <f>IF(OR(E101="",M101&lt;&gt;"",L101="Closed",L101="Written off",I101="Kept with approval"),"",TODAY()-E101)</f>
        <v/>
      </c>
      <c r="R101" s="18">
        <f>IF(Q101="","",IF(Q101&gt;Summary!$B$6,"Late",IF(Q101&gt;Summary!$B$5,"Chase","On time")))</f>
        <v/>
      </c>
      <c r="S101" s="18">
        <f>IF(G101="","",IF(OR(M101&lt;&gt;"",L101="Closed",L101="Written off",I101="Kept with approval"),IF(COUNTIFS('Example inventory'!$D$3:$D$1002,G101,'Example inventory'!$L$3:$L$1002,"Pending return")+COUNTIFS('Example inventory'!$D$3:$D$1002,G101,'Example inventory'!$L$3:$L$1002,"Assigned")&gt;0,"Update Inventory","OK"),IF(COUNTIFS('Example inventory'!$D$3:$D$1002,G101,'Example inventory'!$L$3:$L$1002,"Assigned")&gt;0,"Set Pending return","OK")))</f>
        <v/>
      </c>
    </row>
    <row r="102">
      <c r="C102" s="14" t="n"/>
      <c r="D102" s="15" t="n"/>
      <c r="E102" s="15" t="n"/>
      <c r="H102" s="18">
        <f>IF(G102="","",IF(COUNTIF('Example inventory'!$D$3:$D$1002,G102)&gt;0,"Yes","Not found"))</f>
        <v/>
      </c>
      <c r="I102" s="14" t="n"/>
      <c r="J102" s="15" t="n"/>
      <c r="K102" s="15" t="n"/>
      <c r="L102" s="14" t="n"/>
      <c r="M102" s="15" t="n"/>
      <c r="N102" s="14" t="n"/>
      <c r="O102" s="14" t="n"/>
      <c r="P102" s="14" t="n"/>
      <c r="Q102" s="19">
        <f>IF(OR(E102="",M102&lt;&gt;"",L102="Closed",L102="Written off",I102="Kept with approval"),"",TODAY()-E102)</f>
        <v/>
      </c>
      <c r="R102" s="18">
        <f>IF(Q102="","",IF(Q102&gt;Summary!$B$6,"Late",IF(Q102&gt;Summary!$B$5,"Chase","On time")))</f>
        <v/>
      </c>
      <c r="S102" s="18">
        <f>IF(G102="","",IF(OR(M102&lt;&gt;"",L102="Closed",L102="Written off",I102="Kept with approval"),IF(COUNTIFS('Example inventory'!$D$3:$D$1002,G102,'Example inventory'!$L$3:$L$1002,"Pending return")+COUNTIFS('Example inventory'!$D$3:$D$1002,G102,'Example inventory'!$L$3:$L$1002,"Assigned")&gt;0,"Update Inventory","OK"),IF(COUNTIFS('Example inventory'!$D$3:$D$1002,G102,'Example inventory'!$L$3:$L$1002,"Assigned")&gt;0,"Set Pending return","OK")))</f>
        <v/>
      </c>
    </row>
    <row r="103">
      <c r="C103" s="14" t="n"/>
      <c r="D103" s="15" t="n"/>
      <c r="E103" s="15" t="n"/>
      <c r="H103" s="18">
        <f>IF(G103="","",IF(COUNTIF('Example inventory'!$D$3:$D$1002,G103)&gt;0,"Yes","Not found"))</f>
        <v/>
      </c>
      <c r="I103" s="14" t="n"/>
      <c r="J103" s="15" t="n"/>
      <c r="K103" s="15" t="n"/>
      <c r="L103" s="14" t="n"/>
      <c r="M103" s="15" t="n"/>
      <c r="N103" s="14" t="n"/>
      <c r="O103" s="14" t="n"/>
      <c r="P103" s="14" t="n"/>
      <c r="Q103" s="19">
        <f>IF(OR(E103="",M103&lt;&gt;"",L103="Closed",L103="Written off",I103="Kept with approval"),"",TODAY()-E103)</f>
        <v/>
      </c>
      <c r="R103" s="18">
        <f>IF(Q103="","",IF(Q103&gt;Summary!$B$6,"Late",IF(Q103&gt;Summary!$B$5,"Chase","On time")))</f>
        <v/>
      </c>
      <c r="S103" s="18">
        <f>IF(G103="","",IF(OR(M103&lt;&gt;"",L103="Closed",L103="Written off",I103="Kept with approval"),IF(COUNTIFS('Example inventory'!$D$3:$D$1002,G103,'Example inventory'!$L$3:$L$1002,"Pending return")+COUNTIFS('Example inventory'!$D$3:$D$1002,G103,'Example inventory'!$L$3:$L$1002,"Assigned")&gt;0,"Update Inventory","OK"),IF(COUNTIFS('Example inventory'!$D$3:$D$1002,G103,'Example inventory'!$L$3:$L$1002,"Assigned")&gt;0,"Set Pending return","OK")))</f>
        <v/>
      </c>
    </row>
    <row r="104">
      <c r="C104" s="14" t="n"/>
      <c r="D104" s="15" t="n"/>
      <c r="E104" s="15" t="n"/>
      <c r="H104" s="18">
        <f>IF(G104="","",IF(COUNTIF('Example inventory'!$D$3:$D$1002,G104)&gt;0,"Yes","Not found"))</f>
        <v/>
      </c>
      <c r="I104" s="14" t="n"/>
      <c r="J104" s="15" t="n"/>
      <c r="K104" s="15" t="n"/>
      <c r="L104" s="14" t="n"/>
      <c r="M104" s="15" t="n"/>
      <c r="N104" s="14" t="n"/>
      <c r="O104" s="14" t="n"/>
      <c r="P104" s="14" t="n"/>
      <c r="Q104" s="19">
        <f>IF(OR(E104="",M104&lt;&gt;"",L104="Closed",L104="Written off",I104="Kept with approval"),"",TODAY()-E104)</f>
        <v/>
      </c>
      <c r="R104" s="18">
        <f>IF(Q104="","",IF(Q104&gt;Summary!$B$6,"Late",IF(Q104&gt;Summary!$B$5,"Chase","On time")))</f>
        <v/>
      </c>
      <c r="S104" s="18">
        <f>IF(G104="","",IF(OR(M104&lt;&gt;"",L104="Closed",L104="Written off",I104="Kept with approval"),IF(COUNTIFS('Example inventory'!$D$3:$D$1002,G104,'Example inventory'!$L$3:$L$1002,"Pending return")+COUNTIFS('Example inventory'!$D$3:$D$1002,G104,'Example inventory'!$L$3:$L$1002,"Assigned")&gt;0,"Update Inventory","OK"),IF(COUNTIFS('Example inventory'!$D$3:$D$1002,G104,'Example inventory'!$L$3:$L$1002,"Assigned")&gt;0,"Set Pending return","OK")))</f>
        <v/>
      </c>
    </row>
    <row r="105">
      <c r="C105" s="14" t="n"/>
      <c r="D105" s="15" t="n"/>
      <c r="E105" s="15" t="n"/>
      <c r="H105" s="18">
        <f>IF(G105="","",IF(COUNTIF('Example inventory'!$D$3:$D$1002,G105)&gt;0,"Yes","Not found"))</f>
        <v/>
      </c>
      <c r="I105" s="14" t="n"/>
      <c r="J105" s="15" t="n"/>
      <c r="K105" s="15" t="n"/>
      <c r="L105" s="14" t="n"/>
      <c r="M105" s="15" t="n"/>
      <c r="N105" s="14" t="n"/>
      <c r="O105" s="14" t="n"/>
      <c r="P105" s="14" t="n"/>
      <c r="Q105" s="19">
        <f>IF(OR(E105="",M105&lt;&gt;"",L105="Closed",L105="Written off",I105="Kept with approval"),"",TODAY()-E105)</f>
        <v/>
      </c>
      <c r="R105" s="18">
        <f>IF(Q105="","",IF(Q105&gt;Summary!$B$6,"Late",IF(Q105&gt;Summary!$B$5,"Chase","On time")))</f>
        <v/>
      </c>
      <c r="S105" s="18">
        <f>IF(G105="","",IF(OR(M105&lt;&gt;"",L105="Closed",L105="Written off",I105="Kept with approval"),IF(COUNTIFS('Example inventory'!$D$3:$D$1002,G105,'Example inventory'!$L$3:$L$1002,"Pending return")+COUNTIFS('Example inventory'!$D$3:$D$1002,G105,'Example inventory'!$L$3:$L$1002,"Assigned")&gt;0,"Update Inventory","OK"),IF(COUNTIFS('Example inventory'!$D$3:$D$1002,G105,'Example inventory'!$L$3:$L$1002,"Assigned")&gt;0,"Set Pending return","OK")))</f>
        <v/>
      </c>
    </row>
    <row r="106">
      <c r="C106" s="14" t="n"/>
      <c r="D106" s="15" t="n"/>
      <c r="E106" s="15" t="n"/>
      <c r="H106" s="18">
        <f>IF(G106="","",IF(COUNTIF('Example inventory'!$D$3:$D$1002,G106)&gt;0,"Yes","Not found"))</f>
        <v/>
      </c>
      <c r="I106" s="14" t="n"/>
      <c r="J106" s="15" t="n"/>
      <c r="K106" s="15" t="n"/>
      <c r="L106" s="14" t="n"/>
      <c r="M106" s="15" t="n"/>
      <c r="N106" s="14" t="n"/>
      <c r="O106" s="14" t="n"/>
      <c r="P106" s="14" t="n"/>
      <c r="Q106" s="19">
        <f>IF(OR(E106="",M106&lt;&gt;"",L106="Closed",L106="Written off",I106="Kept with approval"),"",TODAY()-E106)</f>
        <v/>
      </c>
      <c r="R106" s="18">
        <f>IF(Q106="","",IF(Q106&gt;Summary!$B$6,"Late",IF(Q106&gt;Summary!$B$5,"Chase","On time")))</f>
        <v/>
      </c>
      <c r="S106" s="18">
        <f>IF(G106="","",IF(OR(M106&lt;&gt;"",L106="Closed",L106="Written off",I106="Kept with approval"),IF(COUNTIFS('Example inventory'!$D$3:$D$1002,G106,'Example inventory'!$L$3:$L$1002,"Pending return")+COUNTIFS('Example inventory'!$D$3:$D$1002,G106,'Example inventory'!$L$3:$L$1002,"Assigned")&gt;0,"Update Inventory","OK"),IF(COUNTIFS('Example inventory'!$D$3:$D$1002,G106,'Example inventory'!$L$3:$L$1002,"Assigned")&gt;0,"Set Pending return","OK")))</f>
        <v/>
      </c>
    </row>
    <row r="107">
      <c r="C107" s="14" t="n"/>
      <c r="D107" s="15" t="n"/>
      <c r="E107" s="15" t="n"/>
      <c r="H107" s="18">
        <f>IF(G107="","",IF(COUNTIF('Example inventory'!$D$3:$D$1002,G107)&gt;0,"Yes","Not found"))</f>
        <v/>
      </c>
      <c r="I107" s="14" t="n"/>
      <c r="J107" s="15" t="n"/>
      <c r="K107" s="15" t="n"/>
      <c r="L107" s="14" t="n"/>
      <c r="M107" s="15" t="n"/>
      <c r="N107" s="14" t="n"/>
      <c r="O107" s="14" t="n"/>
      <c r="P107" s="14" t="n"/>
      <c r="Q107" s="19">
        <f>IF(OR(E107="",M107&lt;&gt;"",L107="Closed",L107="Written off",I107="Kept with approval"),"",TODAY()-E107)</f>
        <v/>
      </c>
      <c r="R107" s="18">
        <f>IF(Q107="","",IF(Q107&gt;Summary!$B$6,"Late",IF(Q107&gt;Summary!$B$5,"Chase","On time")))</f>
        <v/>
      </c>
      <c r="S107" s="18">
        <f>IF(G107="","",IF(OR(M107&lt;&gt;"",L107="Closed",L107="Written off",I107="Kept with approval"),IF(COUNTIFS('Example inventory'!$D$3:$D$1002,G107,'Example inventory'!$L$3:$L$1002,"Pending return")+COUNTIFS('Example inventory'!$D$3:$D$1002,G107,'Example inventory'!$L$3:$L$1002,"Assigned")&gt;0,"Update Inventory","OK"),IF(COUNTIFS('Example inventory'!$D$3:$D$1002,G107,'Example inventory'!$L$3:$L$1002,"Assigned")&gt;0,"Set Pending return","OK")))</f>
        <v/>
      </c>
    </row>
    <row r="108">
      <c r="C108" s="14" t="n"/>
      <c r="D108" s="15" t="n"/>
      <c r="E108" s="15" t="n"/>
      <c r="H108" s="18">
        <f>IF(G108="","",IF(COUNTIF('Example inventory'!$D$3:$D$1002,G108)&gt;0,"Yes","Not found"))</f>
        <v/>
      </c>
      <c r="I108" s="14" t="n"/>
      <c r="J108" s="15" t="n"/>
      <c r="K108" s="15" t="n"/>
      <c r="L108" s="14" t="n"/>
      <c r="M108" s="15" t="n"/>
      <c r="N108" s="14" t="n"/>
      <c r="O108" s="14" t="n"/>
      <c r="P108" s="14" t="n"/>
      <c r="Q108" s="19">
        <f>IF(OR(E108="",M108&lt;&gt;"",L108="Closed",L108="Written off",I108="Kept with approval"),"",TODAY()-E108)</f>
        <v/>
      </c>
      <c r="R108" s="18">
        <f>IF(Q108="","",IF(Q108&gt;Summary!$B$6,"Late",IF(Q108&gt;Summary!$B$5,"Chase","On time")))</f>
        <v/>
      </c>
      <c r="S108" s="18">
        <f>IF(G108="","",IF(OR(M108&lt;&gt;"",L108="Closed",L108="Written off",I108="Kept with approval"),IF(COUNTIFS('Example inventory'!$D$3:$D$1002,G108,'Example inventory'!$L$3:$L$1002,"Pending return")+COUNTIFS('Example inventory'!$D$3:$D$1002,G108,'Example inventory'!$L$3:$L$1002,"Assigned")&gt;0,"Update Inventory","OK"),IF(COUNTIFS('Example inventory'!$D$3:$D$1002,G108,'Example inventory'!$L$3:$L$1002,"Assigned")&gt;0,"Set Pending return","OK")))</f>
        <v/>
      </c>
    </row>
    <row r="109">
      <c r="C109" s="14" t="n"/>
      <c r="D109" s="15" t="n"/>
      <c r="E109" s="15" t="n"/>
      <c r="H109" s="18">
        <f>IF(G109="","",IF(COUNTIF('Example inventory'!$D$3:$D$1002,G109)&gt;0,"Yes","Not found"))</f>
        <v/>
      </c>
      <c r="I109" s="14" t="n"/>
      <c r="J109" s="15" t="n"/>
      <c r="K109" s="15" t="n"/>
      <c r="L109" s="14" t="n"/>
      <c r="M109" s="15" t="n"/>
      <c r="N109" s="14" t="n"/>
      <c r="O109" s="14" t="n"/>
      <c r="P109" s="14" t="n"/>
      <c r="Q109" s="19">
        <f>IF(OR(E109="",M109&lt;&gt;"",L109="Closed",L109="Written off",I109="Kept with approval"),"",TODAY()-E109)</f>
        <v/>
      </c>
      <c r="R109" s="18">
        <f>IF(Q109="","",IF(Q109&gt;Summary!$B$6,"Late",IF(Q109&gt;Summary!$B$5,"Chase","On time")))</f>
        <v/>
      </c>
      <c r="S109" s="18">
        <f>IF(G109="","",IF(OR(M109&lt;&gt;"",L109="Closed",L109="Written off",I109="Kept with approval"),IF(COUNTIFS('Example inventory'!$D$3:$D$1002,G109,'Example inventory'!$L$3:$L$1002,"Pending return")+COUNTIFS('Example inventory'!$D$3:$D$1002,G109,'Example inventory'!$L$3:$L$1002,"Assigned")&gt;0,"Update Inventory","OK"),IF(COUNTIFS('Example inventory'!$D$3:$D$1002,G109,'Example inventory'!$L$3:$L$1002,"Assigned")&gt;0,"Set Pending return","OK")))</f>
        <v/>
      </c>
    </row>
    <row r="110">
      <c r="C110" s="14" t="n"/>
      <c r="D110" s="15" t="n"/>
      <c r="E110" s="15" t="n"/>
      <c r="H110" s="18">
        <f>IF(G110="","",IF(COUNTIF('Example inventory'!$D$3:$D$1002,G110)&gt;0,"Yes","Not found"))</f>
        <v/>
      </c>
      <c r="I110" s="14" t="n"/>
      <c r="J110" s="15" t="n"/>
      <c r="K110" s="15" t="n"/>
      <c r="L110" s="14" t="n"/>
      <c r="M110" s="15" t="n"/>
      <c r="N110" s="14" t="n"/>
      <c r="O110" s="14" t="n"/>
      <c r="P110" s="14" t="n"/>
      <c r="Q110" s="19">
        <f>IF(OR(E110="",M110&lt;&gt;"",L110="Closed",L110="Written off",I110="Kept with approval"),"",TODAY()-E110)</f>
        <v/>
      </c>
      <c r="R110" s="18">
        <f>IF(Q110="","",IF(Q110&gt;Summary!$B$6,"Late",IF(Q110&gt;Summary!$B$5,"Chase","On time")))</f>
        <v/>
      </c>
      <c r="S110" s="18">
        <f>IF(G110="","",IF(OR(M110&lt;&gt;"",L110="Closed",L110="Written off",I110="Kept with approval"),IF(COUNTIFS('Example inventory'!$D$3:$D$1002,G110,'Example inventory'!$L$3:$L$1002,"Pending return")+COUNTIFS('Example inventory'!$D$3:$D$1002,G110,'Example inventory'!$L$3:$L$1002,"Assigned")&gt;0,"Update Inventory","OK"),IF(COUNTIFS('Example inventory'!$D$3:$D$1002,G110,'Example inventory'!$L$3:$L$1002,"Assigned")&gt;0,"Set Pending return","OK")))</f>
        <v/>
      </c>
    </row>
    <row r="111">
      <c r="C111" s="14" t="n"/>
      <c r="D111" s="15" t="n"/>
      <c r="E111" s="15" t="n"/>
      <c r="H111" s="18">
        <f>IF(G111="","",IF(COUNTIF('Example inventory'!$D$3:$D$1002,G111)&gt;0,"Yes","Not found"))</f>
        <v/>
      </c>
      <c r="I111" s="14" t="n"/>
      <c r="J111" s="15" t="n"/>
      <c r="K111" s="15" t="n"/>
      <c r="L111" s="14" t="n"/>
      <c r="M111" s="15" t="n"/>
      <c r="N111" s="14" t="n"/>
      <c r="O111" s="14" t="n"/>
      <c r="P111" s="14" t="n"/>
      <c r="Q111" s="19">
        <f>IF(OR(E111="",M111&lt;&gt;"",L111="Closed",L111="Written off",I111="Kept with approval"),"",TODAY()-E111)</f>
        <v/>
      </c>
      <c r="R111" s="18">
        <f>IF(Q111="","",IF(Q111&gt;Summary!$B$6,"Late",IF(Q111&gt;Summary!$B$5,"Chase","On time")))</f>
        <v/>
      </c>
      <c r="S111" s="18">
        <f>IF(G111="","",IF(OR(M111&lt;&gt;"",L111="Closed",L111="Written off",I111="Kept with approval"),IF(COUNTIFS('Example inventory'!$D$3:$D$1002,G111,'Example inventory'!$L$3:$L$1002,"Pending return")+COUNTIFS('Example inventory'!$D$3:$D$1002,G111,'Example inventory'!$L$3:$L$1002,"Assigned")&gt;0,"Update Inventory","OK"),IF(COUNTIFS('Example inventory'!$D$3:$D$1002,G111,'Example inventory'!$L$3:$L$1002,"Assigned")&gt;0,"Set Pending return","OK")))</f>
        <v/>
      </c>
    </row>
    <row r="112">
      <c r="C112" s="14" t="n"/>
      <c r="D112" s="15" t="n"/>
      <c r="E112" s="15" t="n"/>
      <c r="H112" s="18">
        <f>IF(G112="","",IF(COUNTIF('Example inventory'!$D$3:$D$1002,G112)&gt;0,"Yes","Not found"))</f>
        <v/>
      </c>
      <c r="I112" s="14" t="n"/>
      <c r="J112" s="15" t="n"/>
      <c r="K112" s="15" t="n"/>
      <c r="L112" s="14" t="n"/>
      <c r="M112" s="15" t="n"/>
      <c r="N112" s="14" t="n"/>
      <c r="O112" s="14" t="n"/>
      <c r="P112" s="14" t="n"/>
      <c r="Q112" s="19">
        <f>IF(OR(E112="",M112&lt;&gt;"",L112="Closed",L112="Written off",I112="Kept with approval"),"",TODAY()-E112)</f>
        <v/>
      </c>
      <c r="R112" s="18">
        <f>IF(Q112="","",IF(Q112&gt;Summary!$B$6,"Late",IF(Q112&gt;Summary!$B$5,"Chase","On time")))</f>
        <v/>
      </c>
      <c r="S112" s="18">
        <f>IF(G112="","",IF(OR(M112&lt;&gt;"",L112="Closed",L112="Written off",I112="Kept with approval"),IF(COUNTIFS('Example inventory'!$D$3:$D$1002,G112,'Example inventory'!$L$3:$L$1002,"Pending return")+COUNTIFS('Example inventory'!$D$3:$D$1002,G112,'Example inventory'!$L$3:$L$1002,"Assigned")&gt;0,"Update Inventory","OK"),IF(COUNTIFS('Example inventory'!$D$3:$D$1002,G112,'Example inventory'!$L$3:$L$1002,"Assigned")&gt;0,"Set Pending return","OK")))</f>
        <v/>
      </c>
    </row>
    <row r="113">
      <c r="C113" s="14" t="n"/>
      <c r="D113" s="15" t="n"/>
      <c r="E113" s="15" t="n"/>
      <c r="H113" s="18">
        <f>IF(G113="","",IF(COUNTIF('Example inventory'!$D$3:$D$1002,G113)&gt;0,"Yes","Not found"))</f>
        <v/>
      </c>
      <c r="I113" s="14" t="n"/>
      <c r="J113" s="15" t="n"/>
      <c r="K113" s="15" t="n"/>
      <c r="L113" s="14" t="n"/>
      <c r="M113" s="15" t="n"/>
      <c r="N113" s="14" t="n"/>
      <c r="O113" s="14" t="n"/>
      <c r="P113" s="14" t="n"/>
      <c r="Q113" s="19">
        <f>IF(OR(E113="",M113&lt;&gt;"",L113="Closed",L113="Written off",I113="Kept with approval"),"",TODAY()-E113)</f>
        <v/>
      </c>
      <c r="R113" s="18">
        <f>IF(Q113="","",IF(Q113&gt;Summary!$B$6,"Late",IF(Q113&gt;Summary!$B$5,"Chase","On time")))</f>
        <v/>
      </c>
      <c r="S113" s="18">
        <f>IF(G113="","",IF(OR(M113&lt;&gt;"",L113="Closed",L113="Written off",I113="Kept with approval"),IF(COUNTIFS('Example inventory'!$D$3:$D$1002,G113,'Example inventory'!$L$3:$L$1002,"Pending return")+COUNTIFS('Example inventory'!$D$3:$D$1002,G113,'Example inventory'!$L$3:$L$1002,"Assigned")&gt;0,"Update Inventory","OK"),IF(COUNTIFS('Example inventory'!$D$3:$D$1002,G113,'Example inventory'!$L$3:$L$1002,"Assigned")&gt;0,"Set Pending return","OK")))</f>
        <v/>
      </c>
    </row>
    <row r="114">
      <c r="C114" s="14" t="n"/>
      <c r="D114" s="15" t="n"/>
      <c r="E114" s="15" t="n"/>
      <c r="H114" s="18">
        <f>IF(G114="","",IF(COUNTIF('Example inventory'!$D$3:$D$1002,G114)&gt;0,"Yes","Not found"))</f>
        <v/>
      </c>
      <c r="I114" s="14" t="n"/>
      <c r="J114" s="15" t="n"/>
      <c r="K114" s="15" t="n"/>
      <c r="L114" s="14" t="n"/>
      <c r="M114" s="15" t="n"/>
      <c r="N114" s="14" t="n"/>
      <c r="O114" s="14" t="n"/>
      <c r="P114" s="14" t="n"/>
      <c r="Q114" s="19">
        <f>IF(OR(E114="",M114&lt;&gt;"",L114="Closed",L114="Written off",I114="Kept with approval"),"",TODAY()-E114)</f>
        <v/>
      </c>
      <c r="R114" s="18">
        <f>IF(Q114="","",IF(Q114&gt;Summary!$B$6,"Late",IF(Q114&gt;Summary!$B$5,"Chase","On time")))</f>
        <v/>
      </c>
      <c r="S114" s="18">
        <f>IF(G114="","",IF(OR(M114&lt;&gt;"",L114="Closed",L114="Written off",I114="Kept with approval"),IF(COUNTIFS('Example inventory'!$D$3:$D$1002,G114,'Example inventory'!$L$3:$L$1002,"Pending return")+COUNTIFS('Example inventory'!$D$3:$D$1002,G114,'Example inventory'!$L$3:$L$1002,"Assigned")&gt;0,"Update Inventory","OK"),IF(COUNTIFS('Example inventory'!$D$3:$D$1002,G114,'Example inventory'!$L$3:$L$1002,"Assigned")&gt;0,"Set Pending return","OK")))</f>
        <v/>
      </c>
    </row>
    <row r="115">
      <c r="C115" s="14" t="n"/>
      <c r="D115" s="15" t="n"/>
      <c r="E115" s="15" t="n"/>
      <c r="H115" s="18">
        <f>IF(G115="","",IF(COUNTIF('Example inventory'!$D$3:$D$1002,G115)&gt;0,"Yes","Not found"))</f>
        <v/>
      </c>
      <c r="I115" s="14" t="n"/>
      <c r="J115" s="15" t="n"/>
      <c r="K115" s="15" t="n"/>
      <c r="L115" s="14" t="n"/>
      <c r="M115" s="15" t="n"/>
      <c r="N115" s="14" t="n"/>
      <c r="O115" s="14" t="n"/>
      <c r="P115" s="14" t="n"/>
      <c r="Q115" s="19">
        <f>IF(OR(E115="",M115&lt;&gt;"",L115="Closed",L115="Written off",I115="Kept with approval"),"",TODAY()-E115)</f>
        <v/>
      </c>
      <c r="R115" s="18">
        <f>IF(Q115="","",IF(Q115&gt;Summary!$B$6,"Late",IF(Q115&gt;Summary!$B$5,"Chase","On time")))</f>
        <v/>
      </c>
      <c r="S115" s="18">
        <f>IF(G115="","",IF(OR(M115&lt;&gt;"",L115="Closed",L115="Written off",I115="Kept with approval"),IF(COUNTIFS('Example inventory'!$D$3:$D$1002,G115,'Example inventory'!$L$3:$L$1002,"Pending return")+COUNTIFS('Example inventory'!$D$3:$D$1002,G115,'Example inventory'!$L$3:$L$1002,"Assigned")&gt;0,"Update Inventory","OK"),IF(COUNTIFS('Example inventory'!$D$3:$D$1002,G115,'Example inventory'!$L$3:$L$1002,"Assigned")&gt;0,"Set Pending return","OK")))</f>
        <v/>
      </c>
    </row>
    <row r="116">
      <c r="C116" s="14" t="n"/>
      <c r="D116" s="15" t="n"/>
      <c r="E116" s="15" t="n"/>
      <c r="H116" s="18">
        <f>IF(G116="","",IF(COUNTIF('Example inventory'!$D$3:$D$1002,G116)&gt;0,"Yes","Not found"))</f>
        <v/>
      </c>
      <c r="I116" s="14" t="n"/>
      <c r="J116" s="15" t="n"/>
      <c r="K116" s="15" t="n"/>
      <c r="L116" s="14" t="n"/>
      <c r="M116" s="15" t="n"/>
      <c r="N116" s="14" t="n"/>
      <c r="O116" s="14" t="n"/>
      <c r="P116" s="14" t="n"/>
      <c r="Q116" s="19">
        <f>IF(OR(E116="",M116&lt;&gt;"",L116="Closed",L116="Written off",I116="Kept with approval"),"",TODAY()-E116)</f>
        <v/>
      </c>
      <c r="R116" s="18">
        <f>IF(Q116="","",IF(Q116&gt;Summary!$B$6,"Late",IF(Q116&gt;Summary!$B$5,"Chase","On time")))</f>
        <v/>
      </c>
      <c r="S116" s="18">
        <f>IF(G116="","",IF(OR(M116&lt;&gt;"",L116="Closed",L116="Written off",I116="Kept with approval"),IF(COUNTIFS('Example inventory'!$D$3:$D$1002,G116,'Example inventory'!$L$3:$L$1002,"Pending return")+COUNTIFS('Example inventory'!$D$3:$D$1002,G116,'Example inventory'!$L$3:$L$1002,"Assigned")&gt;0,"Update Inventory","OK"),IF(COUNTIFS('Example inventory'!$D$3:$D$1002,G116,'Example inventory'!$L$3:$L$1002,"Assigned")&gt;0,"Set Pending return","OK")))</f>
        <v/>
      </c>
    </row>
    <row r="117">
      <c r="C117" s="14" t="n"/>
      <c r="D117" s="15" t="n"/>
      <c r="E117" s="15" t="n"/>
      <c r="H117" s="18">
        <f>IF(G117="","",IF(COUNTIF('Example inventory'!$D$3:$D$1002,G117)&gt;0,"Yes","Not found"))</f>
        <v/>
      </c>
      <c r="I117" s="14" t="n"/>
      <c r="J117" s="15" t="n"/>
      <c r="K117" s="15" t="n"/>
      <c r="L117" s="14" t="n"/>
      <c r="M117" s="15" t="n"/>
      <c r="N117" s="14" t="n"/>
      <c r="O117" s="14" t="n"/>
      <c r="P117" s="14" t="n"/>
      <c r="Q117" s="19">
        <f>IF(OR(E117="",M117&lt;&gt;"",L117="Closed",L117="Written off",I117="Kept with approval"),"",TODAY()-E117)</f>
        <v/>
      </c>
      <c r="R117" s="18">
        <f>IF(Q117="","",IF(Q117&gt;Summary!$B$6,"Late",IF(Q117&gt;Summary!$B$5,"Chase","On time")))</f>
        <v/>
      </c>
      <c r="S117" s="18">
        <f>IF(G117="","",IF(OR(M117&lt;&gt;"",L117="Closed",L117="Written off",I117="Kept with approval"),IF(COUNTIFS('Example inventory'!$D$3:$D$1002,G117,'Example inventory'!$L$3:$L$1002,"Pending return")+COUNTIFS('Example inventory'!$D$3:$D$1002,G117,'Example inventory'!$L$3:$L$1002,"Assigned")&gt;0,"Update Inventory","OK"),IF(COUNTIFS('Example inventory'!$D$3:$D$1002,G117,'Example inventory'!$L$3:$L$1002,"Assigned")&gt;0,"Set Pending return","OK")))</f>
        <v/>
      </c>
    </row>
    <row r="118">
      <c r="C118" s="14" t="n"/>
      <c r="D118" s="15" t="n"/>
      <c r="E118" s="15" t="n"/>
      <c r="H118" s="18">
        <f>IF(G118="","",IF(COUNTIF('Example inventory'!$D$3:$D$1002,G118)&gt;0,"Yes","Not found"))</f>
        <v/>
      </c>
      <c r="I118" s="14" t="n"/>
      <c r="J118" s="15" t="n"/>
      <c r="K118" s="15" t="n"/>
      <c r="L118" s="14" t="n"/>
      <c r="M118" s="15" t="n"/>
      <c r="N118" s="14" t="n"/>
      <c r="O118" s="14" t="n"/>
      <c r="P118" s="14" t="n"/>
      <c r="Q118" s="19">
        <f>IF(OR(E118="",M118&lt;&gt;"",L118="Closed",L118="Written off",I118="Kept with approval"),"",TODAY()-E118)</f>
        <v/>
      </c>
      <c r="R118" s="18">
        <f>IF(Q118="","",IF(Q118&gt;Summary!$B$6,"Late",IF(Q118&gt;Summary!$B$5,"Chase","On time")))</f>
        <v/>
      </c>
      <c r="S118" s="18">
        <f>IF(G118="","",IF(OR(M118&lt;&gt;"",L118="Closed",L118="Written off",I118="Kept with approval"),IF(COUNTIFS('Example inventory'!$D$3:$D$1002,G118,'Example inventory'!$L$3:$L$1002,"Pending return")+COUNTIFS('Example inventory'!$D$3:$D$1002,G118,'Example inventory'!$L$3:$L$1002,"Assigned")&gt;0,"Update Inventory","OK"),IF(COUNTIFS('Example inventory'!$D$3:$D$1002,G118,'Example inventory'!$L$3:$L$1002,"Assigned")&gt;0,"Set Pending return","OK")))</f>
        <v/>
      </c>
    </row>
    <row r="119">
      <c r="C119" s="14" t="n"/>
      <c r="D119" s="15" t="n"/>
      <c r="E119" s="15" t="n"/>
      <c r="H119" s="18">
        <f>IF(G119="","",IF(COUNTIF('Example inventory'!$D$3:$D$1002,G119)&gt;0,"Yes","Not found"))</f>
        <v/>
      </c>
      <c r="I119" s="14" t="n"/>
      <c r="J119" s="15" t="n"/>
      <c r="K119" s="15" t="n"/>
      <c r="L119" s="14" t="n"/>
      <c r="M119" s="15" t="n"/>
      <c r="N119" s="14" t="n"/>
      <c r="O119" s="14" t="n"/>
      <c r="P119" s="14" t="n"/>
      <c r="Q119" s="19">
        <f>IF(OR(E119="",M119&lt;&gt;"",L119="Closed",L119="Written off",I119="Kept with approval"),"",TODAY()-E119)</f>
        <v/>
      </c>
      <c r="R119" s="18">
        <f>IF(Q119="","",IF(Q119&gt;Summary!$B$6,"Late",IF(Q119&gt;Summary!$B$5,"Chase","On time")))</f>
        <v/>
      </c>
      <c r="S119" s="18">
        <f>IF(G119="","",IF(OR(M119&lt;&gt;"",L119="Closed",L119="Written off",I119="Kept with approval"),IF(COUNTIFS('Example inventory'!$D$3:$D$1002,G119,'Example inventory'!$L$3:$L$1002,"Pending return")+COUNTIFS('Example inventory'!$D$3:$D$1002,G119,'Example inventory'!$L$3:$L$1002,"Assigned")&gt;0,"Update Inventory","OK"),IF(COUNTIFS('Example inventory'!$D$3:$D$1002,G119,'Example inventory'!$L$3:$L$1002,"Assigned")&gt;0,"Set Pending return","OK")))</f>
        <v/>
      </c>
    </row>
    <row r="120">
      <c r="C120" s="14" t="n"/>
      <c r="D120" s="15" t="n"/>
      <c r="E120" s="15" t="n"/>
      <c r="H120" s="18">
        <f>IF(G120="","",IF(COUNTIF('Example inventory'!$D$3:$D$1002,G120)&gt;0,"Yes","Not found"))</f>
        <v/>
      </c>
      <c r="I120" s="14" t="n"/>
      <c r="J120" s="15" t="n"/>
      <c r="K120" s="15" t="n"/>
      <c r="L120" s="14" t="n"/>
      <c r="M120" s="15" t="n"/>
      <c r="N120" s="14" t="n"/>
      <c r="O120" s="14" t="n"/>
      <c r="P120" s="14" t="n"/>
      <c r="Q120" s="19">
        <f>IF(OR(E120="",M120&lt;&gt;"",L120="Closed",L120="Written off",I120="Kept with approval"),"",TODAY()-E120)</f>
        <v/>
      </c>
      <c r="R120" s="18">
        <f>IF(Q120="","",IF(Q120&gt;Summary!$B$6,"Late",IF(Q120&gt;Summary!$B$5,"Chase","On time")))</f>
        <v/>
      </c>
      <c r="S120" s="18">
        <f>IF(G120="","",IF(OR(M120&lt;&gt;"",L120="Closed",L120="Written off",I120="Kept with approval"),IF(COUNTIFS('Example inventory'!$D$3:$D$1002,G120,'Example inventory'!$L$3:$L$1002,"Pending return")+COUNTIFS('Example inventory'!$D$3:$D$1002,G120,'Example inventory'!$L$3:$L$1002,"Assigned")&gt;0,"Update Inventory","OK"),IF(COUNTIFS('Example inventory'!$D$3:$D$1002,G120,'Example inventory'!$L$3:$L$1002,"Assigned")&gt;0,"Set Pending return","OK")))</f>
        <v/>
      </c>
    </row>
    <row r="121">
      <c r="C121" s="14" t="n"/>
      <c r="D121" s="15" t="n"/>
      <c r="E121" s="15" t="n"/>
      <c r="H121" s="18">
        <f>IF(G121="","",IF(COUNTIF('Example inventory'!$D$3:$D$1002,G121)&gt;0,"Yes","Not found"))</f>
        <v/>
      </c>
      <c r="I121" s="14" t="n"/>
      <c r="J121" s="15" t="n"/>
      <c r="K121" s="15" t="n"/>
      <c r="L121" s="14" t="n"/>
      <c r="M121" s="15" t="n"/>
      <c r="N121" s="14" t="n"/>
      <c r="O121" s="14" t="n"/>
      <c r="P121" s="14" t="n"/>
      <c r="Q121" s="19">
        <f>IF(OR(E121="",M121&lt;&gt;"",L121="Closed",L121="Written off",I121="Kept with approval"),"",TODAY()-E121)</f>
        <v/>
      </c>
      <c r="R121" s="18">
        <f>IF(Q121="","",IF(Q121&gt;Summary!$B$6,"Late",IF(Q121&gt;Summary!$B$5,"Chase","On time")))</f>
        <v/>
      </c>
      <c r="S121" s="18">
        <f>IF(G121="","",IF(OR(M121&lt;&gt;"",L121="Closed",L121="Written off",I121="Kept with approval"),IF(COUNTIFS('Example inventory'!$D$3:$D$1002,G121,'Example inventory'!$L$3:$L$1002,"Pending return")+COUNTIFS('Example inventory'!$D$3:$D$1002,G121,'Example inventory'!$L$3:$L$1002,"Assigned")&gt;0,"Update Inventory","OK"),IF(COUNTIFS('Example inventory'!$D$3:$D$1002,G121,'Example inventory'!$L$3:$L$1002,"Assigned")&gt;0,"Set Pending return","OK")))</f>
        <v/>
      </c>
    </row>
    <row r="122">
      <c r="C122" s="14" t="n"/>
      <c r="D122" s="15" t="n"/>
      <c r="E122" s="15" t="n"/>
      <c r="H122" s="18">
        <f>IF(G122="","",IF(COUNTIF('Example inventory'!$D$3:$D$1002,G122)&gt;0,"Yes","Not found"))</f>
        <v/>
      </c>
      <c r="I122" s="14" t="n"/>
      <c r="J122" s="15" t="n"/>
      <c r="K122" s="15" t="n"/>
      <c r="L122" s="14" t="n"/>
      <c r="M122" s="15" t="n"/>
      <c r="N122" s="14" t="n"/>
      <c r="O122" s="14" t="n"/>
      <c r="P122" s="14" t="n"/>
      <c r="Q122" s="19">
        <f>IF(OR(E122="",M122&lt;&gt;"",L122="Closed",L122="Written off",I122="Kept with approval"),"",TODAY()-E122)</f>
        <v/>
      </c>
      <c r="R122" s="18">
        <f>IF(Q122="","",IF(Q122&gt;Summary!$B$6,"Late",IF(Q122&gt;Summary!$B$5,"Chase","On time")))</f>
        <v/>
      </c>
      <c r="S122" s="18">
        <f>IF(G122="","",IF(OR(M122&lt;&gt;"",L122="Closed",L122="Written off",I122="Kept with approval"),IF(COUNTIFS('Example inventory'!$D$3:$D$1002,G122,'Example inventory'!$L$3:$L$1002,"Pending return")+COUNTIFS('Example inventory'!$D$3:$D$1002,G122,'Example inventory'!$L$3:$L$1002,"Assigned")&gt;0,"Update Inventory","OK"),IF(COUNTIFS('Example inventory'!$D$3:$D$1002,G122,'Example inventory'!$L$3:$L$1002,"Assigned")&gt;0,"Set Pending return","OK")))</f>
        <v/>
      </c>
    </row>
    <row r="123">
      <c r="C123" s="14" t="n"/>
      <c r="D123" s="15" t="n"/>
      <c r="E123" s="15" t="n"/>
      <c r="H123" s="18">
        <f>IF(G123="","",IF(COUNTIF('Example inventory'!$D$3:$D$1002,G123)&gt;0,"Yes","Not found"))</f>
        <v/>
      </c>
      <c r="I123" s="14" t="n"/>
      <c r="J123" s="15" t="n"/>
      <c r="K123" s="15" t="n"/>
      <c r="L123" s="14" t="n"/>
      <c r="M123" s="15" t="n"/>
      <c r="N123" s="14" t="n"/>
      <c r="O123" s="14" t="n"/>
      <c r="P123" s="14" t="n"/>
      <c r="Q123" s="19">
        <f>IF(OR(E123="",M123&lt;&gt;"",L123="Closed",L123="Written off",I123="Kept with approval"),"",TODAY()-E123)</f>
        <v/>
      </c>
      <c r="R123" s="18">
        <f>IF(Q123="","",IF(Q123&gt;Summary!$B$6,"Late",IF(Q123&gt;Summary!$B$5,"Chase","On time")))</f>
        <v/>
      </c>
      <c r="S123" s="18">
        <f>IF(G123="","",IF(OR(M123&lt;&gt;"",L123="Closed",L123="Written off",I123="Kept with approval"),IF(COUNTIFS('Example inventory'!$D$3:$D$1002,G123,'Example inventory'!$L$3:$L$1002,"Pending return")+COUNTIFS('Example inventory'!$D$3:$D$1002,G123,'Example inventory'!$L$3:$L$1002,"Assigned")&gt;0,"Update Inventory","OK"),IF(COUNTIFS('Example inventory'!$D$3:$D$1002,G123,'Example inventory'!$L$3:$L$1002,"Assigned")&gt;0,"Set Pending return","OK")))</f>
        <v/>
      </c>
    </row>
    <row r="124">
      <c r="C124" s="14" t="n"/>
      <c r="D124" s="15" t="n"/>
      <c r="E124" s="15" t="n"/>
      <c r="H124" s="18">
        <f>IF(G124="","",IF(COUNTIF('Example inventory'!$D$3:$D$1002,G124)&gt;0,"Yes","Not found"))</f>
        <v/>
      </c>
      <c r="I124" s="14" t="n"/>
      <c r="J124" s="15" t="n"/>
      <c r="K124" s="15" t="n"/>
      <c r="L124" s="14" t="n"/>
      <c r="M124" s="15" t="n"/>
      <c r="N124" s="14" t="n"/>
      <c r="O124" s="14" t="n"/>
      <c r="P124" s="14" t="n"/>
      <c r="Q124" s="19">
        <f>IF(OR(E124="",M124&lt;&gt;"",L124="Closed",L124="Written off",I124="Kept with approval"),"",TODAY()-E124)</f>
        <v/>
      </c>
      <c r="R124" s="18">
        <f>IF(Q124="","",IF(Q124&gt;Summary!$B$6,"Late",IF(Q124&gt;Summary!$B$5,"Chase","On time")))</f>
        <v/>
      </c>
      <c r="S124" s="18">
        <f>IF(G124="","",IF(OR(M124&lt;&gt;"",L124="Closed",L124="Written off",I124="Kept with approval"),IF(COUNTIFS('Example inventory'!$D$3:$D$1002,G124,'Example inventory'!$L$3:$L$1002,"Pending return")+COUNTIFS('Example inventory'!$D$3:$D$1002,G124,'Example inventory'!$L$3:$L$1002,"Assigned")&gt;0,"Update Inventory","OK"),IF(COUNTIFS('Example inventory'!$D$3:$D$1002,G124,'Example inventory'!$L$3:$L$1002,"Assigned")&gt;0,"Set Pending return","OK")))</f>
        <v/>
      </c>
    </row>
    <row r="125">
      <c r="C125" s="14" t="n"/>
      <c r="D125" s="15" t="n"/>
      <c r="E125" s="15" t="n"/>
      <c r="H125" s="18">
        <f>IF(G125="","",IF(COUNTIF('Example inventory'!$D$3:$D$1002,G125)&gt;0,"Yes","Not found"))</f>
        <v/>
      </c>
      <c r="I125" s="14" t="n"/>
      <c r="J125" s="15" t="n"/>
      <c r="K125" s="15" t="n"/>
      <c r="L125" s="14" t="n"/>
      <c r="M125" s="15" t="n"/>
      <c r="N125" s="14" t="n"/>
      <c r="O125" s="14" t="n"/>
      <c r="P125" s="14" t="n"/>
      <c r="Q125" s="19">
        <f>IF(OR(E125="",M125&lt;&gt;"",L125="Closed",L125="Written off",I125="Kept with approval"),"",TODAY()-E125)</f>
        <v/>
      </c>
      <c r="R125" s="18">
        <f>IF(Q125="","",IF(Q125&gt;Summary!$B$6,"Late",IF(Q125&gt;Summary!$B$5,"Chase","On time")))</f>
        <v/>
      </c>
      <c r="S125" s="18">
        <f>IF(G125="","",IF(OR(M125&lt;&gt;"",L125="Closed",L125="Written off",I125="Kept with approval"),IF(COUNTIFS('Example inventory'!$D$3:$D$1002,G125,'Example inventory'!$L$3:$L$1002,"Pending return")+COUNTIFS('Example inventory'!$D$3:$D$1002,G125,'Example inventory'!$L$3:$L$1002,"Assigned")&gt;0,"Update Inventory","OK"),IF(COUNTIFS('Example inventory'!$D$3:$D$1002,G125,'Example inventory'!$L$3:$L$1002,"Assigned")&gt;0,"Set Pending return","OK")))</f>
        <v/>
      </c>
    </row>
    <row r="126">
      <c r="C126" s="14" t="n"/>
      <c r="D126" s="15" t="n"/>
      <c r="E126" s="15" t="n"/>
      <c r="H126" s="18">
        <f>IF(G126="","",IF(COUNTIF('Example inventory'!$D$3:$D$1002,G126)&gt;0,"Yes","Not found"))</f>
        <v/>
      </c>
      <c r="I126" s="14" t="n"/>
      <c r="J126" s="15" t="n"/>
      <c r="K126" s="15" t="n"/>
      <c r="L126" s="14" t="n"/>
      <c r="M126" s="15" t="n"/>
      <c r="N126" s="14" t="n"/>
      <c r="O126" s="14" t="n"/>
      <c r="P126" s="14" t="n"/>
      <c r="Q126" s="19">
        <f>IF(OR(E126="",M126&lt;&gt;"",L126="Closed",L126="Written off",I126="Kept with approval"),"",TODAY()-E126)</f>
        <v/>
      </c>
      <c r="R126" s="18">
        <f>IF(Q126="","",IF(Q126&gt;Summary!$B$6,"Late",IF(Q126&gt;Summary!$B$5,"Chase","On time")))</f>
        <v/>
      </c>
      <c r="S126" s="18">
        <f>IF(G126="","",IF(OR(M126&lt;&gt;"",L126="Closed",L126="Written off",I126="Kept with approval"),IF(COUNTIFS('Example inventory'!$D$3:$D$1002,G126,'Example inventory'!$L$3:$L$1002,"Pending return")+COUNTIFS('Example inventory'!$D$3:$D$1002,G126,'Example inventory'!$L$3:$L$1002,"Assigned")&gt;0,"Update Inventory","OK"),IF(COUNTIFS('Example inventory'!$D$3:$D$1002,G126,'Example inventory'!$L$3:$L$1002,"Assigned")&gt;0,"Set Pending return","OK")))</f>
        <v/>
      </c>
    </row>
    <row r="127">
      <c r="C127" s="14" t="n"/>
      <c r="D127" s="15" t="n"/>
      <c r="E127" s="15" t="n"/>
      <c r="H127" s="18">
        <f>IF(G127="","",IF(COUNTIF('Example inventory'!$D$3:$D$1002,G127)&gt;0,"Yes","Not found"))</f>
        <v/>
      </c>
      <c r="I127" s="14" t="n"/>
      <c r="J127" s="15" t="n"/>
      <c r="K127" s="15" t="n"/>
      <c r="L127" s="14" t="n"/>
      <c r="M127" s="15" t="n"/>
      <c r="N127" s="14" t="n"/>
      <c r="O127" s="14" t="n"/>
      <c r="P127" s="14" t="n"/>
      <c r="Q127" s="19">
        <f>IF(OR(E127="",M127&lt;&gt;"",L127="Closed",L127="Written off",I127="Kept with approval"),"",TODAY()-E127)</f>
        <v/>
      </c>
      <c r="R127" s="18">
        <f>IF(Q127="","",IF(Q127&gt;Summary!$B$6,"Late",IF(Q127&gt;Summary!$B$5,"Chase","On time")))</f>
        <v/>
      </c>
      <c r="S127" s="18">
        <f>IF(G127="","",IF(OR(M127&lt;&gt;"",L127="Closed",L127="Written off",I127="Kept with approval"),IF(COUNTIFS('Example inventory'!$D$3:$D$1002,G127,'Example inventory'!$L$3:$L$1002,"Pending return")+COUNTIFS('Example inventory'!$D$3:$D$1002,G127,'Example inventory'!$L$3:$L$1002,"Assigned")&gt;0,"Update Inventory","OK"),IF(COUNTIFS('Example inventory'!$D$3:$D$1002,G127,'Example inventory'!$L$3:$L$1002,"Assigned")&gt;0,"Set Pending return","OK")))</f>
        <v/>
      </c>
    </row>
    <row r="128">
      <c r="C128" s="14" t="n"/>
      <c r="D128" s="15" t="n"/>
      <c r="E128" s="15" t="n"/>
      <c r="H128" s="18">
        <f>IF(G128="","",IF(COUNTIF('Example inventory'!$D$3:$D$1002,G128)&gt;0,"Yes","Not found"))</f>
        <v/>
      </c>
      <c r="I128" s="14" t="n"/>
      <c r="J128" s="15" t="n"/>
      <c r="K128" s="15" t="n"/>
      <c r="L128" s="14" t="n"/>
      <c r="M128" s="15" t="n"/>
      <c r="N128" s="14" t="n"/>
      <c r="O128" s="14" t="n"/>
      <c r="P128" s="14" t="n"/>
      <c r="Q128" s="19">
        <f>IF(OR(E128="",M128&lt;&gt;"",L128="Closed",L128="Written off",I128="Kept with approval"),"",TODAY()-E128)</f>
        <v/>
      </c>
      <c r="R128" s="18">
        <f>IF(Q128="","",IF(Q128&gt;Summary!$B$6,"Late",IF(Q128&gt;Summary!$B$5,"Chase","On time")))</f>
        <v/>
      </c>
      <c r="S128" s="18">
        <f>IF(G128="","",IF(OR(M128&lt;&gt;"",L128="Closed",L128="Written off",I128="Kept with approval"),IF(COUNTIFS('Example inventory'!$D$3:$D$1002,G128,'Example inventory'!$L$3:$L$1002,"Pending return")+COUNTIFS('Example inventory'!$D$3:$D$1002,G128,'Example inventory'!$L$3:$L$1002,"Assigned")&gt;0,"Update Inventory","OK"),IF(COUNTIFS('Example inventory'!$D$3:$D$1002,G128,'Example inventory'!$L$3:$L$1002,"Assigned")&gt;0,"Set Pending return","OK")))</f>
        <v/>
      </c>
    </row>
    <row r="129">
      <c r="C129" s="14" t="n"/>
      <c r="D129" s="15" t="n"/>
      <c r="E129" s="15" t="n"/>
      <c r="H129" s="18">
        <f>IF(G129="","",IF(COUNTIF('Example inventory'!$D$3:$D$1002,G129)&gt;0,"Yes","Not found"))</f>
        <v/>
      </c>
      <c r="I129" s="14" t="n"/>
      <c r="J129" s="15" t="n"/>
      <c r="K129" s="15" t="n"/>
      <c r="L129" s="14" t="n"/>
      <c r="M129" s="15" t="n"/>
      <c r="N129" s="14" t="n"/>
      <c r="O129" s="14" t="n"/>
      <c r="P129" s="14" t="n"/>
      <c r="Q129" s="19">
        <f>IF(OR(E129="",M129&lt;&gt;"",L129="Closed",L129="Written off",I129="Kept with approval"),"",TODAY()-E129)</f>
        <v/>
      </c>
      <c r="R129" s="18">
        <f>IF(Q129="","",IF(Q129&gt;Summary!$B$6,"Late",IF(Q129&gt;Summary!$B$5,"Chase","On time")))</f>
        <v/>
      </c>
      <c r="S129" s="18">
        <f>IF(G129="","",IF(OR(M129&lt;&gt;"",L129="Closed",L129="Written off",I129="Kept with approval"),IF(COUNTIFS('Example inventory'!$D$3:$D$1002,G129,'Example inventory'!$L$3:$L$1002,"Pending return")+COUNTIFS('Example inventory'!$D$3:$D$1002,G129,'Example inventory'!$L$3:$L$1002,"Assigned")&gt;0,"Update Inventory","OK"),IF(COUNTIFS('Example inventory'!$D$3:$D$1002,G129,'Example inventory'!$L$3:$L$1002,"Assigned")&gt;0,"Set Pending return","OK")))</f>
        <v/>
      </c>
    </row>
    <row r="130">
      <c r="C130" s="14" t="n"/>
      <c r="D130" s="15" t="n"/>
      <c r="E130" s="15" t="n"/>
      <c r="H130" s="18">
        <f>IF(G130="","",IF(COUNTIF('Example inventory'!$D$3:$D$1002,G130)&gt;0,"Yes","Not found"))</f>
        <v/>
      </c>
      <c r="I130" s="14" t="n"/>
      <c r="J130" s="15" t="n"/>
      <c r="K130" s="15" t="n"/>
      <c r="L130" s="14" t="n"/>
      <c r="M130" s="15" t="n"/>
      <c r="N130" s="14" t="n"/>
      <c r="O130" s="14" t="n"/>
      <c r="P130" s="14" t="n"/>
      <c r="Q130" s="19">
        <f>IF(OR(E130="",M130&lt;&gt;"",L130="Closed",L130="Written off",I130="Kept with approval"),"",TODAY()-E130)</f>
        <v/>
      </c>
      <c r="R130" s="18">
        <f>IF(Q130="","",IF(Q130&gt;Summary!$B$6,"Late",IF(Q130&gt;Summary!$B$5,"Chase","On time")))</f>
        <v/>
      </c>
      <c r="S130" s="18">
        <f>IF(G130="","",IF(OR(M130&lt;&gt;"",L130="Closed",L130="Written off",I130="Kept with approval"),IF(COUNTIFS('Example inventory'!$D$3:$D$1002,G130,'Example inventory'!$L$3:$L$1002,"Pending return")+COUNTIFS('Example inventory'!$D$3:$D$1002,G130,'Example inventory'!$L$3:$L$1002,"Assigned")&gt;0,"Update Inventory","OK"),IF(COUNTIFS('Example inventory'!$D$3:$D$1002,G130,'Example inventory'!$L$3:$L$1002,"Assigned")&gt;0,"Set Pending return","OK")))</f>
        <v/>
      </c>
    </row>
    <row r="131">
      <c r="C131" s="14" t="n"/>
      <c r="D131" s="15" t="n"/>
      <c r="E131" s="15" t="n"/>
      <c r="H131" s="18">
        <f>IF(G131="","",IF(COUNTIF('Example inventory'!$D$3:$D$1002,G131)&gt;0,"Yes","Not found"))</f>
        <v/>
      </c>
      <c r="I131" s="14" t="n"/>
      <c r="J131" s="15" t="n"/>
      <c r="K131" s="15" t="n"/>
      <c r="L131" s="14" t="n"/>
      <c r="M131" s="15" t="n"/>
      <c r="N131" s="14" t="n"/>
      <c r="O131" s="14" t="n"/>
      <c r="P131" s="14" t="n"/>
      <c r="Q131" s="19">
        <f>IF(OR(E131="",M131&lt;&gt;"",L131="Closed",L131="Written off",I131="Kept with approval"),"",TODAY()-E131)</f>
        <v/>
      </c>
      <c r="R131" s="18">
        <f>IF(Q131="","",IF(Q131&gt;Summary!$B$6,"Late",IF(Q131&gt;Summary!$B$5,"Chase","On time")))</f>
        <v/>
      </c>
      <c r="S131" s="18">
        <f>IF(G131="","",IF(OR(M131&lt;&gt;"",L131="Closed",L131="Written off",I131="Kept with approval"),IF(COUNTIFS('Example inventory'!$D$3:$D$1002,G131,'Example inventory'!$L$3:$L$1002,"Pending return")+COUNTIFS('Example inventory'!$D$3:$D$1002,G131,'Example inventory'!$L$3:$L$1002,"Assigned")&gt;0,"Update Inventory","OK"),IF(COUNTIFS('Example inventory'!$D$3:$D$1002,G131,'Example inventory'!$L$3:$L$1002,"Assigned")&gt;0,"Set Pending return","OK")))</f>
        <v/>
      </c>
    </row>
    <row r="132">
      <c r="C132" s="14" t="n"/>
      <c r="D132" s="15" t="n"/>
      <c r="E132" s="15" t="n"/>
      <c r="H132" s="18">
        <f>IF(G132="","",IF(COUNTIF('Example inventory'!$D$3:$D$1002,G132)&gt;0,"Yes","Not found"))</f>
        <v/>
      </c>
      <c r="I132" s="14" t="n"/>
      <c r="J132" s="15" t="n"/>
      <c r="K132" s="15" t="n"/>
      <c r="L132" s="14" t="n"/>
      <c r="M132" s="15" t="n"/>
      <c r="N132" s="14" t="n"/>
      <c r="O132" s="14" t="n"/>
      <c r="P132" s="14" t="n"/>
      <c r="Q132" s="19">
        <f>IF(OR(E132="",M132&lt;&gt;"",L132="Closed",L132="Written off",I132="Kept with approval"),"",TODAY()-E132)</f>
        <v/>
      </c>
      <c r="R132" s="18">
        <f>IF(Q132="","",IF(Q132&gt;Summary!$B$6,"Late",IF(Q132&gt;Summary!$B$5,"Chase","On time")))</f>
        <v/>
      </c>
      <c r="S132" s="18">
        <f>IF(G132="","",IF(OR(M132&lt;&gt;"",L132="Closed",L132="Written off",I132="Kept with approval"),IF(COUNTIFS('Example inventory'!$D$3:$D$1002,G132,'Example inventory'!$L$3:$L$1002,"Pending return")+COUNTIFS('Example inventory'!$D$3:$D$1002,G132,'Example inventory'!$L$3:$L$1002,"Assigned")&gt;0,"Update Inventory","OK"),IF(COUNTIFS('Example inventory'!$D$3:$D$1002,G132,'Example inventory'!$L$3:$L$1002,"Assigned")&gt;0,"Set Pending return","OK")))</f>
        <v/>
      </c>
    </row>
    <row r="133">
      <c r="C133" s="14" t="n"/>
      <c r="D133" s="15" t="n"/>
      <c r="E133" s="15" t="n"/>
      <c r="H133" s="18">
        <f>IF(G133="","",IF(COUNTIF('Example inventory'!$D$3:$D$1002,G133)&gt;0,"Yes","Not found"))</f>
        <v/>
      </c>
      <c r="I133" s="14" t="n"/>
      <c r="J133" s="15" t="n"/>
      <c r="K133" s="15" t="n"/>
      <c r="L133" s="14" t="n"/>
      <c r="M133" s="15" t="n"/>
      <c r="N133" s="14" t="n"/>
      <c r="O133" s="14" t="n"/>
      <c r="P133" s="14" t="n"/>
      <c r="Q133" s="19">
        <f>IF(OR(E133="",M133&lt;&gt;"",L133="Closed",L133="Written off",I133="Kept with approval"),"",TODAY()-E133)</f>
        <v/>
      </c>
      <c r="R133" s="18">
        <f>IF(Q133="","",IF(Q133&gt;Summary!$B$6,"Late",IF(Q133&gt;Summary!$B$5,"Chase","On time")))</f>
        <v/>
      </c>
      <c r="S133" s="18">
        <f>IF(G133="","",IF(OR(M133&lt;&gt;"",L133="Closed",L133="Written off",I133="Kept with approval"),IF(COUNTIFS('Example inventory'!$D$3:$D$1002,G133,'Example inventory'!$L$3:$L$1002,"Pending return")+COUNTIFS('Example inventory'!$D$3:$D$1002,G133,'Example inventory'!$L$3:$L$1002,"Assigned")&gt;0,"Update Inventory","OK"),IF(COUNTIFS('Example inventory'!$D$3:$D$1002,G133,'Example inventory'!$L$3:$L$1002,"Assigned")&gt;0,"Set Pending return","OK")))</f>
        <v/>
      </c>
    </row>
    <row r="134">
      <c r="C134" s="14" t="n"/>
      <c r="D134" s="15" t="n"/>
      <c r="E134" s="15" t="n"/>
      <c r="H134" s="18">
        <f>IF(G134="","",IF(COUNTIF('Example inventory'!$D$3:$D$1002,G134)&gt;0,"Yes","Not found"))</f>
        <v/>
      </c>
      <c r="I134" s="14" t="n"/>
      <c r="J134" s="15" t="n"/>
      <c r="K134" s="15" t="n"/>
      <c r="L134" s="14" t="n"/>
      <c r="M134" s="15" t="n"/>
      <c r="N134" s="14" t="n"/>
      <c r="O134" s="14" t="n"/>
      <c r="P134" s="14" t="n"/>
      <c r="Q134" s="19">
        <f>IF(OR(E134="",M134&lt;&gt;"",L134="Closed",L134="Written off",I134="Kept with approval"),"",TODAY()-E134)</f>
        <v/>
      </c>
      <c r="R134" s="18">
        <f>IF(Q134="","",IF(Q134&gt;Summary!$B$6,"Late",IF(Q134&gt;Summary!$B$5,"Chase","On time")))</f>
        <v/>
      </c>
      <c r="S134" s="18">
        <f>IF(G134="","",IF(OR(M134&lt;&gt;"",L134="Closed",L134="Written off",I134="Kept with approval"),IF(COUNTIFS('Example inventory'!$D$3:$D$1002,G134,'Example inventory'!$L$3:$L$1002,"Pending return")+COUNTIFS('Example inventory'!$D$3:$D$1002,G134,'Example inventory'!$L$3:$L$1002,"Assigned")&gt;0,"Update Inventory","OK"),IF(COUNTIFS('Example inventory'!$D$3:$D$1002,G134,'Example inventory'!$L$3:$L$1002,"Assigned")&gt;0,"Set Pending return","OK")))</f>
        <v/>
      </c>
    </row>
    <row r="135">
      <c r="C135" s="14" t="n"/>
      <c r="D135" s="15" t="n"/>
      <c r="E135" s="15" t="n"/>
      <c r="H135" s="18">
        <f>IF(G135="","",IF(COUNTIF('Example inventory'!$D$3:$D$1002,G135)&gt;0,"Yes","Not found"))</f>
        <v/>
      </c>
      <c r="I135" s="14" t="n"/>
      <c r="J135" s="15" t="n"/>
      <c r="K135" s="15" t="n"/>
      <c r="L135" s="14" t="n"/>
      <c r="M135" s="15" t="n"/>
      <c r="N135" s="14" t="n"/>
      <c r="O135" s="14" t="n"/>
      <c r="P135" s="14" t="n"/>
      <c r="Q135" s="19">
        <f>IF(OR(E135="",M135&lt;&gt;"",L135="Closed",L135="Written off",I135="Kept with approval"),"",TODAY()-E135)</f>
        <v/>
      </c>
      <c r="R135" s="18">
        <f>IF(Q135="","",IF(Q135&gt;Summary!$B$6,"Late",IF(Q135&gt;Summary!$B$5,"Chase","On time")))</f>
        <v/>
      </c>
      <c r="S135" s="18">
        <f>IF(G135="","",IF(OR(M135&lt;&gt;"",L135="Closed",L135="Written off",I135="Kept with approval"),IF(COUNTIFS('Example inventory'!$D$3:$D$1002,G135,'Example inventory'!$L$3:$L$1002,"Pending return")+COUNTIFS('Example inventory'!$D$3:$D$1002,G135,'Example inventory'!$L$3:$L$1002,"Assigned")&gt;0,"Update Inventory","OK"),IF(COUNTIFS('Example inventory'!$D$3:$D$1002,G135,'Example inventory'!$L$3:$L$1002,"Assigned")&gt;0,"Set Pending return","OK")))</f>
        <v/>
      </c>
    </row>
    <row r="136">
      <c r="C136" s="14" t="n"/>
      <c r="D136" s="15" t="n"/>
      <c r="E136" s="15" t="n"/>
      <c r="H136" s="18">
        <f>IF(G136="","",IF(COUNTIF('Example inventory'!$D$3:$D$1002,G136)&gt;0,"Yes","Not found"))</f>
        <v/>
      </c>
      <c r="I136" s="14" t="n"/>
      <c r="J136" s="15" t="n"/>
      <c r="K136" s="15" t="n"/>
      <c r="L136" s="14" t="n"/>
      <c r="M136" s="15" t="n"/>
      <c r="N136" s="14" t="n"/>
      <c r="O136" s="14" t="n"/>
      <c r="P136" s="14" t="n"/>
      <c r="Q136" s="19">
        <f>IF(OR(E136="",M136&lt;&gt;"",L136="Closed",L136="Written off",I136="Kept with approval"),"",TODAY()-E136)</f>
        <v/>
      </c>
      <c r="R136" s="18">
        <f>IF(Q136="","",IF(Q136&gt;Summary!$B$6,"Late",IF(Q136&gt;Summary!$B$5,"Chase","On time")))</f>
        <v/>
      </c>
      <c r="S136" s="18">
        <f>IF(G136="","",IF(OR(M136&lt;&gt;"",L136="Closed",L136="Written off",I136="Kept with approval"),IF(COUNTIFS('Example inventory'!$D$3:$D$1002,G136,'Example inventory'!$L$3:$L$1002,"Pending return")+COUNTIFS('Example inventory'!$D$3:$D$1002,G136,'Example inventory'!$L$3:$L$1002,"Assigned")&gt;0,"Update Inventory","OK"),IF(COUNTIFS('Example inventory'!$D$3:$D$1002,G136,'Example inventory'!$L$3:$L$1002,"Assigned")&gt;0,"Set Pending return","OK")))</f>
        <v/>
      </c>
    </row>
    <row r="137">
      <c r="C137" s="14" t="n"/>
      <c r="D137" s="15" t="n"/>
      <c r="E137" s="15" t="n"/>
      <c r="H137" s="18">
        <f>IF(G137="","",IF(COUNTIF('Example inventory'!$D$3:$D$1002,G137)&gt;0,"Yes","Not found"))</f>
        <v/>
      </c>
      <c r="I137" s="14" t="n"/>
      <c r="J137" s="15" t="n"/>
      <c r="K137" s="15" t="n"/>
      <c r="L137" s="14" t="n"/>
      <c r="M137" s="15" t="n"/>
      <c r="N137" s="14" t="n"/>
      <c r="O137" s="14" t="n"/>
      <c r="P137" s="14" t="n"/>
      <c r="Q137" s="19">
        <f>IF(OR(E137="",M137&lt;&gt;"",L137="Closed",L137="Written off",I137="Kept with approval"),"",TODAY()-E137)</f>
        <v/>
      </c>
      <c r="R137" s="18">
        <f>IF(Q137="","",IF(Q137&gt;Summary!$B$6,"Late",IF(Q137&gt;Summary!$B$5,"Chase","On time")))</f>
        <v/>
      </c>
      <c r="S137" s="18">
        <f>IF(G137="","",IF(OR(M137&lt;&gt;"",L137="Closed",L137="Written off",I137="Kept with approval"),IF(COUNTIFS('Example inventory'!$D$3:$D$1002,G137,'Example inventory'!$L$3:$L$1002,"Pending return")+COUNTIFS('Example inventory'!$D$3:$D$1002,G137,'Example inventory'!$L$3:$L$1002,"Assigned")&gt;0,"Update Inventory","OK"),IF(COUNTIFS('Example inventory'!$D$3:$D$1002,G137,'Example inventory'!$L$3:$L$1002,"Assigned")&gt;0,"Set Pending return","OK")))</f>
        <v/>
      </c>
    </row>
    <row r="138">
      <c r="C138" s="14" t="n"/>
      <c r="D138" s="15" t="n"/>
      <c r="E138" s="15" t="n"/>
      <c r="H138" s="18">
        <f>IF(G138="","",IF(COUNTIF('Example inventory'!$D$3:$D$1002,G138)&gt;0,"Yes","Not found"))</f>
        <v/>
      </c>
      <c r="I138" s="14" t="n"/>
      <c r="J138" s="15" t="n"/>
      <c r="K138" s="15" t="n"/>
      <c r="L138" s="14" t="n"/>
      <c r="M138" s="15" t="n"/>
      <c r="N138" s="14" t="n"/>
      <c r="O138" s="14" t="n"/>
      <c r="P138" s="14" t="n"/>
      <c r="Q138" s="19">
        <f>IF(OR(E138="",M138&lt;&gt;"",L138="Closed",L138="Written off",I138="Kept with approval"),"",TODAY()-E138)</f>
        <v/>
      </c>
      <c r="R138" s="18">
        <f>IF(Q138="","",IF(Q138&gt;Summary!$B$6,"Late",IF(Q138&gt;Summary!$B$5,"Chase","On time")))</f>
        <v/>
      </c>
      <c r="S138" s="18">
        <f>IF(G138="","",IF(OR(M138&lt;&gt;"",L138="Closed",L138="Written off",I138="Kept with approval"),IF(COUNTIFS('Example inventory'!$D$3:$D$1002,G138,'Example inventory'!$L$3:$L$1002,"Pending return")+COUNTIFS('Example inventory'!$D$3:$D$1002,G138,'Example inventory'!$L$3:$L$1002,"Assigned")&gt;0,"Update Inventory","OK"),IF(COUNTIFS('Example inventory'!$D$3:$D$1002,G138,'Example inventory'!$L$3:$L$1002,"Assigned")&gt;0,"Set Pending return","OK")))</f>
        <v/>
      </c>
    </row>
    <row r="139">
      <c r="C139" s="14" t="n"/>
      <c r="D139" s="15" t="n"/>
      <c r="E139" s="15" t="n"/>
      <c r="H139" s="18">
        <f>IF(G139="","",IF(COUNTIF('Example inventory'!$D$3:$D$1002,G139)&gt;0,"Yes","Not found"))</f>
        <v/>
      </c>
      <c r="I139" s="14" t="n"/>
      <c r="J139" s="15" t="n"/>
      <c r="K139" s="15" t="n"/>
      <c r="L139" s="14" t="n"/>
      <c r="M139" s="15" t="n"/>
      <c r="N139" s="14" t="n"/>
      <c r="O139" s="14" t="n"/>
      <c r="P139" s="14" t="n"/>
      <c r="Q139" s="19">
        <f>IF(OR(E139="",M139&lt;&gt;"",L139="Closed",L139="Written off",I139="Kept with approval"),"",TODAY()-E139)</f>
        <v/>
      </c>
      <c r="R139" s="18">
        <f>IF(Q139="","",IF(Q139&gt;Summary!$B$6,"Late",IF(Q139&gt;Summary!$B$5,"Chase","On time")))</f>
        <v/>
      </c>
      <c r="S139" s="18">
        <f>IF(G139="","",IF(OR(M139&lt;&gt;"",L139="Closed",L139="Written off",I139="Kept with approval"),IF(COUNTIFS('Example inventory'!$D$3:$D$1002,G139,'Example inventory'!$L$3:$L$1002,"Pending return")+COUNTIFS('Example inventory'!$D$3:$D$1002,G139,'Example inventory'!$L$3:$L$1002,"Assigned")&gt;0,"Update Inventory","OK"),IF(COUNTIFS('Example inventory'!$D$3:$D$1002,G139,'Example inventory'!$L$3:$L$1002,"Assigned")&gt;0,"Set Pending return","OK")))</f>
        <v/>
      </c>
    </row>
    <row r="140">
      <c r="C140" s="14" t="n"/>
      <c r="D140" s="15" t="n"/>
      <c r="E140" s="15" t="n"/>
      <c r="H140" s="18">
        <f>IF(G140="","",IF(COUNTIF('Example inventory'!$D$3:$D$1002,G140)&gt;0,"Yes","Not found"))</f>
        <v/>
      </c>
      <c r="I140" s="14" t="n"/>
      <c r="J140" s="15" t="n"/>
      <c r="K140" s="15" t="n"/>
      <c r="L140" s="14" t="n"/>
      <c r="M140" s="15" t="n"/>
      <c r="N140" s="14" t="n"/>
      <c r="O140" s="14" t="n"/>
      <c r="P140" s="14" t="n"/>
      <c r="Q140" s="19">
        <f>IF(OR(E140="",M140&lt;&gt;"",L140="Closed",L140="Written off",I140="Kept with approval"),"",TODAY()-E140)</f>
        <v/>
      </c>
      <c r="R140" s="18">
        <f>IF(Q140="","",IF(Q140&gt;Summary!$B$6,"Late",IF(Q140&gt;Summary!$B$5,"Chase","On time")))</f>
        <v/>
      </c>
      <c r="S140" s="18">
        <f>IF(G140="","",IF(OR(M140&lt;&gt;"",L140="Closed",L140="Written off",I140="Kept with approval"),IF(COUNTIFS('Example inventory'!$D$3:$D$1002,G140,'Example inventory'!$L$3:$L$1002,"Pending return")+COUNTIFS('Example inventory'!$D$3:$D$1002,G140,'Example inventory'!$L$3:$L$1002,"Assigned")&gt;0,"Update Inventory","OK"),IF(COUNTIFS('Example inventory'!$D$3:$D$1002,G140,'Example inventory'!$L$3:$L$1002,"Assigned")&gt;0,"Set Pending return","OK")))</f>
        <v/>
      </c>
    </row>
    <row r="141">
      <c r="C141" s="14" t="n"/>
      <c r="D141" s="15" t="n"/>
      <c r="E141" s="15" t="n"/>
      <c r="H141" s="18">
        <f>IF(G141="","",IF(COUNTIF('Example inventory'!$D$3:$D$1002,G141)&gt;0,"Yes","Not found"))</f>
        <v/>
      </c>
      <c r="I141" s="14" t="n"/>
      <c r="J141" s="15" t="n"/>
      <c r="K141" s="15" t="n"/>
      <c r="L141" s="14" t="n"/>
      <c r="M141" s="15" t="n"/>
      <c r="N141" s="14" t="n"/>
      <c r="O141" s="14" t="n"/>
      <c r="P141" s="14" t="n"/>
      <c r="Q141" s="19">
        <f>IF(OR(E141="",M141&lt;&gt;"",L141="Closed",L141="Written off",I141="Kept with approval"),"",TODAY()-E141)</f>
        <v/>
      </c>
      <c r="R141" s="18">
        <f>IF(Q141="","",IF(Q141&gt;Summary!$B$6,"Late",IF(Q141&gt;Summary!$B$5,"Chase","On time")))</f>
        <v/>
      </c>
      <c r="S141" s="18">
        <f>IF(G141="","",IF(OR(M141&lt;&gt;"",L141="Closed",L141="Written off",I141="Kept with approval"),IF(COUNTIFS('Example inventory'!$D$3:$D$1002,G141,'Example inventory'!$L$3:$L$1002,"Pending return")+COUNTIFS('Example inventory'!$D$3:$D$1002,G141,'Example inventory'!$L$3:$L$1002,"Assigned")&gt;0,"Update Inventory","OK"),IF(COUNTIFS('Example inventory'!$D$3:$D$1002,G141,'Example inventory'!$L$3:$L$1002,"Assigned")&gt;0,"Set Pending return","OK")))</f>
        <v/>
      </c>
    </row>
    <row r="142">
      <c r="C142" s="14" t="n"/>
      <c r="D142" s="15" t="n"/>
      <c r="E142" s="15" t="n"/>
      <c r="H142" s="18">
        <f>IF(G142="","",IF(COUNTIF('Example inventory'!$D$3:$D$1002,G142)&gt;0,"Yes","Not found"))</f>
        <v/>
      </c>
      <c r="I142" s="14" t="n"/>
      <c r="J142" s="15" t="n"/>
      <c r="K142" s="15" t="n"/>
      <c r="L142" s="14" t="n"/>
      <c r="M142" s="15" t="n"/>
      <c r="N142" s="14" t="n"/>
      <c r="O142" s="14" t="n"/>
      <c r="P142" s="14" t="n"/>
      <c r="Q142" s="19">
        <f>IF(OR(E142="",M142&lt;&gt;"",L142="Closed",L142="Written off",I142="Kept with approval"),"",TODAY()-E142)</f>
        <v/>
      </c>
      <c r="R142" s="18">
        <f>IF(Q142="","",IF(Q142&gt;Summary!$B$6,"Late",IF(Q142&gt;Summary!$B$5,"Chase","On time")))</f>
        <v/>
      </c>
      <c r="S142" s="18">
        <f>IF(G142="","",IF(OR(M142&lt;&gt;"",L142="Closed",L142="Written off",I142="Kept with approval"),IF(COUNTIFS('Example inventory'!$D$3:$D$1002,G142,'Example inventory'!$L$3:$L$1002,"Pending return")+COUNTIFS('Example inventory'!$D$3:$D$1002,G142,'Example inventory'!$L$3:$L$1002,"Assigned")&gt;0,"Update Inventory","OK"),IF(COUNTIFS('Example inventory'!$D$3:$D$1002,G142,'Example inventory'!$L$3:$L$1002,"Assigned")&gt;0,"Set Pending return","OK")))</f>
        <v/>
      </c>
    </row>
    <row r="143">
      <c r="C143" s="14" t="n"/>
      <c r="D143" s="15" t="n"/>
      <c r="E143" s="15" t="n"/>
      <c r="H143" s="18">
        <f>IF(G143="","",IF(COUNTIF('Example inventory'!$D$3:$D$1002,G143)&gt;0,"Yes","Not found"))</f>
        <v/>
      </c>
      <c r="I143" s="14" t="n"/>
      <c r="J143" s="15" t="n"/>
      <c r="K143" s="15" t="n"/>
      <c r="L143" s="14" t="n"/>
      <c r="M143" s="15" t="n"/>
      <c r="N143" s="14" t="n"/>
      <c r="O143" s="14" t="n"/>
      <c r="P143" s="14" t="n"/>
      <c r="Q143" s="19">
        <f>IF(OR(E143="",M143&lt;&gt;"",L143="Closed",L143="Written off",I143="Kept with approval"),"",TODAY()-E143)</f>
        <v/>
      </c>
      <c r="R143" s="18">
        <f>IF(Q143="","",IF(Q143&gt;Summary!$B$6,"Late",IF(Q143&gt;Summary!$B$5,"Chase","On time")))</f>
        <v/>
      </c>
      <c r="S143" s="18">
        <f>IF(G143="","",IF(OR(M143&lt;&gt;"",L143="Closed",L143="Written off",I143="Kept with approval"),IF(COUNTIFS('Example inventory'!$D$3:$D$1002,G143,'Example inventory'!$L$3:$L$1002,"Pending return")+COUNTIFS('Example inventory'!$D$3:$D$1002,G143,'Example inventory'!$L$3:$L$1002,"Assigned")&gt;0,"Update Inventory","OK"),IF(COUNTIFS('Example inventory'!$D$3:$D$1002,G143,'Example inventory'!$L$3:$L$1002,"Assigned")&gt;0,"Set Pending return","OK")))</f>
        <v/>
      </c>
    </row>
    <row r="144">
      <c r="C144" s="14" t="n"/>
      <c r="D144" s="15" t="n"/>
      <c r="E144" s="15" t="n"/>
      <c r="H144" s="18">
        <f>IF(G144="","",IF(COUNTIF('Example inventory'!$D$3:$D$1002,G144)&gt;0,"Yes","Not found"))</f>
        <v/>
      </c>
      <c r="I144" s="14" t="n"/>
      <c r="J144" s="15" t="n"/>
      <c r="K144" s="15" t="n"/>
      <c r="L144" s="14" t="n"/>
      <c r="M144" s="15" t="n"/>
      <c r="N144" s="14" t="n"/>
      <c r="O144" s="14" t="n"/>
      <c r="P144" s="14" t="n"/>
      <c r="Q144" s="19">
        <f>IF(OR(E144="",M144&lt;&gt;"",L144="Closed",L144="Written off",I144="Kept with approval"),"",TODAY()-E144)</f>
        <v/>
      </c>
      <c r="R144" s="18">
        <f>IF(Q144="","",IF(Q144&gt;Summary!$B$6,"Late",IF(Q144&gt;Summary!$B$5,"Chase","On time")))</f>
        <v/>
      </c>
      <c r="S144" s="18">
        <f>IF(G144="","",IF(OR(M144&lt;&gt;"",L144="Closed",L144="Written off",I144="Kept with approval"),IF(COUNTIFS('Example inventory'!$D$3:$D$1002,G144,'Example inventory'!$L$3:$L$1002,"Pending return")+COUNTIFS('Example inventory'!$D$3:$D$1002,G144,'Example inventory'!$L$3:$L$1002,"Assigned")&gt;0,"Update Inventory","OK"),IF(COUNTIFS('Example inventory'!$D$3:$D$1002,G144,'Example inventory'!$L$3:$L$1002,"Assigned")&gt;0,"Set Pending return","OK")))</f>
        <v/>
      </c>
    </row>
    <row r="145">
      <c r="C145" s="14" t="n"/>
      <c r="D145" s="15" t="n"/>
      <c r="E145" s="15" t="n"/>
      <c r="H145" s="18">
        <f>IF(G145="","",IF(COUNTIF('Example inventory'!$D$3:$D$1002,G145)&gt;0,"Yes","Not found"))</f>
        <v/>
      </c>
      <c r="I145" s="14" t="n"/>
      <c r="J145" s="15" t="n"/>
      <c r="K145" s="15" t="n"/>
      <c r="L145" s="14" t="n"/>
      <c r="M145" s="15" t="n"/>
      <c r="N145" s="14" t="n"/>
      <c r="O145" s="14" t="n"/>
      <c r="P145" s="14" t="n"/>
      <c r="Q145" s="19">
        <f>IF(OR(E145="",M145&lt;&gt;"",L145="Closed",L145="Written off",I145="Kept with approval"),"",TODAY()-E145)</f>
        <v/>
      </c>
      <c r="R145" s="18">
        <f>IF(Q145="","",IF(Q145&gt;Summary!$B$6,"Late",IF(Q145&gt;Summary!$B$5,"Chase","On time")))</f>
        <v/>
      </c>
      <c r="S145" s="18">
        <f>IF(G145="","",IF(OR(M145&lt;&gt;"",L145="Closed",L145="Written off",I145="Kept with approval"),IF(COUNTIFS('Example inventory'!$D$3:$D$1002,G145,'Example inventory'!$L$3:$L$1002,"Pending return")+COUNTIFS('Example inventory'!$D$3:$D$1002,G145,'Example inventory'!$L$3:$L$1002,"Assigned")&gt;0,"Update Inventory","OK"),IF(COUNTIFS('Example inventory'!$D$3:$D$1002,G145,'Example inventory'!$L$3:$L$1002,"Assigned")&gt;0,"Set Pending return","OK")))</f>
        <v/>
      </c>
    </row>
    <row r="146">
      <c r="C146" s="14" t="n"/>
      <c r="D146" s="15" t="n"/>
      <c r="E146" s="15" t="n"/>
      <c r="H146" s="18">
        <f>IF(G146="","",IF(COUNTIF('Example inventory'!$D$3:$D$1002,G146)&gt;0,"Yes","Not found"))</f>
        <v/>
      </c>
      <c r="I146" s="14" t="n"/>
      <c r="J146" s="15" t="n"/>
      <c r="K146" s="15" t="n"/>
      <c r="L146" s="14" t="n"/>
      <c r="M146" s="15" t="n"/>
      <c r="N146" s="14" t="n"/>
      <c r="O146" s="14" t="n"/>
      <c r="P146" s="14" t="n"/>
      <c r="Q146" s="19">
        <f>IF(OR(E146="",M146&lt;&gt;"",L146="Closed",L146="Written off",I146="Kept with approval"),"",TODAY()-E146)</f>
        <v/>
      </c>
      <c r="R146" s="18">
        <f>IF(Q146="","",IF(Q146&gt;Summary!$B$6,"Late",IF(Q146&gt;Summary!$B$5,"Chase","On time")))</f>
        <v/>
      </c>
      <c r="S146" s="18">
        <f>IF(G146="","",IF(OR(M146&lt;&gt;"",L146="Closed",L146="Written off",I146="Kept with approval"),IF(COUNTIFS('Example inventory'!$D$3:$D$1002,G146,'Example inventory'!$L$3:$L$1002,"Pending return")+COUNTIFS('Example inventory'!$D$3:$D$1002,G146,'Example inventory'!$L$3:$L$1002,"Assigned")&gt;0,"Update Inventory","OK"),IF(COUNTIFS('Example inventory'!$D$3:$D$1002,G146,'Example inventory'!$L$3:$L$1002,"Assigned")&gt;0,"Set Pending return","OK")))</f>
        <v/>
      </c>
    </row>
    <row r="147">
      <c r="C147" s="14" t="n"/>
      <c r="D147" s="15" t="n"/>
      <c r="E147" s="15" t="n"/>
      <c r="H147" s="18">
        <f>IF(G147="","",IF(COUNTIF('Example inventory'!$D$3:$D$1002,G147)&gt;0,"Yes","Not found"))</f>
        <v/>
      </c>
      <c r="I147" s="14" t="n"/>
      <c r="J147" s="15" t="n"/>
      <c r="K147" s="15" t="n"/>
      <c r="L147" s="14" t="n"/>
      <c r="M147" s="15" t="n"/>
      <c r="N147" s="14" t="n"/>
      <c r="O147" s="14" t="n"/>
      <c r="P147" s="14" t="n"/>
      <c r="Q147" s="19">
        <f>IF(OR(E147="",M147&lt;&gt;"",L147="Closed",L147="Written off",I147="Kept with approval"),"",TODAY()-E147)</f>
        <v/>
      </c>
      <c r="R147" s="18">
        <f>IF(Q147="","",IF(Q147&gt;Summary!$B$6,"Late",IF(Q147&gt;Summary!$B$5,"Chase","On time")))</f>
        <v/>
      </c>
      <c r="S147" s="18">
        <f>IF(G147="","",IF(OR(M147&lt;&gt;"",L147="Closed",L147="Written off",I147="Kept with approval"),IF(COUNTIFS('Example inventory'!$D$3:$D$1002,G147,'Example inventory'!$L$3:$L$1002,"Pending return")+COUNTIFS('Example inventory'!$D$3:$D$1002,G147,'Example inventory'!$L$3:$L$1002,"Assigned")&gt;0,"Update Inventory","OK"),IF(COUNTIFS('Example inventory'!$D$3:$D$1002,G147,'Example inventory'!$L$3:$L$1002,"Assigned")&gt;0,"Set Pending return","OK")))</f>
        <v/>
      </c>
    </row>
    <row r="148">
      <c r="C148" s="14" t="n"/>
      <c r="D148" s="15" t="n"/>
      <c r="E148" s="15" t="n"/>
      <c r="H148" s="18">
        <f>IF(G148="","",IF(COUNTIF('Example inventory'!$D$3:$D$1002,G148)&gt;0,"Yes","Not found"))</f>
        <v/>
      </c>
      <c r="I148" s="14" t="n"/>
      <c r="J148" s="15" t="n"/>
      <c r="K148" s="15" t="n"/>
      <c r="L148" s="14" t="n"/>
      <c r="M148" s="15" t="n"/>
      <c r="N148" s="14" t="n"/>
      <c r="O148" s="14" t="n"/>
      <c r="P148" s="14" t="n"/>
      <c r="Q148" s="19">
        <f>IF(OR(E148="",M148&lt;&gt;"",L148="Closed",L148="Written off",I148="Kept with approval"),"",TODAY()-E148)</f>
        <v/>
      </c>
      <c r="R148" s="18">
        <f>IF(Q148="","",IF(Q148&gt;Summary!$B$6,"Late",IF(Q148&gt;Summary!$B$5,"Chase","On time")))</f>
        <v/>
      </c>
      <c r="S148" s="18">
        <f>IF(G148="","",IF(OR(M148&lt;&gt;"",L148="Closed",L148="Written off",I148="Kept with approval"),IF(COUNTIFS('Example inventory'!$D$3:$D$1002,G148,'Example inventory'!$L$3:$L$1002,"Pending return")+COUNTIFS('Example inventory'!$D$3:$D$1002,G148,'Example inventory'!$L$3:$L$1002,"Assigned")&gt;0,"Update Inventory","OK"),IF(COUNTIFS('Example inventory'!$D$3:$D$1002,G148,'Example inventory'!$L$3:$L$1002,"Assigned")&gt;0,"Set Pending return","OK")))</f>
        <v/>
      </c>
    </row>
    <row r="149">
      <c r="C149" s="14" t="n"/>
      <c r="D149" s="15" t="n"/>
      <c r="E149" s="15" t="n"/>
      <c r="H149" s="18">
        <f>IF(G149="","",IF(COUNTIF('Example inventory'!$D$3:$D$1002,G149)&gt;0,"Yes","Not found"))</f>
        <v/>
      </c>
      <c r="I149" s="14" t="n"/>
      <c r="J149" s="15" t="n"/>
      <c r="K149" s="15" t="n"/>
      <c r="L149" s="14" t="n"/>
      <c r="M149" s="15" t="n"/>
      <c r="N149" s="14" t="n"/>
      <c r="O149" s="14" t="n"/>
      <c r="P149" s="14" t="n"/>
      <c r="Q149" s="19">
        <f>IF(OR(E149="",M149&lt;&gt;"",L149="Closed",L149="Written off",I149="Kept with approval"),"",TODAY()-E149)</f>
        <v/>
      </c>
      <c r="R149" s="18">
        <f>IF(Q149="","",IF(Q149&gt;Summary!$B$6,"Late",IF(Q149&gt;Summary!$B$5,"Chase","On time")))</f>
        <v/>
      </c>
      <c r="S149" s="18">
        <f>IF(G149="","",IF(OR(M149&lt;&gt;"",L149="Closed",L149="Written off",I149="Kept with approval"),IF(COUNTIFS('Example inventory'!$D$3:$D$1002,G149,'Example inventory'!$L$3:$L$1002,"Pending return")+COUNTIFS('Example inventory'!$D$3:$D$1002,G149,'Example inventory'!$L$3:$L$1002,"Assigned")&gt;0,"Update Inventory","OK"),IF(COUNTIFS('Example inventory'!$D$3:$D$1002,G149,'Example inventory'!$L$3:$L$1002,"Assigned")&gt;0,"Set Pending return","OK")))</f>
        <v/>
      </c>
    </row>
    <row r="150">
      <c r="C150" s="14" t="n"/>
      <c r="D150" s="15" t="n"/>
      <c r="E150" s="15" t="n"/>
      <c r="H150" s="18">
        <f>IF(G150="","",IF(COUNTIF('Example inventory'!$D$3:$D$1002,G150)&gt;0,"Yes","Not found"))</f>
        <v/>
      </c>
      <c r="I150" s="14" t="n"/>
      <c r="J150" s="15" t="n"/>
      <c r="K150" s="15" t="n"/>
      <c r="L150" s="14" t="n"/>
      <c r="M150" s="15" t="n"/>
      <c r="N150" s="14" t="n"/>
      <c r="O150" s="14" t="n"/>
      <c r="P150" s="14" t="n"/>
      <c r="Q150" s="19">
        <f>IF(OR(E150="",M150&lt;&gt;"",L150="Closed",L150="Written off",I150="Kept with approval"),"",TODAY()-E150)</f>
        <v/>
      </c>
      <c r="R150" s="18">
        <f>IF(Q150="","",IF(Q150&gt;Summary!$B$6,"Late",IF(Q150&gt;Summary!$B$5,"Chase","On time")))</f>
        <v/>
      </c>
      <c r="S150" s="18">
        <f>IF(G150="","",IF(OR(M150&lt;&gt;"",L150="Closed",L150="Written off",I150="Kept with approval"),IF(COUNTIFS('Example inventory'!$D$3:$D$1002,G150,'Example inventory'!$L$3:$L$1002,"Pending return")+COUNTIFS('Example inventory'!$D$3:$D$1002,G150,'Example inventory'!$L$3:$L$1002,"Assigned")&gt;0,"Update Inventory","OK"),IF(COUNTIFS('Example inventory'!$D$3:$D$1002,G150,'Example inventory'!$L$3:$L$1002,"Assigned")&gt;0,"Set Pending return","OK")))</f>
        <v/>
      </c>
    </row>
    <row r="151">
      <c r="C151" s="14" t="n"/>
      <c r="D151" s="15" t="n"/>
      <c r="E151" s="15" t="n"/>
      <c r="H151" s="18">
        <f>IF(G151="","",IF(COUNTIF('Example inventory'!$D$3:$D$1002,G151)&gt;0,"Yes","Not found"))</f>
        <v/>
      </c>
      <c r="I151" s="14" t="n"/>
      <c r="J151" s="15" t="n"/>
      <c r="K151" s="15" t="n"/>
      <c r="L151" s="14" t="n"/>
      <c r="M151" s="15" t="n"/>
      <c r="N151" s="14" t="n"/>
      <c r="O151" s="14" t="n"/>
      <c r="P151" s="14" t="n"/>
      <c r="Q151" s="19">
        <f>IF(OR(E151="",M151&lt;&gt;"",L151="Closed",L151="Written off",I151="Kept with approval"),"",TODAY()-E151)</f>
        <v/>
      </c>
      <c r="R151" s="18">
        <f>IF(Q151="","",IF(Q151&gt;Summary!$B$6,"Late",IF(Q151&gt;Summary!$B$5,"Chase","On time")))</f>
        <v/>
      </c>
      <c r="S151" s="18">
        <f>IF(G151="","",IF(OR(M151&lt;&gt;"",L151="Closed",L151="Written off",I151="Kept with approval"),IF(COUNTIFS('Example inventory'!$D$3:$D$1002,G151,'Example inventory'!$L$3:$L$1002,"Pending return")+COUNTIFS('Example inventory'!$D$3:$D$1002,G151,'Example inventory'!$L$3:$L$1002,"Assigned")&gt;0,"Update Inventory","OK"),IF(COUNTIFS('Example inventory'!$D$3:$D$1002,G151,'Example inventory'!$L$3:$L$1002,"Assigned")&gt;0,"Set Pending return","OK")))</f>
        <v/>
      </c>
    </row>
    <row r="152">
      <c r="C152" s="14" t="n"/>
      <c r="D152" s="15" t="n"/>
      <c r="E152" s="15" t="n"/>
      <c r="H152" s="18">
        <f>IF(G152="","",IF(COUNTIF('Example inventory'!$D$3:$D$1002,G152)&gt;0,"Yes","Not found"))</f>
        <v/>
      </c>
      <c r="I152" s="14" t="n"/>
      <c r="J152" s="15" t="n"/>
      <c r="K152" s="15" t="n"/>
      <c r="L152" s="14" t="n"/>
      <c r="M152" s="15" t="n"/>
      <c r="N152" s="14" t="n"/>
      <c r="O152" s="14" t="n"/>
      <c r="P152" s="14" t="n"/>
      <c r="Q152" s="19">
        <f>IF(OR(E152="",M152&lt;&gt;"",L152="Closed",L152="Written off",I152="Kept with approval"),"",TODAY()-E152)</f>
        <v/>
      </c>
      <c r="R152" s="18">
        <f>IF(Q152="","",IF(Q152&gt;Summary!$B$6,"Late",IF(Q152&gt;Summary!$B$5,"Chase","On time")))</f>
        <v/>
      </c>
      <c r="S152" s="18">
        <f>IF(G152="","",IF(OR(M152&lt;&gt;"",L152="Closed",L152="Written off",I152="Kept with approval"),IF(COUNTIFS('Example inventory'!$D$3:$D$1002,G152,'Example inventory'!$L$3:$L$1002,"Pending return")+COUNTIFS('Example inventory'!$D$3:$D$1002,G152,'Example inventory'!$L$3:$L$1002,"Assigned")&gt;0,"Update Inventory","OK"),IF(COUNTIFS('Example inventory'!$D$3:$D$1002,G152,'Example inventory'!$L$3:$L$1002,"Assigned")&gt;0,"Set Pending return","OK")))</f>
        <v/>
      </c>
    </row>
    <row r="153">
      <c r="C153" s="14" t="n"/>
      <c r="D153" s="15" t="n"/>
      <c r="E153" s="15" t="n"/>
      <c r="H153" s="18">
        <f>IF(G153="","",IF(COUNTIF('Example inventory'!$D$3:$D$1002,G153)&gt;0,"Yes","Not found"))</f>
        <v/>
      </c>
      <c r="I153" s="14" t="n"/>
      <c r="J153" s="15" t="n"/>
      <c r="K153" s="15" t="n"/>
      <c r="L153" s="14" t="n"/>
      <c r="M153" s="15" t="n"/>
      <c r="N153" s="14" t="n"/>
      <c r="O153" s="14" t="n"/>
      <c r="P153" s="14" t="n"/>
      <c r="Q153" s="19">
        <f>IF(OR(E153="",M153&lt;&gt;"",L153="Closed",L153="Written off",I153="Kept with approval"),"",TODAY()-E153)</f>
        <v/>
      </c>
      <c r="R153" s="18">
        <f>IF(Q153="","",IF(Q153&gt;Summary!$B$6,"Late",IF(Q153&gt;Summary!$B$5,"Chase","On time")))</f>
        <v/>
      </c>
      <c r="S153" s="18">
        <f>IF(G153="","",IF(OR(M153&lt;&gt;"",L153="Closed",L153="Written off",I153="Kept with approval"),IF(COUNTIFS('Example inventory'!$D$3:$D$1002,G153,'Example inventory'!$L$3:$L$1002,"Pending return")+COUNTIFS('Example inventory'!$D$3:$D$1002,G153,'Example inventory'!$L$3:$L$1002,"Assigned")&gt;0,"Update Inventory","OK"),IF(COUNTIFS('Example inventory'!$D$3:$D$1002,G153,'Example inventory'!$L$3:$L$1002,"Assigned")&gt;0,"Set Pending return","OK")))</f>
        <v/>
      </c>
    </row>
    <row r="154">
      <c r="C154" s="14" t="n"/>
      <c r="D154" s="15" t="n"/>
      <c r="E154" s="15" t="n"/>
      <c r="H154" s="18">
        <f>IF(G154="","",IF(COUNTIF('Example inventory'!$D$3:$D$1002,G154)&gt;0,"Yes","Not found"))</f>
        <v/>
      </c>
      <c r="I154" s="14" t="n"/>
      <c r="J154" s="15" t="n"/>
      <c r="K154" s="15" t="n"/>
      <c r="L154" s="14" t="n"/>
      <c r="M154" s="15" t="n"/>
      <c r="N154" s="14" t="n"/>
      <c r="O154" s="14" t="n"/>
      <c r="P154" s="14" t="n"/>
      <c r="Q154" s="19">
        <f>IF(OR(E154="",M154&lt;&gt;"",L154="Closed",L154="Written off",I154="Kept with approval"),"",TODAY()-E154)</f>
        <v/>
      </c>
      <c r="R154" s="18">
        <f>IF(Q154="","",IF(Q154&gt;Summary!$B$6,"Late",IF(Q154&gt;Summary!$B$5,"Chase","On time")))</f>
        <v/>
      </c>
      <c r="S154" s="18">
        <f>IF(G154="","",IF(OR(M154&lt;&gt;"",L154="Closed",L154="Written off",I154="Kept with approval"),IF(COUNTIFS('Example inventory'!$D$3:$D$1002,G154,'Example inventory'!$L$3:$L$1002,"Pending return")+COUNTIFS('Example inventory'!$D$3:$D$1002,G154,'Example inventory'!$L$3:$L$1002,"Assigned")&gt;0,"Update Inventory","OK"),IF(COUNTIFS('Example inventory'!$D$3:$D$1002,G154,'Example inventory'!$L$3:$L$1002,"Assigned")&gt;0,"Set Pending return","OK")))</f>
        <v/>
      </c>
    </row>
    <row r="155">
      <c r="C155" s="14" t="n"/>
      <c r="D155" s="15" t="n"/>
      <c r="E155" s="15" t="n"/>
      <c r="H155" s="18">
        <f>IF(G155="","",IF(COUNTIF('Example inventory'!$D$3:$D$1002,G155)&gt;0,"Yes","Not found"))</f>
        <v/>
      </c>
      <c r="I155" s="14" t="n"/>
      <c r="J155" s="15" t="n"/>
      <c r="K155" s="15" t="n"/>
      <c r="L155" s="14" t="n"/>
      <c r="M155" s="15" t="n"/>
      <c r="N155" s="14" t="n"/>
      <c r="O155" s="14" t="n"/>
      <c r="P155" s="14" t="n"/>
      <c r="Q155" s="19">
        <f>IF(OR(E155="",M155&lt;&gt;"",L155="Closed",L155="Written off",I155="Kept with approval"),"",TODAY()-E155)</f>
        <v/>
      </c>
      <c r="R155" s="18">
        <f>IF(Q155="","",IF(Q155&gt;Summary!$B$6,"Late",IF(Q155&gt;Summary!$B$5,"Chase","On time")))</f>
        <v/>
      </c>
      <c r="S155" s="18">
        <f>IF(G155="","",IF(OR(M155&lt;&gt;"",L155="Closed",L155="Written off",I155="Kept with approval"),IF(COUNTIFS('Example inventory'!$D$3:$D$1002,G155,'Example inventory'!$L$3:$L$1002,"Pending return")+COUNTIFS('Example inventory'!$D$3:$D$1002,G155,'Example inventory'!$L$3:$L$1002,"Assigned")&gt;0,"Update Inventory","OK"),IF(COUNTIFS('Example inventory'!$D$3:$D$1002,G155,'Example inventory'!$L$3:$L$1002,"Assigned")&gt;0,"Set Pending return","OK")))</f>
        <v/>
      </c>
    </row>
    <row r="156">
      <c r="C156" s="14" t="n"/>
      <c r="D156" s="15" t="n"/>
      <c r="E156" s="15" t="n"/>
      <c r="H156" s="18">
        <f>IF(G156="","",IF(COUNTIF('Example inventory'!$D$3:$D$1002,G156)&gt;0,"Yes","Not found"))</f>
        <v/>
      </c>
      <c r="I156" s="14" t="n"/>
      <c r="J156" s="15" t="n"/>
      <c r="K156" s="15" t="n"/>
      <c r="L156" s="14" t="n"/>
      <c r="M156" s="15" t="n"/>
      <c r="N156" s="14" t="n"/>
      <c r="O156" s="14" t="n"/>
      <c r="P156" s="14" t="n"/>
      <c r="Q156" s="19">
        <f>IF(OR(E156="",M156&lt;&gt;"",L156="Closed",L156="Written off",I156="Kept with approval"),"",TODAY()-E156)</f>
        <v/>
      </c>
      <c r="R156" s="18">
        <f>IF(Q156="","",IF(Q156&gt;Summary!$B$6,"Late",IF(Q156&gt;Summary!$B$5,"Chase","On time")))</f>
        <v/>
      </c>
      <c r="S156" s="18">
        <f>IF(G156="","",IF(OR(M156&lt;&gt;"",L156="Closed",L156="Written off",I156="Kept with approval"),IF(COUNTIFS('Example inventory'!$D$3:$D$1002,G156,'Example inventory'!$L$3:$L$1002,"Pending return")+COUNTIFS('Example inventory'!$D$3:$D$1002,G156,'Example inventory'!$L$3:$L$1002,"Assigned")&gt;0,"Update Inventory","OK"),IF(COUNTIFS('Example inventory'!$D$3:$D$1002,G156,'Example inventory'!$L$3:$L$1002,"Assigned")&gt;0,"Set Pending return","OK")))</f>
        <v/>
      </c>
    </row>
    <row r="157">
      <c r="C157" s="14" t="n"/>
      <c r="D157" s="15" t="n"/>
      <c r="E157" s="15" t="n"/>
      <c r="H157" s="18">
        <f>IF(G157="","",IF(COUNTIF('Example inventory'!$D$3:$D$1002,G157)&gt;0,"Yes","Not found"))</f>
        <v/>
      </c>
      <c r="I157" s="14" t="n"/>
      <c r="J157" s="15" t="n"/>
      <c r="K157" s="15" t="n"/>
      <c r="L157" s="14" t="n"/>
      <c r="M157" s="15" t="n"/>
      <c r="N157" s="14" t="n"/>
      <c r="O157" s="14" t="n"/>
      <c r="P157" s="14" t="n"/>
      <c r="Q157" s="19">
        <f>IF(OR(E157="",M157&lt;&gt;"",L157="Closed",L157="Written off",I157="Kept with approval"),"",TODAY()-E157)</f>
        <v/>
      </c>
      <c r="R157" s="18">
        <f>IF(Q157="","",IF(Q157&gt;Summary!$B$6,"Late",IF(Q157&gt;Summary!$B$5,"Chase","On time")))</f>
        <v/>
      </c>
      <c r="S157" s="18">
        <f>IF(G157="","",IF(OR(M157&lt;&gt;"",L157="Closed",L157="Written off",I157="Kept with approval"),IF(COUNTIFS('Example inventory'!$D$3:$D$1002,G157,'Example inventory'!$L$3:$L$1002,"Pending return")+COUNTIFS('Example inventory'!$D$3:$D$1002,G157,'Example inventory'!$L$3:$L$1002,"Assigned")&gt;0,"Update Inventory","OK"),IF(COUNTIFS('Example inventory'!$D$3:$D$1002,G157,'Example inventory'!$L$3:$L$1002,"Assigned")&gt;0,"Set Pending return","OK")))</f>
        <v/>
      </c>
    </row>
    <row r="158">
      <c r="C158" s="14" t="n"/>
      <c r="D158" s="15" t="n"/>
      <c r="E158" s="15" t="n"/>
      <c r="H158" s="18">
        <f>IF(G158="","",IF(COUNTIF('Example inventory'!$D$3:$D$1002,G158)&gt;0,"Yes","Not found"))</f>
        <v/>
      </c>
      <c r="I158" s="14" t="n"/>
      <c r="J158" s="15" t="n"/>
      <c r="K158" s="15" t="n"/>
      <c r="L158" s="14" t="n"/>
      <c r="M158" s="15" t="n"/>
      <c r="N158" s="14" t="n"/>
      <c r="O158" s="14" t="n"/>
      <c r="P158" s="14" t="n"/>
      <c r="Q158" s="19">
        <f>IF(OR(E158="",M158&lt;&gt;"",L158="Closed",L158="Written off",I158="Kept with approval"),"",TODAY()-E158)</f>
        <v/>
      </c>
      <c r="R158" s="18">
        <f>IF(Q158="","",IF(Q158&gt;Summary!$B$6,"Late",IF(Q158&gt;Summary!$B$5,"Chase","On time")))</f>
        <v/>
      </c>
      <c r="S158" s="18">
        <f>IF(G158="","",IF(OR(M158&lt;&gt;"",L158="Closed",L158="Written off",I158="Kept with approval"),IF(COUNTIFS('Example inventory'!$D$3:$D$1002,G158,'Example inventory'!$L$3:$L$1002,"Pending return")+COUNTIFS('Example inventory'!$D$3:$D$1002,G158,'Example inventory'!$L$3:$L$1002,"Assigned")&gt;0,"Update Inventory","OK"),IF(COUNTIFS('Example inventory'!$D$3:$D$1002,G158,'Example inventory'!$L$3:$L$1002,"Assigned")&gt;0,"Set Pending return","OK")))</f>
        <v/>
      </c>
    </row>
    <row r="159">
      <c r="C159" s="14" t="n"/>
      <c r="D159" s="15" t="n"/>
      <c r="E159" s="15" t="n"/>
      <c r="H159" s="18">
        <f>IF(G159="","",IF(COUNTIF('Example inventory'!$D$3:$D$1002,G159)&gt;0,"Yes","Not found"))</f>
        <v/>
      </c>
      <c r="I159" s="14" t="n"/>
      <c r="J159" s="15" t="n"/>
      <c r="K159" s="15" t="n"/>
      <c r="L159" s="14" t="n"/>
      <c r="M159" s="15" t="n"/>
      <c r="N159" s="14" t="n"/>
      <c r="O159" s="14" t="n"/>
      <c r="P159" s="14" t="n"/>
      <c r="Q159" s="19">
        <f>IF(OR(E159="",M159&lt;&gt;"",L159="Closed",L159="Written off",I159="Kept with approval"),"",TODAY()-E159)</f>
        <v/>
      </c>
      <c r="R159" s="18">
        <f>IF(Q159="","",IF(Q159&gt;Summary!$B$6,"Late",IF(Q159&gt;Summary!$B$5,"Chase","On time")))</f>
        <v/>
      </c>
      <c r="S159" s="18">
        <f>IF(G159="","",IF(OR(M159&lt;&gt;"",L159="Closed",L159="Written off",I159="Kept with approval"),IF(COUNTIFS('Example inventory'!$D$3:$D$1002,G159,'Example inventory'!$L$3:$L$1002,"Pending return")+COUNTIFS('Example inventory'!$D$3:$D$1002,G159,'Example inventory'!$L$3:$L$1002,"Assigned")&gt;0,"Update Inventory","OK"),IF(COUNTIFS('Example inventory'!$D$3:$D$1002,G159,'Example inventory'!$L$3:$L$1002,"Assigned")&gt;0,"Set Pending return","OK")))</f>
        <v/>
      </c>
    </row>
    <row r="160">
      <c r="C160" s="14" t="n"/>
      <c r="D160" s="15" t="n"/>
      <c r="E160" s="15" t="n"/>
      <c r="H160" s="18">
        <f>IF(G160="","",IF(COUNTIF('Example inventory'!$D$3:$D$1002,G160)&gt;0,"Yes","Not found"))</f>
        <v/>
      </c>
      <c r="I160" s="14" t="n"/>
      <c r="J160" s="15" t="n"/>
      <c r="K160" s="15" t="n"/>
      <c r="L160" s="14" t="n"/>
      <c r="M160" s="15" t="n"/>
      <c r="N160" s="14" t="n"/>
      <c r="O160" s="14" t="n"/>
      <c r="P160" s="14" t="n"/>
      <c r="Q160" s="19">
        <f>IF(OR(E160="",M160&lt;&gt;"",L160="Closed",L160="Written off",I160="Kept with approval"),"",TODAY()-E160)</f>
        <v/>
      </c>
      <c r="R160" s="18">
        <f>IF(Q160="","",IF(Q160&gt;Summary!$B$6,"Late",IF(Q160&gt;Summary!$B$5,"Chase","On time")))</f>
        <v/>
      </c>
      <c r="S160" s="18">
        <f>IF(G160="","",IF(OR(M160&lt;&gt;"",L160="Closed",L160="Written off",I160="Kept with approval"),IF(COUNTIFS('Example inventory'!$D$3:$D$1002,G160,'Example inventory'!$L$3:$L$1002,"Pending return")+COUNTIFS('Example inventory'!$D$3:$D$1002,G160,'Example inventory'!$L$3:$L$1002,"Assigned")&gt;0,"Update Inventory","OK"),IF(COUNTIFS('Example inventory'!$D$3:$D$1002,G160,'Example inventory'!$L$3:$L$1002,"Assigned")&gt;0,"Set Pending return","OK")))</f>
        <v/>
      </c>
    </row>
    <row r="161">
      <c r="C161" s="14" t="n"/>
      <c r="D161" s="15" t="n"/>
      <c r="E161" s="15" t="n"/>
      <c r="H161" s="18">
        <f>IF(G161="","",IF(COUNTIF('Example inventory'!$D$3:$D$1002,G161)&gt;0,"Yes","Not found"))</f>
        <v/>
      </c>
      <c r="I161" s="14" t="n"/>
      <c r="J161" s="15" t="n"/>
      <c r="K161" s="15" t="n"/>
      <c r="L161" s="14" t="n"/>
      <c r="M161" s="15" t="n"/>
      <c r="N161" s="14" t="n"/>
      <c r="O161" s="14" t="n"/>
      <c r="P161" s="14" t="n"/>
      <c r="Q161" s="19">
        <f>IF(OR(E161="",M161&lt;&gt;"",L161="Closed",L161="Written off",I161="Kept with approval"),"",TODAY()-E161)</f>
        <v/>
      </c>
      <c r="R161" s="18">
        <f>IF(Q161="","",IF(Q161&gt;Summary!$B$6,"Late",IF(Q161&gt;Summary!$B$5,"Chase","On time")))</f>
        <v/>
      </c>
      <c r="S161" s="18">
        <f>IF(G161="","",IF(OR(M161&lt;&gt;"",L161="Closed",L161="Written off",I161="Kept with approval"),IF(COUNTIFS('Example inventory'!$D$3:$D$1002,G161,'Example inventory'!$L$3:$L$1002,"Pending return")+COUNTIFS('Example inventory'!$D$3:$D$1002,G161,'Example inventory'!$L$3:$L$1002,"Assigned")&gt;0,"Update Inventory","OK"),IF(COUNTIFS('Example inventory'!$D$3:$D$1002,G161,'Example inventory'!$L$3:$L$1002,"Assigned")&gt;0,"Set Pending return","OK")))</f>
        <v/>
      </c>
    </row>
    <row r="162">
      <c r="C162" s="14" t="n"/>
      <c r="D162" s="15" t="n"/>
      <c r="E162" s="15" t="n"/>
      <c r="H162" s="18">
        <f>IF(G162="","",IF(COUNTIF('Example inventory'!$D$3:$D$1002,G162)&gt;0,"Yes","Not found"))</f>
        <v/>
      </c>
      <c r="I162" s="14" t="n"/>
      <c r="J162" s="15" t="n"/>
      <c r="K162" s="15" t="n"/>
      <c r="L162" s="14" t="n"/>
      <c r="M162" s="15" t="n"/>
      <c r="N162" s="14" t="n"/>
      <c r="O162" s="14" t="n"/>
      <c r="P162" s="14" t="n"/>
      <c r="Q162" s="19">
        <f>IF(OR(E162="",M162&lt;&gt;"",L162="Closed",L162="Written off",I162="Kept with approval"),"",TODAY()-E162)</f>
        <v/>
      </c>
      <c r="R162" s="18">
        <f>IF(Q162="","",IF(Q162&gt;Summary!$B$6,"Late",IF(Q162&gt;Summary!$B$5,"Chase","On time")))</f>
        <v/>
      </c>
      <c r="S162" s="18">
        <f>IF(G162="","",IF(OR(M162&lt;&gt;"",L162="Closed",L162="Written off",I162="Kept with approval"),IF(COUNTIFS('Example inventory'!$D$3:$D$1002,G162,'Example inventory'!$L$3:$L$1002,"Pending return")+COUNTIFS('Example inventory'!$D$3:$D$1002,G162,'Example inventory'!$L$3:$L$1002,"Assigned")&gt;0,"Update Inventory","OK"),IF(COUNTIFS('Example inventory'!$D$3:$D$1002,G162,'Example inventory'!$L$3:$L$1002,"Assigned")&gt;0,"Set Pending return","OK")))</f>
        <v/>
      </c>
    </row>
    <row r="163">
      <c r="C163" s="14" t="n"/>
      <c r="D163" s="15" t="n"/>
      <c r="E163" s="15" t="n"/>
      <c r="H163" s="18">
        <f>IF(G163="","",IF(COUNTIF('Example inventory'!$D$3:$D$1002,G163)&gt;0,"Yes","Not found"))</f>
        <v/>
      </c>
      <c r="I163" s="14" t="n"/>
      <c r="J163" s="15" t="n"/>
      <c r="K163" s="15" t="n"/>
      <c r="L163" s="14" t="n"/>
      <c r="M163" s="15" t="n"/>
      <c r="N163" s="14" t="n"/>
      <c r="O163" s="14" t="n"/>
      <c r="P163" s="14" t="n"/>
      <c r="Q163" s="19">
        <f>IF(OR(E163="",M163&lt;&gt;"",L163="Closed",L163="Written off",I163="Kept with approval"),"",TODAY()-E163)</f>
        <v/>
      </c>
      <c r="R163" s="18">
        <f>IF(Q163="","",IF(Q163&gt;Summary!$B$6,"Late",IF(Q163&gt;Summary!$B$5,"Chase","On time")))</f>
        <v/>
      </c>
      <c r="S163" s="18">
        <f>IF(G163="","",IF(OR(M163&lt;&gt;"",L163="Closed",L163="Written off",I163="Kept with approval"),IF(COUNTIFS('Example inventory'!$D$3:$D$1002,G163,'Example inventory'!$L$3:$L$1002,"Pending return")+COUNTIFS('Example inventory'!$D$3:$D$1002,G163,'Example inventory'!$L$3:$L$1002,"Assigned")&gt;0,"Update Inventory","OK"),IF(COUNTIFS('Example inventory'!$D$3:$D$1002,G163,'Example inventory'!$L$3:$L$1002,"Assigned")&gt;0,"Set Pending return","OK")))</f>
        <v/>
      </c>
    </row>
    <row r="164">
      <c r="C164" s="14" t="n"/>
      <c r="D164" s="15" t="n"/>
      <c r="E164" s="15" t="n"/>
      <c r="H164" s="18">
        <f>IF(G164="","",IF(COUNTIF('Example inventory'!$D$3:$D$1002,G164)&gt;0,"Yes","Not found"))</f>
        <v/>
      </c>
      <c r="I164" s="14" t="n"/>
      <c r="J164" s="15" t="n"/>
      <c r="K164" s="15" t="n"/>
      <c r="L164" s="14" t="n"/>
      <c r="M164" s="15" t="n"/>
      <c r="N164" s="14" t="n"/>
      <c r="O164" s="14" t="n"/>
      <c r="P164" s="14" t="n"/>
      <c r="Q164" s="19">
        <f>IF(OR(E164="",M164&lt;&gt;"",L164="Closed",L164="Written off",I164="Kept with approval"),"",TODAY()-E164)</f>
        <v/>
      </c>
      <c r="R164" s="18">
        <f>IF(Q164="","",IF(Q164&gt;Summary!$B$6,"Late",IF(Q164&gt;Summary!$B$5,"Chase","On time")))</f>
        <v/>
      </c>
      <c r="S164" s="18">
        <f>IF(G164="","",IF(OR(M164&lt;&gt;"",L164="Closed",L164="Written off",I164="Kept with approval"),IF(COUNTIFS('Example inventory'!$D$3:$D$1002,G164,'Example inventory'!$L$3:$L$1002,"Pending return")+COUNTIFS('Example inventory'!$D$3:$D$1002,G164,'Example inventory'!$L$3:$L$1002,"Assigned")&gt;0,"Update Inventory","OK"),IF(COUNTIFS('Example inventory'!$D$3:$D$1002,G164,'Example inventory'!$L$3:$L$1002,"Assigned")&gt;0,"Set Pending return","OK")))</f>
        <v/>
      </c>
    </row>
    <row r="165">
      <c r="C165" s="14" t="n"/>
      <c r="D165" s="15" t="n"/>
      <c r="E165" s="15" t="n"/>
      <c r="H165" s="18">
        <f>IF(G165="","",IF(COUNTIF('Example inventory'!$D$3:$D$1002,G165)&gt;0,"Yes","Not found"))</f>
        <v/>
      </c>
      <c r="I165" s="14" t="n"/>
      <c r="J165" s="15" t="n"/>
      <c r="K165" s="15" t="n"/>
      <c r="L165" s="14" t="n"/>
      <c r="M165" s="15" t="n"/>
      <c r="N165" s="14" t="n"/>
      <c r="O165" s="14" t="n"/>
      <c r="P165" s="14" t="n"/>
      <c r="Q165" s="19">
        <f>IF(OR(E165="",M165&lt;&gt;"",L165="Closed",L165="Written off",I165="Kept with approval"),"",TODAY()-E165)</f>
        <v/>
      </c>
      <c r="R165" s="18">
        <f>IF(Q165="","",IF(Q165&gt;Summary!$B$6,"Late",IF(Q165&gt;Summary!$B$5,"Chase","On time")))</f>
        <v/>
      </c>
      <c r="S165" s="18">
        <f>IF(G165="","",IF(OR(M165&lt;&gt;"",L165="Closed",L165="Written off",I165="Kept with approval"),IF(COUNTIFS('Example inventory'!$D$3:$D$1002,G165,'Example inventory'!$L$3:$L$1002,"Pending return")+COUNTIFS('Example inventory'!$D$3:$D$1002,G165,'Example inventory'!$L$3:$L$1002,"Assigned")&gt;0,"Update Inventory","OK"),IF(COUNTIFS('Example inventory'!$D$3:$D$1002,G165,'Example inventory'!$L$3:$L$1002,"Assigned")&gt;0,"Set Pending return","OK")))</f>
        <v/>
      </c>
    </row>
    <row r="166">
      <c r="C166" s="14" t="n"/>
      <c r="D166" s="15" t="n"/>
      <c r="E166" s="15" t="n"/>
      <c r="H166" s="18">
        <f>IF(G166="","",IF(COUNTIF('Example inventory'!$D$3:$D$1002,G166)&gt;0,"Yes","Not found"))</f>
        <v/>
      </c>
      <c r="I166" s="14" t="n"/>
      <c r="J166" s="15" t="n"/>
      <c r="K166" s="15" t="n"/>
      <c r="L166" s="14" t="n"/>
      <c r="M166" s="15" t="n"/>
      <c r="N166" s="14" t="n"/>
      <c r="O166" s="14" t="n"/>
      <c r="P166" s="14" t="n"/>
      <c r="Q166" s="19">
        <f>IF(OR(E166="",M166&lt;&gt;"",L166="Closed",L166="Written off",I166="Kept with approval"),"",TODAY()-E166)</f>
        <v/>
      </c>
      <c r="R166" s="18">
        <f>IF(Q166="","",IF(Q166&gt;Summary!$B$6,"Late",IF(Q166&gt;Summary!$B$5,"Chase","On time")))</f>
        <v/>
      </c>
      <c r="S166" s="18">
        <f>IF(G166="","",IF(OR(M166&lt;&gt;"",L166="Closed",L166="Written off",I166="Kept with approval"),IF(COUNTIFS('Example inventory'!$D$3:$D$1002,G166,'Example inventory'!$L$3:$L$1002,"Pending return")+COUNTIFS('Example inventory'!$D$3:$D$1002,G166,'Example inventory'!$L$3:$L$1002,"Assigned")&gt;0,"Update Inventory","OK"),IF(COUNTIFS('Example inventory'!$D$3:$D$1002,G166,'Example inventory'!$L$3:$L$1002,"Assigned")&gt;0,"Set Pending return","OK")))</f>
        <v/>
      </c>
    </row>
    <row r="167">
      <c r="C167" s="14" t="n"/>
      <c r="D167" s="15" t="n"/>
      <c r="E167" s="15" t="n"/>
      <c r="H167" s="18">
        <f>IF(G167="","",IF(COUNTIF('Example inventory'!$D$3:$D$1002,G167)&gt;0,"Yes","Not found"))</f>
        <v/>
      </c>
      <c r="I167" s="14" t="n"/>
      <c r="J167" s="15" t="n"/>
      <c r="K167" s="15" t="n"/>
      <c r="L167" s="14" t="n"/>
      <c r="M167" s="15" t="n"/>
      <c r="N167" s="14" t="n"/>
      <c r="O167" s="14" t="n"/>
      <c r="P167" s="14" t="n"/>
      <c r="Q167" s="19">
        <f>IF(OR(E167="",M167&lt;&gt;"",L167="Closed",L167="Written off",I167="Kept with approval"),"",TODAY()-E167)</f>
        <v/>
      </c>
      <c r="R167" s="18">
        <f>IF(Q167="","",IF(Q167&gt;Summary!$B$6,"Late",IF(Q167&gt;Summary!$B$5,"Chase","On time")))</f>
        <v/>
      </c>
      <c r="S167" s="18">
        <f>IF(G167="","",IF(OR(M167&lt;&gt;"",L167="Closed",L167="Written off",I167="Kept with approval"),IF(COUNTIFS('Example inventory'!$D$3:$D$1002,G167,'Example inventory'!$L$3:$L$1002,"Pending return")+COUNTIFS('Example inventory'!$D$3:$D$1002,G167,'Example inventory'!$L$3:$L$1002,"Assigned")&gt;0,"Update Inventory","OK"),IF(COUNTIFS('Example inventory'!$D$3:$D$1002,G167,'Example inventory'!$L$3:$L$1002,"Assigned")&gt;0,"Set Pending return","OK")))</f>
        <v/>
      </c>
    </row>
    <row r="168">
      <c r="C168" s="14" t="n"/>
      <c r="D168" s="15" t="n"/>
      <c r="E168" s="15" t="n"/>
      <c r="H168" s="18">
        <f>IF(G168="","",IF(COUNTIF('Example inventory'!$D$3:$D$1002,G168)&gt;0,"Yes","Not found"))</f>
        <v/>
      </c>
      <c r="I168" s="14" t="n"/>
      <c r="J168" s="15" t="n"/>
      <c r="K168" s="15" t="n"/>
      <c r="L168" s="14" t="n"/>
      <c r="M168" s="15" t="n"/>
      <c r="N168" s="14" t="n"/>
      <c r="O168" s="14" t="n"/>
      <c r="P168" s="14" t="n"/>
      <c r="Q168" s="19">
        <f>IF(OR(E168="",M168&lt;&gt;"",L168="Closed",L168="Written off",I168="Kept with approval"),"",TODAY()-E168)</f>
        <v/>
      </c>
      <c r="R168" s="18">
        <f>IF(Q168="","",IF(Q168&gt;Summary!$B$6,"Late",IF(Q168&gt;Summary!$B$5,"Chase","On time")))</f>
        <v/>
      </c>
      <c r="S168" s="18">
        <f>IF(G168="","",IF(OR(M168&lt;&gt;"",L168="Closed",L168="Written off",I168="Kept with approval"),IF(COUNTIFS('Example inventory'!$D$3:$D$1002,G168,'Example inventory'!$L$3:$L$1002,"Pending return")+COUNTIFS('Example inventory'!$D$3:$D$1002,G168,'Example inventory'!$L$3:$L$1002,"Assigned")&gt;0,"Update Inventory","OK"),IF(COUNTIFS('Example inventory'!$D$3:$D$1002,G168,'Example inventory'!$L$3:$L$1002,"Assigned")&gt;0,"Set Pending return","OK")))</f>
        <v/>
      </c>
    </row>
    <row r="169">
      <c r="C169" s="14" t="n"/>
      <c r="D169" s="15" t="n"/>
      <c r="E169" s="15" t="n"/>
      <c r="H169" s="18">
        <f>IF(G169="","",IF(COUNTIF('Example inventory'!$D$3:$D$1002,G169)&gt;0,"Yes","Not found"))</f>
        <v/>
      </c>
      <c r="I169" s="14" t="n"/>
      <c r="J169" s="15" t="n"/>
      <c r="K169" s="15" t="n"/>
      <c r="L169" s="14" t="n"/>
      <c r="M169" s="15" t="n"/>
      <c r="N169" s="14" t="n"/>
      <c r="O169" s="14" t="n"/>
      <c r="P169" s="14" t="n"/>
      <c r="Q169" s="19">
        <f>IF(OR(E169="",M169&lt;&gt;"",L169="Closed",L169="Written off",I169="Kept with approval"),"",TODAY()-E169)</f>
        <v/>
      </c>
      <c r="R169" s="18">
        <f>IF(Q169="","",IF(Q169&gt;Summary!$B$6,"Late",IF(Q169&gt;Summary!$B$5,"Chase","On time")))</f>
        <v/>
      </c>
      <c r="S169" s="18">
        <f>IF(G169="","",IF(OR(M169&lt;&gt;"",L169="Closed",L169="Written off",I169="Kept with approval"),IF(COUNTIFS('Example inventory'!$D$3:$D$1002,G169,'Example inventory'!$L$3:$L$1002,"Pending return")+COUNTIFS('Example inventory'!$D$3:$D$1002,G169,'Example inventory'!$L$3:$L$1002,"Assigned")&gt;0,"Update Inventory","OK"),IF(COUNTIFS('Example inventory'!$D$3:$D$1002,G169,'Example inventory'!$L$3:$L$1002,"Assigned")&gt;0,"Set Pending return","OK")))</f>
        <v/>
      </c>
    </row>
    <row r="170">
      <c r="C170" s="14" t="n"/>
      <c r="D170" s="15" t="n"/>
      <c r="E170" s="15" t="n"/>
      <c r="H170" s="18">
        <f>IF(G170="","",IF(COUNTIF('Example inventory'!$D$3:$D$1002,G170)&gt;0,"Yes","Not found"))</f>
        <v/>
      </c>
      <c r="I170" s="14" t="n"/>
      <c r="J170" s="15" t="n"/>
      <c r="K170" s="15" t="n"/>
      <c r="L170" s="14" t="n"/>
      <c r="M170" s="15" t="n"/>
      <c r="N170" s="14" t="n"/>
      <c r="O170" s="14" t="n"/>
      <c r="P170" s="14" t="n"/>
      <c r="Q170" s="19">
        <f>IF(OR(E170="",M170&lt;&gt;"",L170="Closed",L170="Written off",I170="Kept with approval"),"",TODAY()-E170)</f>
        <v/>
      </c>
      <c r="R170" s="18">
        <f>IF(Q170="","",IF(Q170&gt;Summary!$B$6,"Late",IF(Q170&gt;Summary!$B$5,"Chase","On time")))</f>
        <v/>
      </c>
      <c r="S170" s="18">
        <f>IF(G170="","",IF(OR(M170&lt;&gt;"",L170="Closed",L170="Written off",I170="Kept with approval"),IF(COUNTIFS('Example inventory'!$D$3:$D$1002,G170,'Example inventory'!$L$3:$L$1002,"Pending return")+COUNTIFS('Example inventory'!$D$3:$D$1002,G170,'Example inventory'!$L$3:$L$1002,"Assigned")&gt;0,"Update Inventory","OK"),IF(COUNTIFS('Example inventory'!$D$3:$D$1002,G170,'Example inventory'!$L$3:$L$1002,"Assigned")&gt;0,"Set Pending return","OK")))</f>
        <v/>
      </c>
    </row>
    <row r="171">
      <c r="C171" s="14" t="n"/>
      <c r="D171" s="15" t="n"/>
      <c r="E171" s="15" t="n"/>
      <c r="H171" s="18">
        <f>IF(G171="","",IF(COUNTIF('Example inventory'!$D$3:$D$1002,G171)&gt;0,"Yes","Not found"))</f>
        <v/>
      </c>
      <c r="I171" s="14" t="n"/>
      <c r="J171" s="15" t="n"/>
      <c r="K171" s="15" t="n"/>
      <c r="L171" s="14" t="n"/>
      <c r="M171" s="15" t="n"/>
      <c r="N171" s="14" t="n"/>
      <c r="O171" s="14" t="n"/>
      <c r="P171" s="14" t="n"/>
      <c r="Q171" s="19">
        <f>IF(OR(E171="",M171&lt;&gt;"",L171="Closed",L171="Written off",I171="Kept with approval"),"",TODAY()-E171)</f>
        <v/>
      </c>
      <c r="R171" s="18">
        <f>IF(Q171="","",IF(Q171&gt;Summary!$B$6,"Late",IF(Q171&gt;Summary!$B$5,"Chase","On time")))</f>
        <v/>
      </c>
      <c r="S171" s="18">
        <f>IF(G171="","",IF(OR(M171&lt;&gt;"",L171="Closed",L171="Written off",I171="Kept with approval"),IF(COUNTIFS('Example inventory'!$D$3:$D$1002,G171,'Example inventory'!$L$3:$L$1002,"Pending return")+COUNTIFS('Example inventory'!$D$3:$D$1002,G171,'Example inventory'!$L$3:$L$1002,"Assigned")&gt;0,"Update Inventory","OK"),IF(COUNTIFS('Example inventory'!$D$3:$D$1002,G171,'Example inventory'!$L$3:$L$1002,"Assigned")&gt;0,"Set Pending return","OK")))</f>
        <v/>
      </c>
    </row>
    <row r="172">
      <c r="C172" s="14" t="n"/>
      <c r="D172" s="15" t="n"/>
      <c r="E172" s="15" t="n"/>
      <c r="H172" s="18">
        <f>IF(G172="","",IF(COUNTIF('Example inventory'!$D$3:$D$1002,G172)&gt;0,"Yes","Not found"))</f>
        <v/>
      </c>
      <c r="I172" s="14" t="n"/>
      <c r="J172" s="15" t="n"/>
      <c r="K172" s="15" t="n"/>
      <c r="L172" s="14" t="n"/>
      <c r="M172" s="15" t="n"/>
      <c r="N172" s="14" t="n"/>
      <c r="O172" s="14" t="n"/>
      <c r="P172" s="14" t="n"/>
      <c r="Q172" s="19">
        <f>IF(OR(E172="",M172&lt;&gt;"",L172="Closed",L172="Written off",I172="Kept with approval"),"",TODAY()-E172)</f>
        <v/>
      </c>
      <c r="R172" s="18">
        <f>IF(Q172="","",IF(Q172&gt;Summary!$B$6,"Late",IF(Q172&gt;Summary!$B$5,"Chase","On time")))</f>
        <v/>
      </c>
      <c r="S172" s="18">
        <f>IF(G172="","",IF(OR(M172&lt;&gt;"",L172="Closed",L172="Written off",I172="Kept with approval"),IF(COUNTIFS('Example inventory'!$D$3:$D$1002,G172,'Example inventory'!$L$3:$L$1002,"Pending return")+COUNTIFS('Example inventory'!$D$3:$D$1002,G172,'Example inventory'!$L$3:$L$1002,"Assigned")&gt;0,"Update Inventory","OK"),IF(COUNTIFS('Example inventory'!$D$3:$D$1002,G172,'Example inventory'!$L$3:$L$1002,"Assigned")&gt;0,"Set Pending return","OK")))</f>
        <v/>
      </c>
    </row>
    <row r="173">
      <c r="C173" s="14" t="n"/>
      <c r="D173" s="15" t="n"/>
      <c r="E173" s="15" t="n"/>
      <c r="H173" s="18">
        <f>IF(G173="","",IF(COUNTIF('Example inventory'!$D$3:$D$1002,G173)&gt;0,"Yes","Not found"))</f>
        <v/>
      </c>
      <c r="I173" s="14" t="n"/>
      <c r="J173" s="15" t="n"/>
      <c r="K173" s="15" t="n"/>
      <c r="L173" s="14" t="n"/>
      <c r="M173" s="15" t="n"/>
      <c r="N173" s="14" t="n"/>
      <c r="O173" s="14" t="n"/>
      <c r="P173" s="14" t="n"/>
      <c r="Q173" s="19">
        <f>IF(OR(E173="",M173&lt;&gt;"",L173="Closed",L173="Written off",I173="Kept with approval"),"",TODAY()-E173)</f>
        <v/>
      </c>
      <c r="R173" s="18">
        <f>IF(Q173="","",IF(Q173&gt;Summary!$B$6,"Late",IF(Q173&gt;Summary!$B$5,"Chase","On time")))</f>
        <v/>
      </c>
      <c r="S173" s="18">
        <f>IF(G173="","",IF(OR(M173&lt;&gt;"",L173="Closed",L173="Written off",I173="Kept with approval"),IF(COUNTIFS('Example inventory'!$D$3:$D$1002,G173,'Example inventory'!$L$3:$L$1002,"Pending return")+COUNTIFS('Example inventory'!$D$3:$D$1002,G173,'Example inventory'!$L$3:$L$1002,"Assigned")&gt;0,"Update Inventory","OK"),IF(COUNTIFS('Example inventory'!$D$3:$D$1002,G173,'Example inventory'!$L$3:$L$1002,"Assigned")&gt;0,"Set Pending return","OK")))</f>
        <v/>
      </c>
    </row>
    <row r="174">
      <c r="C174" s="14" t="n"/>
      <c r="D174" s="15" t="n"/>
      <c r="E174" s="15" t="n"/>
      <c r="H174" s="18">
        <f>IF(G174="","",IF(COUNTIF('Example inventory'!$D$3:$D$1002,G174)&gt;0,"Yes","Not found"))</f>
        <v/>
      </c>
      <c r="I174" s="14" t="n"/>
      <c r="J174" s="15" t="n"/>
      <c r="K174" s="15" t="n"/>
      <c r="L174" s="14" t="n"/>
      <c r="M174" s="15" t="n"/>
      <c r="N174" s="14" t="n"/>
      <c r="O174" s="14" t="n"/>
      <c r="P174" s="14" t="n"/>
      <c r="Q174" s="19">
        <f>IF(OR(E174="",M174&lt;&gt;"",L174="Closed",L174="Written off",I174="Kept with approval"),"",TODAY()-E174)</f>
        <v/>
      </c>
      <c r="R174" s="18">
        <f>IF(Q174="","",IF(Q174&gt;Summary!$B$6,"Late",IF(Q174&gt;Summary!$B$5,"Chase","On time")))</f>
        <v/>
      </c>
      <c r="S174" s="18">
        <f>IF(G174="","",IF(OR(M174&lt;&gt;"",L174="Closed",L174="Written off",I174="Kept with approval"),IF(COUNTIFS('Example inventory'!$D$3:$D$1002,G174,'Example inventory'!$L$3:$L$1002,"Pending return")+COUNTIFS('Example inventory'!$D$3:$D$1002,G174,'Example inventory'!$L$3:$L$1002,"Assigned")&gt;0,"Update Inventory","OK"),IF(COUNTIFS('Example inventory'!$D$3:$D$1002,G174,'Example inventory'!$L$3:$L$1002,"Assigned")&gt;0,"Set Pending return","OK")))</f>
        <v/>
      </c>
    </row>
    <row r="175">
      <c r="C175" s="14" t="n"/>
      <c r="D175" s="15" t="n"/>
      <c r="E175" s="15" t="n"/>
      <c r="H175" s="18">
        <f>IF(G175="","",IF(COUNTIF('Example inventory'!$D$3:$D$1002,G175)&gt;0,"Yes","Not found"))</f>
        <v/>
      </c>
      <c r="I175" s="14" t="n"/>
      <c r="J175" s="15" t="n"/>
      <c r="K175" s="15" t="n"/>
      <c r="L175" s="14" t="n"/>
      <c r="M175" s="15" t="n"/>
      <c r="N175" s="14" t="n"/>
      <c r="O175" s="14" t="n"/>
      <c r="P175" s="14" t="n"/>
      <c r="Q175" s="19">
        <f>IF(OR(E175="",M175&lt;&gt;"",L175="Closed",L175="Written off",I175="Kept with approval"),"",TODAY()-E175)</f>
        <v/>
      </c>
      <c r="R175" s="18">
        <f>IF(Q175="","",IF(Q175&gt;Summary!$B$6,"Late",IF(Q175&gt;Summary!$B$5,"Chase","On time")))</f>
        <v/>
      </c>
      <c r="S175" s="18">
        <f>IF(G175="","",IF(OR(M175&lt;&gt;"",L175="Closed",L175="Written off",I175="Kept with approval"),IF(COUNTIFS('Example inventory'!$D$3:$D$1002,G175,'Example inventory'!$L$3:$L$1002,"Pending return")+COUNTIFS('Example inventory'!$D$3:$D$1002,G175,'Example inventory'!$L$3:$L$1002,"Assigned")&gt;0,"Update Inventory","OK"),IF(COUNTIFS('Example inventory'!$D$3:$D$1002,G175,'Example inventory'!$L$3:$L$1002,"Assigned")&gt;0,"Set Pending return","OK")))</f>
        <v/>
      </c>
    </row>
    <row r="176">
      <c r="C176" s="14" t="n"/>
      <c r="D176" s="15" t="n"/>
      <c r="E176" s="15" t="n"/>
      <c r="H176" s="18">
        <f>IF(G176="","",IF(COUNTIF('Example inventory'!$D$3:$D$1002,G176)&gt;0,"Yes","Not found"))</f>
        <v/>
      </c>
      <c r="I176" s="14" t="n"/>
      <c r="J176" s="15" t="n"/>
      <c r="K176" s="15" t="n"/>
      <c r="L176" s="14" t="n"/>
      <c r="M176" s="15" t="n"/>
      <c r="N176" s="14" t="n"/>
      <c r="O176" s="14" t="n"/>
      <c r="P176" s="14" t="n"/>
      <c r="Q176" s="19">
        <f>IF(OR(E176="",M176&lt;&gt;"",L176="Closed",L176="Written off",I176="Kept with approval"),"",TODAY()-E176)</f>
        <v/>
      </c>
      <c r="R176" s="18">
        <f>IF(Q176="","",IF(Q176&gt;Summary!$B$6,"Late",IF(Q176&gt;Summary!$B$5,"Chase","On time")))</f>
        <v/>
      </c>
      <c r="S176" s="18">
        <f>IF(G176="","",IF(OR(M176&lt;&gt;"",L176="Closed",L176="Written off",I176="Kept with approval"),IF(COUNTIFS('Example inventory'!$D$3:$D$1002,G176,'Example inventory'!$L$3:$L$1002,"Pending return")+COUNTIFS('Example inventory'!$D$3:$D$1002,G176,'Example inventory'!$L$3:$L$1002,"Assigned")&gt;0,"Update Inventory","OK"),IF(COUNTIFS('Example inventory'!$D$3:$D$1002,G176,'Example inventory'!$L$3:$L$1002,"Assigned")&gt;0,"Set Pending return","OK")))</f>
        <v/>
      </c>
    </row>
    <row r="177">
      <c r="C177" s="14" t="n"/>
      <c r="D177" s="15" t="n"/>
      <c r="E177" s="15" t="n"/>
      <c r="H177" s="18">
        <f>IF(G177="","",IF(COUNTIF('Example inventory'!$D$3:$D$1002,G177)&gt;0,"Yes","Not found"))</f>
        <v/>
      </c>
      <c r="I177" s="14" t="n"/>
      <c r="J177" s="15" t="n"/>
      <c r="K177" s="15" t="n"/>
      <c r="L177" s="14" t="n"/>
      <c r="M177" s="15" t="n"/>
      <c r="N177" s="14" t="n"/>
      <c r="O177" s="14" t="n"/>
      <c r="P177" s="14" t="n"/>
      <c r="Q177" s="19">
        <f>IF(OR(E177="",M177&lt;&gt;"",L177="Closed",L177="Written off",I177="Kept with approval"),"",TODAY()-E177)</f>
        <v/>
      </c>
      <c r="R177" s="18">
        <f>IF(Q177="","",IF(Q177&gt;Summary!$B$6,"Late",IF(Q177&gt;Summary!$B$5,"Chase","On time")))</f>
        <v/>
      </c>
      <c r="S177" s="18">
        <f>IF(G177="","",IF(OR(M177&lt;&gt;"",L177="Closed",L177="Written off",I177="Kept with approval"),IF(COUNTIFS('Example inventory'!$D$3:$D$1002,G177,'Example inventory'!$L$3:$L$1002,"Pending return")+COUNTIFS('Example inventory'!$D$3:$D$1002,G177,'Example inventory'!$L$3:$L$1002,"Assigned")&gt;0,"Update Inventory","OK"),IF(COUNTIFS('Example inventory'!$D$3:$D$1002,G177,'Example inventory'!$L$3:$L$1002,"Assigned")&gt;0,"Set Pending return","OK")))</f>
        <v/>
      </c>
    </row>
    <row r="178">
      <c r="C178" s="14" t="n"/>
      <c r="D178" s="15" t="n"/>
      <c r="E178" s="15" t="n"/>
      <c r="H178" s="18">
        <f>IF(G178="","",IF(COUNTIF('Example inventory'!$D$3:$D$1002,G178)&gt;0,"Yes","Not found"))</f>
        <v/>
      </c>
      <c r="I178" s="14" t="n"/>
      <c r="J178" s="15" t="n"/>
      <c r="K178" s="15" t="n"/>
      <c r="L178" s="14" t="n"/>
      <c r="M178" s="15" t="n"/>
      <c r="N178" s="14" t="n"/>
      <c r="O178" s="14" t="n"/>
      <c r="P178" s="14" t="n"/>
      <c r="Q178" s="19">
        <f>IF(OR(E178="",M178&lt;&gt;"",L178="Closed",L178="Written off",I178="Kept with approval"),"",TODAY()-E178)</f>
        <v/>
      </c>
      <c r="R178" s="18">
        <f>IF(Q178="","",IF(Q178&gt;Summary!$B$6,"Late",IF(Q178&gt;Summary!$B$5,"Chase","On time")))</f>
        <v/>
      </c>
      <c r="S178" s="18">
        <f>IF(G178="","",IF(OR(M178&lt;&gt;"",L178="Closed",L178="Written off",I178="Kept with approval"),IF(COUNTIFS('Example inventory'!$D$3:$D$1002,G178,'Example inventory'!$L$3:$L$1002,"Pending return")+COUNTIFS('Example inventory'!$D$3:$D$1002,G178,'Example inventory'!$L$3:$L$1002,"Assigned")&gt;0,"Update Inventory","OK"),IF(COUNTIFS('Example inventory'!$D$3:$D$1002,G178,'Example inventory'!$L$3:$L$1002,"Assigned")&gt;0,"Set Pending return","OK")))</f>
        <v/>
      </c>
    </row>
    <row r="179">
      <c r="C179" s="14" t="n"/>
      <c r="D179" s="15" t="n"/>
      <c r="E179" s="15" t="n"/>
      <c r="H179" s="18">
        <f>IF(G179="","",IF(COUNTIF('Example inventory'!$D$3:$D$1002,G179)&gt;0,"Yes","Not found"))</f>
        <v/>
      </c>
      <c r="I179" s="14" t="n"/>
      <c r="J179" s="15" t="n"/>
      <c r="K179" s="15" t="n"/>
      <c r="L179" s="14" t="n"/>
      <c r="M179" s="15" t="n"/>
      <c r="N179" s="14" t="n"/>
      <c r="O179" s="14" t="n"/>
      <c r="P179" s="14" t="n"/>
      <c r="Q179" s="19">
        <f>IF(OR(E179="",M179&lt;&gt;"",L179="Closed",L179="Written off",I179="Kept with approval"),"",TODAY()-E179)</f>
        <v/>
      </c>
      <c r="R179" s="18">
        <f>IF(Q179="","",IF(Q179&gt;Summary!$B$6,"Late",IF(Q179&gt;Summary!$B$5,"Chase","On time")))</f>
        <v/>
      </c>
      <c r="S179" s="18">
        <f>IF(G179="","",IF(OR(M179&lt;&gt;"",L179="Closed",L179="Written off",I179="Kept with approval"),IF(COUNTIFS('Example inventory'!$D$3:$D$1002,G179,'Example inventory'!$L$3:$L$1002,"Pending return")+COUNTIFS('Example inventory'!$D$3:$D$1002,G179,'Example inventory'!$L$3:$L$1002,"Assigned")&gt;0,"Update Inventory","OK"),IF(COUNTIFS('Example inventory'!$D$3:$D$1002,G179,'Example inventory'!$L$3:$L$1002,"Assigned")&gt;0,"Set Pending return","OK")))</f>
        <v/>
      </c>
    </row>
    <row r="180">
      <c r="C180" s="14" t="n"/>
      <c r="D180" s="15" t="n"/>
      <c r="E180" s="15" t="n"/>
      <c r="H180" s="18">
        <f>IF(G180="","",IF(COUNTIF('Example inventory'!$D$3:$D$1002,G180)&gt;0,"Yes","Not found"))</f>
        <v/>
      </c>
      <c r="I180" s="14" t="n"/>
      <c r="J180" s="15" t="n"/>
      <c r="K180" s="15" t="n"/>
      <c r="L180" s="14" t="n"/>
      <c r="M180" s="15" t="n"/>
      <c r="N180" s="14" t="n"/>
      <c r="O180" s="14" t="n"/>
      <c r="P180" s="14" t="n"/>
      <c r="Q180" s="19">
        <f>IF(OR(E180="",M180&lt;&gt;"",L180="Closed",L180="Written off",I180="Kept with approval"),"",TODAY()-E180)</f>
        <v/>
      </c>
      <c r="R180" s="18">
        <f>IF(Q180="","",IF(Q180&gt;Summary!$B$6,"Late",IF(Q180&gt;Summary!$B$5,"Chase","On time")))</f>
        <v/>
      </c>
      <c r="S180" s="18">
        <f>IF(G180="","",IF(OR(M180&lt;&gt;"",L180="Closed",L180="Written off",I180="Kept with approval"),IF(COUNTIFS('Example inventory'!$D$3:$D$1002,G180,'Example inventory'!$L$3:$L$1002,"Pending return")+COUNTIFS('Example inventory'!$D$3:$D$1002,G180,'Example inventory'!$L$3:$L$1002,"Assigned")&gt;0,"Update Inventory","OK"),IF(COUNTIFS('Example inventory'!$D$3:$D$1002,G180,'Example inventory'!$L$3:$L$1002,"Assigned")&gt;0,"Set Pending return","OK")))</f>
        <v/>
      </c>
    </row>
    <row r="181">
      <c r="C181" s="14" t="n"/>
      <c r="D181" s="15" t="n"/>
      <c r="E181" s="15" t="n"/>
      <c r="H181" s="18">
        <f>IF(G181="","",IF(COUNTIF('Example inventory'!$D$3:$D$1002,G181)&gt;0,"Yes","Not found"))</f>
        <v/>
      </c>
      <c r="I181" s="14" t="n"/>
      <c r="J181" s="15" t="n"/>
      <c r="K181" s="15" t="n"/>
      <c r="L181" s="14" t="n"/>
      <c r="M181" s="15" t="n"/>
      <c r="N181" s="14" t="n"/>
      <c r="O181" s="14" t="n"/>
      <c r="P181" s="14" t="n"/>
      <c r="Q181" s="19">
        <f>IF(OR(E181="",M181&lt;&gt;"",L181="Closed",L181="Written off",I181="Kept with approval"),"",TODAY()-E181)</f>
        <v/>
      </c>
      <c r="R181" s="18">
        <f>IF(Q181="","",IF(Q181&gt;Summary!$B$6,"Late",IF(Q181&gt;Summary!$B$5,"Chase","On time")))</f>
        <v/>
      </c>
      <c r="S181" s="18">
        <f>IF(G181="","",IF(OR(M181&lt;&gt;"",L181="Closed",L181="Written off",I181="Kept with approval"),IF(COUNTIFS('Example inventory'!$D$3:$D$1002,G181,'Example inventory'!$L$3:$L$1002,"Pending return")+COUNTIFS('Example inventory'!$D$3:$D$1002,G181,'Example inventory'!$L$3:$L$1002,"Assigned")&gt;0,"Update Inventory","OK"),IF(COUNTIFS('Example inventory'!$D$3:$D$1002,G181,'Example inventory'!$L$3:$L$1002,"Assigned")&gt;0,"Set Pending return","OK")))</f>
        <v/>
      </c>
    </row>
    <row r="182">
      <c r="C182" s="14" t="n"/>
      <c r="D182" s="15" t="n"/>
      <c r="E182" s="15" t="n"/>
      <c r="H182" s="18">
        <f>IF(G182="","",IF(COUNTIF('Example inventory'!$D$3:$D$1002,G182)&gt;0,"Yes","Not found"))</f>
        <v/>
      </c>
      <c r="I182" s="14" t="n"/>
      <c r="J182" s="15" t="n"/>
      <c r="K182" s="15" t="n"/>
      <c r="L182" s="14" t="n"/>
      <c r="M182" s="15" t="n"/>
      <c r="N182" s="14" t="n"/>
      <c r="O182" s="14" t="n"/>
      <c r="P182" s="14" t="n"/>
      <c r="Q182" s="19">
        <f>IF(OR(E182="",M182&lt;&gt;"",L182="Closed",L182="Written off",I182="Kept with approval"),"",TODAY()-E182)</f>
        <v/>
      </c>
      <c r="R182" s="18">
        <f>IF(Q182="","",IF(Q182&gt;Summary!$B$6,"Late",IF(Q182&gt;Summary!$B$5,"Chase","On time")))</f>
        <v/>
      </c>
      <c r="S182" s="18">
        <f>IF(G182="","",IF(OR(M182&lt;&gt;"",L182="Closed",L182="Written off",I182="Kept with approval"),IF(COUNTIFS('Example inventory'!$D$3:$D$1002,G182,'Example inventory'!$L$3:$L$1002,"Pending return")+COUNTIFS('Example inventory'!$D$3:$D$1002,G182,'Example inventory'!$L$3:$L$1002,"Assigned")&gt;0,"Update Inventory","OK"),IF(COUNTIFS('Example inventory'!$D$3:$D$1002,G182,'Example inventory'!$L$3:$L$1002,"Assigned")&gt;0,"Set Pending return","OK")))</f>
        <v/>
      </c>
    </row>
    <row r="183">
      <c r="C183" s="14" t="n"/>
      <c r="D183" s="15" t="n"/>
      <c r="E183" s="15" t="n"/>
      <c r="H183" s="18">
        <f>IF(G183="","",IF(COUNTIF('Example inventory'!$D$3:$D$1002,G183)&gt;0,"Yes","Not found"))</f>
        <v/>
      </c>
      <c r="I183" s="14" t="n"/>
      <c r="J183" s="15" t="n"/>
      <c r="K183" s="15" t="n"/>
      <c r="L183" s="14" t="n"/>
      <c r="M183" s="15" t="n"/>
      <c r="N183" s="14" t="n"/>
      <c r="O183" s="14" t="n"/>
      <c r="P183" s="14" t="n"/>
      <c r="Q183" s="19">
        <f>IF(OR(E183="",M183&lt;&gt;"",L183="Closed",L183="Written off",I183="Kept with approval"),"",TODAY()-E183)</f>
        <v/>
      </c>
      <c r="R183" s="18">
        <f>IF(Q183="","",IF(Q183&gt;Summary!$B$6,"Late",IF(Q183&gt;Summary!$B$5,"Chase","On time")))</f>
        <v/>
      </c>
      <c r="S183" s="18">
        <f>IF(G183="","",IF(OR(M183&lt;&gt;"",L183="Closed",L183="Written off",I183="Kept with approval"),IF(COUNTIFS('Example inventory'!$D$3:$D$1002,G183,'Example inventory'!$L$3:$L$1002,"Pending return")+COUNTIFS('Example inventory'!$D$3:$D$1002,G183,'Example inventory'!$L$3:$L$1002,"Assigned")&gt;0,"Update Inventory","OK"),IF(COUNTIFS('Example inventory'!$D$3:$D$1002,G183,'Example inventory'!$L$3:$L$1002,"Assigned")&gt;0,"Set Pending return","OK")))</f>
        <v/>
      </c>
    </row>
    <row r="184">
      <c r="C184" s="14" t="n"/>
      <c r="D184" s="15" t="n"/>
      <c r="E184" s="15" t="n"/>
      <c r="H184" s="18">
        <f>IF(G184="","",IF(COUNTIF('Example inventory'!$D$3:$D$1002,G184)&gt;0,"Yes","Not found"))</f>
        <v/>
      </c>
      <c r="I184" s="14" t="n"/>
      <c r="J184" s="15" t="n"/>
      <c r="K184" s="15" t="n"/>
      <c r="L184" s="14" t="n"/>
      <c r="M184" s="15" t="n"/>
      <c r="N184" s="14" t="n"/>
      <c r="O184" s="14" t="n"/>
      <c r="P184" s="14" t="n"/>
      <c r="Q184" s="19">
        <f>IF(OR(E184="",M184&lt;&gt;"",L184="Closed",L184="Written off",I184="Kept with approval"),"",TODAY()-E184)</f>
        <v/>
      </c>
      <c r="R184" s="18">
        <f>IF(Q184="","",IF(Q184&gt;Summary!$B$6,"Late",IF(Q184&gt;Summary!$B$5,"Chase","On time")))</f>
        <v/>
      </c>
      <c r="S184" s="18">
        <f>IF(G184="","",IF(OR(M184&lt;&gt;"",L184="Closed",L184="Written off",I184="Kept with approval"),IF(COUNTIFS('Example inventory'!$D$3:$D$1002,G184,'Example inventory'!$L$3:$L$1002,"Pending return")+COUNTIFS('Example inventory'!$D$3:$D$1002,G184,'Example inventory'!$L$3:$L$1002,"Assigned")&gt;0,"Update Inventory","OK"),IF(COUNTIFS('Example inventory'!$D$3:$D$1002,G184,'Example inventory'!$L$3:$L$1002,"Assigned")&gt;0,"Set Pending return","OK")))</f>
        <v/>
      </c>
    </row>
    <row r="185">
      <c r="C185" s="14" t="n"/>
      <c r="D185" s="15" t="n"/>
      <c r="E185" s="15" t="n"/>
      <c r="H185" s="18">
        <f>IF(G185="","",IF(COUNTIF('Example inventory'!$D$3:$D$1002,G185)&gt;0,"Yes","Not found"))</f>
        <v/>
      </c>
      <c r="I185" s="14" t="n"/>
      <c r="J185" s="15" t="n"/>
      <c r="K185" s="15" t="n"/>
      <c r="L185" s="14" t="n"/>
      <c r="M185" s="15" t="n"/>
      <c r="N185" s="14" t="n"/>
      <c r="O185" s="14" t="n"/>
      <c r="P185" s="14" t="n"/>
      <c r="Q185" s="19">
        <f>IF(OR(E185="",M185&lt;&gt;"",L185="Closed",L185="Written off",I185="Kept with approval"),"",TODAY()-E185)</f>
        <v/>
      </c>
      <c r="R185" s="18">
        <f>IF(Q185="","",IF(Q185&gt;Summary!$B$6,"Late",IF(Q185&gt;Summary!$B$5,"Chase","On time")))</f>
        <v/>
      </c>
      <c r="S185" s="18">
        <f>IF(G185="","",IF(OR(M185&lt;&gt;"",L185="Closed",L185="Written off",I185="Kept with approval"),IF(COUNTIFS('Example inventory'!$D$3:$D$1002,G185,'Example inventory'!$L$3:$L$1002,"Pending return")+COUNTIFS('Example inventory'!$D$3:$D$1002,G185,'Example inventory'!$L$3:$L$1002,"Assigned")&gt;0,"Update Inventory","OK"),IF(COUNTIFS('Example inventory'!$D$3:$D$1002,G185,'Example inventory'!$L$3:$L$1002,"Assigned")&gt;0,"Set Pending return","OK")))</f>
        <v/>
      </c>
    </row>
    <row r="186">
      <c r="C186" s="14" t="n"/>
      <c r="D186" s="15" t="n"/>
      <c r="E186" s="15" t="n"/>
      <c r="H186" s="18">
        <f>IF(G186="","",IF(COUNTIF('Example inventory'!$D$3:$D$1002,G186)&gt;0,"Yes","Not found"))</f>
        <v/>
      </c>
      <c r="I186" s="14" t="n"/>
      <c r="J186" s="15" t="n"/>
      <c r="K186" s="15" t="n"/>
      <c r="L186" s="14" t="n"/>
      <c r="M186" s="15" t="n"/>
      <c r="N186" s="14" t="n"/>
      <c r="O186" s="14" t="n"/>
      <c r="P186" s="14" t="n"/>
      <c r="Q186" s="19">
        <f>IF(OR(E186="",M186&lt;&gt;"",L186="Closed",L186="Written off",I186="Kept with approval"),"",TODAY()-E186)</f>
        <v/>
      </c>
      <c r="R186" s="18">
        <f>IF(Q186="","",IF(Q186&gt;Summary!$B$6,"Late",IF(Q186&gt;Summary!$B$5,"Chase","On time")))</f>
        <v/>
      </c>
      <c r="S186" s="18">
        <f>IF(G186="","",IF(OR(M186&lt;&gt;"",L186="Closed",L186="Written off",I186="Kept with approval"),IF(COUNTIFS('Example inventory'!$D$3:$D$1002,G186,'Example inventory'!$L$3:$L$1002,"Pending return")+COUNTIFS('Example inventory'!$D$3:$D$1002,G186,'Example inventory'!$L$3:$L$1002,"Assigned")&gt;0,"Update Inventory","OK"),IF(COUNTIFS('Example inventory'!$D$3:$D$1002,G186,'Example inventory'!$L$3:$L$1002,"Assigned")&gt;0,"Set Pending return","OK")))</f>
        <v/>
      </c>
    </row>
    <row r="187">
      <c r="C187" s="14" t="n"/>
      <c r="D187" s="15" t="n"/>
      <c r="E187" s="15" t="n"/>
      <c r="H187" s="18">
        <f>IF(G187="","",IF(COUNTIF('Example inventory'!$D$3:$D$1002,G187)&gt;0,"Yes","Not found"))</f>
        <v/>
      </c>
      <c r="I187" s="14" t="n"/>
      <c r="J187" s="15" t="n"/>
      <c r="K187" s="15" t="n"/>
      <c r="L187" s="14" t="n"/>
      <c r="M187" s="15" t="n"/>
      <c r="N187" s="14" t="n"/>
      <c r="O187" s="14" t="n"/>
      <c r="P187" s="14" t="n"/>
      <c r="Q187" s="19">
        <f>IF(OR(E187="",M187&lt;&gt;"",L187="Closed",L187="Written off",I187="Kept with approval"),"",TODAY()-E187)</f>
        <v/>
      </c>
      <c r="R187" s="18">
        <f>IF(Q187="","",IF(Q187&gt;Summary!$B$6,"Late",IF(Q187&gt;Summary!$B$5,"Chase","On time")))</f>
        <v/>
      </c>
      <c r="S187" s="18">
        <f>IF(G187="","",IF(OR(M187&lt;&gt;"",L187="Closed",L187="Written off",I187="Kept with approval"),IF(COUNTIFS('Example inventory'!$D$3:$D$1002,G187,'Example inventory'!$L$3:$L$1002,"Pending return")+COUNTIFS('Example inventory'!$D$3:$D$1002,G187,'Example inventory'!$L$3:$L$1002,"Assigned")&gt;0,"Update Inventory","OK"),IF(COUNTIFS('Example inventory'!$D$3:$D$1002,G187,'Example inventory'!$L$3:$L$1002,"Assigned")&gt;0,"Set Pending return","OK")))</f>
        <v/>
      </c>
    </row>
    <row r="188">
      <c r="C188" s="14" t="n"/>
      <c r="D188" s="15" t="n"/>
      <c r="E188" s="15" t="n"/>
      <c r="H188" s="18">
        <f>IF(G188="","",IF(COUNTIF('Example inventory'!$D$3:$D$1002,G188)&gt;0,"Yes","Not found"))</f>
        <v/>
      </c>
      <c r="I188" s="14" t="n"/>
      <c r="J188" s="15" t="n"/>
      <c r="K188" s="15" t="n"/>
      <c r="L188" s="14" t="n"/>
      <c r="M188" s="15" t="n"/>
      <c r="N188" s="14" t="n"/>
      <c r="O188" s="14" t="n"/>
      <c r="P188" s="14" t="n"/>
      <c r="Q188" s="19">
        <f>IF(OR(E188="",M188&lt;&gt;"",L188="Closed",L188="Written off",I188="Kept with approval"),"",TODAY()-E188)</f>
        <v/>
      </c>
      <c r="R188" s="18">
        <f>IF(Q188="","",IF(Q188&gt;Summary!$B$6,"Late",IF(Q188&gt;Summary!$B$5,"Chase","On time")))</f>
        <v/>
      </c>
      <c r="S188" s="18">
        <f>IF(G188="","",IF(OR(M188&lt;&gt;"",L188="Closed",L188="Written off",I188="Kept with approval"),IF(COUNTIFS('Example inventory'!$D$3:$D$1002,G188,'Example inventory'!$L$3:$L$1002,"Pending return")+COUNTIFS('Example inventory'!$D$3:$D$1002,G188,'Example inventory'!$L$3:$L$1002,"Assigned")&gt;0,"Update Inventory","OK"),IF(COUNTIFS('Example inventory'!$D$3:$D$1002,G188,'Example inventory'!$L$3:$L$1002,"Assigned")&gt;0,"Set Pending return","OK")))</f>
        <v/>
      </c>
    </row>
    <row r="189">
      <c r="C189" s="14" t="n"/>
      <c r="D189" s="15" t="n"/>
      <c r="E189" s="15" t="n"/>
      <c r="H189" s="18">
        <f>IF(G189="","",IF(COUNTIF('Example inventory'!$D$3:$D$1002,G189)&gt;0,"Yes","Not found"))</f>
        <v/>
      </c>
      <c r="I189" s="14" t="n"/>
      <c r="J189" s="15" t="n"/>
      <c r="K189" s="15" t="n"/>
      <c r="L189" s="14" t="n"/>
      <c r="M189" s="15" t="n"/>
      <c r="N189" s="14" t="n"/>
      <c r="O189" s="14" t="n"/>
      <c r="P189" s="14" t="n"/>
      <c r="Q189" s="19">
        <f>IF(OR(E189="",M189&lt;&gt;"",L189="Closed",L189="Written off",I189="Kept with approval"),"",TODAY()-E189)</f>
        <v/>
      </c>
      <c r="R189" s="18">
        <f>IF(Q189="","",IF(Q189&gt;Summary!$B$6,"Late",IF(Q189&gt;Summary!$B$5,"Chase","On time")))</f>
        <v/>
      </c>
      <c r="S189" s="18">
        <f>IF(G189="","",IF(OR(M189&lt;&gt;"",L189="Closed",L189="Written off",I189="Kept with approval"),IF(COUNTIFS('Example inventory'!$D$3:$D$1002,G189,'Example inventory'!$L$3:$L$1002,"Pending return")+COUNTIFS('Example inventory'!$D$3:$D$1002,G189,'Example inventory'!$L$3:$L$1002,"Assigned")&gt;0,"Update Inventory","OK"),IF(COUNTIFS('Example inventory'!$D$3:$D$1002,G189,'Example inventory'!$L$3:$L$1002,"Assigned")&gt;0,"Set Pending return","OK")))</f>
        <v/>
      </c>
    </row>
    <row r="190">
      <c r="C190" s="14" t="n"/>
      <c r="D190" s="15" t="n"/>
      <c r="E190" s="15" t="n"/>
      <c r="H190" s="18">
        <f>IF(G190="","",IF(COUNTIF('Example inventory'!$D$3:$D$1002,G190)&gt;0,"Yes","Not found"))</f>
        <v/>
      </c>
      <c r="I190" s="14" t="n"/>
      <c r="J190" s="15" t="n"/>
      <c r="K190" s="15" t="n"/>
      <c r="L190" s="14" t="n"/>
      <c r="M190" s="15" t="n"/>
      <c r="N190" s="14" t="n"/>
      <c r="O190" s="14" t="n"/>
      <c r="P190" s="14" t="n"/>
      <c r="Q190" s="19">
        <f>IF(OR(E190="",M190&lt;&gt;"",L190="Closed",L190="Written off",I190="Kept with approval"),"",TODAY()-E190)</f>
        <v/>
      </c>
      <c r="R190" s="18">
        <f>IF(Q190="","",IF(Q190&gt;Summary!$B$6,"Late",IF(Q190&gt;Summary!$B$5,"Chase","On time")))</f>
        <v/>
      </c>
      <c r="S190" s="18">
        <f>IF(G190="","",IF(OR(M190&lt;&gt;"",L190="Closed",L190="Written off",I190="Kept with approval"),IF(COUNTIFS('Example inventory'!$D$3:$D$1002,G190,'Example inventory'!$L$3:$L$1002,"Pending return")+COUNTIFS('Example inventory'!$D$3:$D$1002,G190,'Example inventory'!$L$3:$L$1002,"Assigned")&gt;0,"Update Inventory","OK"),IF(COUNTIFS('Example inventory'!$D$3:$D$1002,G190,'Example inventory'!$L$3:$L$1002,"Assigned")&gt;0,"Set Pending return","OK")))</f>
        <v/>
      </c>
    </row>
    <row r="191">
      <c r="C191" s="14" t="n"/>
      <c r="D191" s="15" t="n"/>
      <c r="E191" s="15" t="n"/>
      <c r="H191" s="18">
        <f>IF(G191="","",IF(COUNTIF('Example inventory'!$D$3:$D$1002,G191)&gt;0,"Yes","Not found"))</f>
        <v/>
      </c>
      <c r="I191" s="14" t="n"/>
      <c r="J191" s="15" t="n"/>
      <c r="K191" s="15" t="n"/>
      <c r="L191" s="14" t="n"/>
      <c r="M191" s="15" t="n"/>
      <c r="N191" s="14" t="n"/>
      <c r="O191" s="14" t="n"/>
      <c r="P191" s="14" t="n"/>
      <c r="Q191" s="19">
        <f>IF(OR(E191="",M191&lt;&gt;"",L191="Closed",L191="Written off",I191="Kept with approval"),"",TODAY()-E191)</f>
        <v/>
      </c>
      <c r="R191" s="18">
        <f>IF(Q191="","",IF(Q191&gt;Summary!$B$6,"Late",IF(Q191&gt;Summary!$B$5,"Chase","On time")))</f>
        <v/>
      </c>
      <c r="S191" s="18">
        <f>IF(G191="","",IF(OR(M191&lt;&gt;"",L191="Closed",L191="Written off",I191="Kept with approval"),IF(COUNTIFS('Example inventory'!$D$3:$D$1002,G191,'Example inventory'!$L$3:$L$1002,"Pending return")+COUNTIFS('Example inventory'!$D$3:$D$1002,G191,'Example inventory'!$L$3:$L$1002,"Assigned")&gt;0,"Update Inventory","OK"),IF(COUNTIFS('Example inventory'!$D$3:$D$1002,G191,'Example inventory'!$L$3:$L$1002,"Assigned")&gt;0,"Set Pending return","OK")))</f>
        <v/>
      </c>
    </row>
    <row r="192">
      <c r="C192" s="14" t="n"/>
      <c r="D192" s="15" t="n"/>
      <c r="E192" s="15" t="n"/>
      <c r="H192" s="18">
        <f>IF(G192="","",IF(COUNTIF('Example inventory'!$D$3:$D$1002,G192)&gt;0,"Yes","Not found"))</f>
        <v/>
      </c>
      <c r="I192" s="14" t="n"/>
      <c r="J192" s="15" t="n"/>
      <c r="K192" s="15" t="n"/>
      <c r="L192" s="14" t="n"/>
      <c r="M192" s="15" t="n"/>
      <c r="N192" s="14" t="n"/>
      <c r="O192" s="14" t="n"/>
      <c r="P192" s="14" t="n"/>
      <c r="Q192" s="19">
        <f>IF(OR(E192="",M192&lt;&gt;"",L192="Closed",L192="Written off",I192="Kept with approval"),"",TODAY()-E192)</f>
        <v/>
      </c>
      <c r="R192" s="18">
        <f>IF(Q192="","",IF(Q192&gt;Summary!$B$6,"Late",IF(Q192&gt;Summary!$B$5,"Chase","On time")))</f>
        <v/>
      </c>
      <c r="S192" s="18">
        <f>IF(G192="","",IF(OR(M192&lt;&gt;"",L192="Closed",L192="Written off",I192="Kept with approval"),IF(COUNTIFS('Example inventory'!$D$3:$D$1002,G192,'Example inventory'!$L$3:$L$1002,"Pending return")+COUNTIFS('Example inventory'!$D$3:$D$1002,G192,'Example inventory'!$L$3:$L$1002,"Assigned")&gt;0,"Update Inventory","OK"),IF(COUNTIFS('Example inventory'!$D$3:$D$1002,G192,'Example inventory'!$L$3:$L$1002,"Assigned")&gt;0,"Set Pending return","OK")))</f>
        <v/>
      </c>
    </row>
    <row r="193">
      <c r="C193" s="14" t="n"/>
      <c r="D193" s="15" t="n"/>
      <c r="E193" s="15" t="n"/>
      <c r="H193" s="18">
        <f>IF(G193="","",IF(COUNTIF('Example inventory'!$D$3:$D$1002,G193)&gt;0,"Yes","Not found"))</f>
        <v/>
      </c>
      <c r="I193" s="14" t="n"/>
      <c r="J193" s="15" t="n"/>
      <c r="K193" s="15" t="n"/>
      <c r="L193" s="14" t="n"/>
      <c r="M193" s="15" t="n"/>
      <c r="N193" s="14" t="n"/>
      <c r="O193" s="14" t="n"/>
      <c r="P193" s="14" t="n"/>
      <c r="Q193" s="19">
        <f>IF(OR(E193="",M193&lt;&gt;"",L193="Closed",L193="Written off",I193="Kept with approval"),"",TODAY()-E193)</f>
        <v/>
      </c>
      <c r="R193" s="18">
        <f>IF(Q193="","",IF(Q193&gt;Summary!$B$6,"Late",IF(Q193&gt;Summary!$B$5,"Chase","On time")))</f>
        <v/>
      </c>
      <c r="S193" s="18">
        <f>IF(G193="","",IF(OR(M193&lt;&gt;"",L193="Closed",L193="Written off",I193="Kept with approval"),IF(COUNTIFS('Example inventory'!$D$3:$D$1002,G193,'Example inventory'!$L$3:$L$1002,"Pending return")+COUNTIFS('Example inventory'!$D$3:$D$1002,G193,'Example inventory'!$L$3:$L$1002,"Assigned")&gt;0,"Update Inventory","OK"),IF(COUNTIFS('Example inventory'!$D$3:$D$1002,G193,'Example inventory'!$L$3:$L$1002,"Assigned")&gt;0,"Set Pending return","OK")))</f>
        <v/>
      </c>
    </row>
    <row r="194">
      <c r="C194" s="14" t="n"/>
      <c r="D194" s="15" t="n"/>
      <c r="E194" s="15" t="n"/>
      <c r="H194" s="18">
        <f>IF(G194="","",IF(COUNTIF('Example inventory'!$D$3:$D$1002,G194)&gt;0,"Yes","Not found"))</f>
        <v/>
      </c>
      <c r="I194" s="14" t="n"/>
      <c r="J194" s="15" t="n"/>
      <c r="K194" s="15" t="n"/>
      <c r="L194" s="14" t="n"/>
      <c r="M194" s="15" t="n"/>
      <c r="N194" s="14" t="n"/>
      <c r="O194" s="14" t="n"/>
      <c r="P194" s="14" t="n"/>
      <c r="Q194" s="19">
        <f>IF(OR(E194="",M194&lt;&gt;"",L194="Closed",L194="Written off",I194="Kept with approval"),"",TODAY()-E194)</f>
        <v/>
      </c>
      <c r="R194" s="18">
        <f>IF(Q194="","",IF(Q194&gt;Summary!$B$6,"Late",IF(Q194&gt;Summary!$B$5,"Chase","On time")))</f>
        <v/>
      </c>
      <c r="S194" s="18">
        <f>IF(G194="","",IF(OR(M194&lt;&gt;"",L194="Closed",L194="Written off",I194="Kept with approval"),IF(COUNTIFS('Example inventory'!$D$3:$D$1002,G194,'Example inventory'!$L$3:$L$1002,"Pending return")+COUNTIFS('Example inventory'!$D$3:$D$1002,G194,'Example inventory'!$L$3:$L$1002,"Assigned")&gt;0,"Update Inventory","OK"),IF(COUNTIFS('Example inventory'!$D$3:$D$1002,G194,'Example inventory'!$L$3:$L$1002,"Assigned")&gt;0,"Set Pending return","OK")))</f>
        <v/>
      </c>
    </row>
    <row r="195">
      <c r="C195" s="14" t="n"/>
      <c r="D195" s="15" t="n"/>
      <c r="E195" s="15" t="n"/>
      <c r="H195" s="18">
        <f>IF(G195="","",IF(COUNTIF('Example inventory'!$D$3:$D$1002,G195)&gt;0,"Yes","Not found"))</f>
        <v/>
      </c>
      <c r="I195" s="14" t="n"/>
      <c r="J195" s="15" t="n"/>
      <c r="K195" s="15" t="n"/>
      <c r="L195" s="14" t="n"/>
      <c r="M195" s="15" t="n"/>
      <c r="N195" s="14" t="n"/>
      <c r="O195" s="14" t="n"/>
      <c r="P195" s="14" t="n"/>
      <c r="Q195" s="19">
        <f>IF(OR(E195="",M195&lt;&gt;"",L195="Closed",L195="Written off",I195="Kept with approval"),"",TODAY()-E195)</f>
        <v/>
      </c>
      <c r="R195" s="18">
        <f>IF(Q195="","",IF(Q195&gt;Summary!$B$6,"Late",IF(Q195&gt;Summary!$B$5,"Chase","On time")))</f>
        <v/>
      </c>
      <c r="S195" s="18">
        <f>IF(G195="","",IF(OR(M195&lt;&gt;"",L195="Closed",L195="Written off",I195="Kept with approval"),IF(COUNTIFS('Example inventory'!$D$3:$D$1002,G195,'Example inventory'!$L$3:$L$1002,"Pending return")+COUNTIFS('Example inventory'!$D$3:$D$1002,G195,'Example inventory'!$L$3:$L$1002,"Assigned")&gt;0,"Update Inventory","OK"),IF(COUNTIFS('Example inventory'!$D$3:$D$1002,G195,'Example inventory'!$L$3:$L$1002,"Assigned")&gt;0,"Set Pending return","OK")))</f>
        <v/>
      </c>
    </row>
    <row r="196">
      <c r="C196" s="14" t="n"/>
      <c r="D196" s="15" t="n"/>
      <c r="E196" s="15" t="n"/>
      <c r="H196" s="18">
        <f>IF(G196="","",IF(COUNTIF('Example inventory'!$D$3:$D$1002,G196)&gt;0,"Yes","Not found"))</f>
        <v/>
      </c>
      <c r="I196" s="14" t="n"/>
      <c r="J196" s="15" t="n"/>
      <c r="K196" s="15" t="n"/>
      <c r="L196" s="14" t="n"/>
      <c r="M196" s="15" t="n"/>
      <c r="N196" s="14" t="n"/>
      <c r="O196" s="14" t="n"/>
      <c r="P196" s="14" t="n"/>
      <c r="Q196" s="19">
        <f>IF(OR(E196="",M196&lt;&gt;"",L196="Closed",L196="Written off",I196="Kept with approval"),"",TODAY()-E196)</f>
        <v/>
      </c>
      <c r="R196" s="18">
        <f>IF(Q196="","",IF(Q196&gt;Summary!$B$6,"Late",IF(Q196&gt;Summary!$B$5,"Chase","On time")))</f>
        <v/>
      </c>
      <c r="S196" s="18">
        <f>IF(G196="","",IF(OR(M196&lt;&gt;"",L196="Closed",L196="Written off",I196="Kept with approval"),IF(COUNTIFS('Example inventory'!$D$3:$D$1002,G196,'Example inventory'!$L$3:$L$1002,"Pending return")+COUNTIFS('Example inventory'!$D$3:$D$1002,G196,'Example inventory'!$L$3:$L$1002,"Assigned")&gt;0,"Update Inventory","OK"),IF(COUNTIFS('Example inventory'!$D$3:$D$1002,G196,'Example inventory'!$L$3:$L$1002,"Assigned")&gt;0,"Set Pending return","OK")))</f>
        <v/>
      </c>
    </row>
    <row r="197">
      <c r="C197" s="14" t="n"/>
      <c r="D197" s="15" t="n"/>
      <c r="E197" s="15" t="n"/>
      <c r="H197" s="18">
        <f>IF(G197="","",IF(COUNTIF('Example inventory'!$D$3:$D$1002,G197)&gt;0,"Yes","Not found"))</f>
        <v/>
      </c>
      <c r="I197" s="14" t="n"/>
      <c r="J197" s="15" t="n"/>
      <c r="K197" s="15" t="n"/>
      <c r="L197" s="14" t="n"/>
      <c r="M197" s="15" t="n"/>
      <c r="N197" s="14" t="n"/>
      <c r="O197" s="14" t="n"/>
      <c r="P197" s="14" t="n"/>
      <c r="Q197" s="19">
        <f>IF(OR(E197="",M197&lt;&gt;"",L197="Closed",L197="Written off",I197="Kept with approval"),"",TODAY()-E197)</f>
        <v/>
      </c>
      <c r="R197" s="18">
        <f>IF(Q197="","",IF(Q197&gt;Summary!$B$6,"Late",IF(Q197&gt;Summary!$B$5,"Chase","On time")))</f>
        <v/>
      </c>
      <c r="S197" s="18">
        <f>IF(G197="","",IF(OR(M197&lt;&gt;"",L197="Closed",L197="Written off",I197="Kept with approval"),IF(COUNTIFS('Example inventory'!$D$3:$D$1002,G197,'Example inventory'!$L$3:$L$1002,"Pending return")+COUNTIFS('Example inventory'!$D$3:$D$1002,G197,'Example inventory'!$L$3:$L$1002,"Assigned")&gt;0,"Update Inventory","OK"),IF(COUNTIFS('Example inventory'!$D$3:$D$1002,G197,'Example inventory'!$L$3:$L$1002,"Assigned")&gt;0,"Set Pending return","OK")))</f>
        <v/>
      </c>
    </row>
    <row r="198">
      <c r="C198" s="14" t="n"/>
      <c r="D198" s="15" t="n"/>
      <c r="E198" s="15" t="n"/>
      <c r="H198" s="18">
        <f>IF(G198="","",IF(COUNTIF('Example inventory'!$D$3:$D$1002,G198)&gt;0,"Yes","Not found"))</f>
        <v/>
      </c>
      <c r="I198" s="14" t="n"/>
      <c r="J198" s="15" t="n"/>
      <c r="K198" s="15" t="n"/>
      <c r="L198" s="14" t="n"/>
      <c r="M198" s="15" t="n"/>
      <c r="N198" s="14" t="n"/>
      <c r="O198" s="14" t="n"/>
      <c r="P198" s="14" t="n"/>
      <c r="Q198" s="19">
        <f>IF(OR(E198="",M198&lt;&gt;"",L198="Closed",L198="Written off",I198="Kept with approval"),"",TODAY()-E198)</f>
        <v/>
      </c>
      <c r="R198" s="18">
        <f>IF(Q198="","",IF(Q198&gt;Summary!$B$6,"Late",IF(Q198&gt;Summary!$B$5,"Chase","On time")))</f>
        <v/>
      </c>
      <c r="S198" s="18">
        <f>IF(G198="","",IF(OR(M198&lt;&gt;"",L198="Closed",L198="Written off",I198="Kept with approval"),IF(COUNTIFS('Example inventory'!$D$3:$D$1002,G198,'Example inventory'!$L$3:$L$1002,"Pending return")+COUNTIFS('Example inventory'!$D$3:$D$1002,G198,'Example inventory'!$L$3:$L$1002,"Assigned")&gt;0,"Update Inventory","OK"),IF(COUNTIFS('Example inventory'!$D$3:$D$1002,G198,'Example inventory'!$L$3:$L$1002,"Assigned")&gt;0,"Set Pending return","OK")))</f>
        <v/>
      </c>
    </row>
    <row r="199">
      <c r="C199" s="14" t="n"/>
      <c r="D199" s="15" t="n"/>
      <c r="E199" s="15" t="n"/>
      <c r="H199" s="18">
        <f>IF(G199="","",IF(COUNTIF('Example inventory'!$D$3:$D$1002,G199)&gt;0,"Yes","Not found"))</f>
        <v/>
      </c>
      <c r="I199" s="14" t="n"/>
      <c r="J199" s="15" t="n"/>
      <c r="K199" s="15" t="n"/>
      <c r="L199" s="14" t="n"/>
      <c r="M199" s="15" t="n"/>
      <c r="N199" s="14" t="n"/>
      <c r="O199" s="14" t="n"/>
      <c r="P199" s="14" t="n"/>
      <c r="Q199" s="19">
        <f>IF(OR(E199="",M199&lt;&gt;"",L199="Closed",L199="Written off",I199="Kept with approval"),"",TODAY()-E199)</f>
        <v/>
      </c>
      <c r="R199" s="18">
        <f>IF(Q199="","",IF(Q199&gt;Summary!$B$6,"Late",IF(Q199&gt;Summary!$B$5,"Chase","On time")))</f>
        <v/>
      </c>
      <c r="S199" s="18">
        <f>IF(G199="","",IF(OR(M199&lt;&gt;"",L199="Closed",L199="Written off",I199="Kept with approval"),IF(COUNTIFS('Example inventory'!$D$3:$D$1002,G199,'Example inventory'!$L$3:$L$1002,"Pending return")+COUNTIFS('Example inventory'!$D$3:$D$1002,G199,'Example inventory'!$L$3:$L$1002,"Assigned")&gt;0,"Update Inventory","OK"),IF(COUNTIFS('Example inventory'!$D$3:$D$1002,G199,'Example inventory'!$L$3:$L$1002,"Assigned")&gt;0,"Set Pending return","OK")))</f>
        <v/>
      </c>
    </row>
    <row r="200">
      <c r="C200" s="14" t="n"/>
      <c r="D200" s="15" t="n"/>
      <c r="E200" s="15" t="n"/>
      <c r="H200" s="18">
        <f>IF(G200="","",IF(COUNTIF('Example inventory'!$D$3:$D$1002,G200)&gt;0,"Yes","Not found"))</f>
        <v/>
      </c>
      <c r="I200" s="14" t="n"/>
      <c r="J200" s="15" t="n"/>
      <c r="K200" s="15" t="n"/>
      <c r="L200" s="14" t="n"/>
      <c r="M200" s="15" t="n"/>
      <c r="N200" s="14" t="n"/>
      <c r="O200" s="14" t="n"/>
      <c r="P200" s="14" t="n"/>
      <c r="Q200" s="19">
        <f>IF(OR(E200="",M200&lt;&gt;"",L200="Closed",L200="Written off",I200="Kept with approval"),"",TODAY()-E200)</f>
        <v/>
      </c>
      <c r="R200" s="18">
        <f>IF(Q200="","",IF(Q200&gt;Summary!$B$6,"Late",IF(Q200&gt;Summary!$B$5,"Chase","On time")))</f>
        <v/>
      </c>
      <c r="S200" s="18">
        <f>IF(G200="","",IF(OR(M200&lt;&gt;"",L200="Closed",L200="Written off",I200="Kept with approval"),IF(COUNTIFS('Example inventory'!$D$3:$D$1002,G200,'Example inventory'!$L$3:$L$1002,"Pending return")+COUNTIFS('Example inventory'!$D$3:$D$1002,G200,'Example inventory'!$L$3:$L$1002,"Assigned")&gt;0,"Update Inventory","OK"),IF(COUNTIFS('Example inventory'!$D$3:$D$1002,G200,'Example inventory'!$L$3:$L$1002,"Assigned")&gt;0,"Set Pending return","OK")))</f>
        <v/>
      </c>
    </row>
    <row r="201">
      <c r="C201" s="14" t="n"/>
      <c r="D201" s="15" t="n"/>
      <c r="E201" s="15" t="n"/>
      <c r="H201" s="18">
        <f>IF(G201="","",IF(COUNTIF('Example inventory'!$D$3:$D$1002,G201)&gt;0,"Yes","Not found"))</f>
        <v/>
      </c>
      <c r="I201" s="14" t="n"/>
      <c r="J201" s="15" t="n"/>
      <c r="K201" s="15" t="n"/>
      <c r="L201" s="14" t="n"/>
      <c r="M201" s="15" t="n"/>
      <c r="N201" s="14" t="n"/>
      <c r="O201" s="14" t="n"/>
      <c r="P201" s="14" t="n"/>
      <c r="Q201" s="19">
        <f>IF(OR(E201="",M201&lt;&gt;"",L201="Closed",L201="Written off",I201="Kept with approval"),"",TODAY()-E201)</f>
        <v/>
      </c>
      <c r="R201" s="18">
        <f>IF(Q201="","",IF(Q201&gt;Summary!$B$6,"Late",IF(Q201&gt;Summary!$B$5,"Chase","On time")))</f>
        <v/>
      </c>
      <c r="S201" s="18">
        <f>IF(G201="","",IF(OR(M201&lt;&gt;"",L201="Closed",L201="Written off",I201="Kept with approval"),IF(COUNTIFS('Example inventory'!$D$3:$D$1002,G201,'Example inventory'!$L$3:$L$1002,"Pending return")+COUNTIFS('Example inventory'!$D$3:$D$1002,G201,'Example inventory'!$L$3:$L$1002,"Assigned")&gt;0,"Update Inventory","OK"),IF(COUNTIFS('Example inventory'!$D$3:$D$1002,G201,'Example inventory'!$L$3:$L$1002,"Assigned")&gt;0,"Set Pending return","OK")))</f>
        <v/>
      </c>
    </row>
    <row r="202">
      <c r="C202" s="14" t="n"/>
      <c r="D202" s="15" t="n"/>
      <c r="E202" s="15" t="n"/>
      <c r="H202" s="18">
        <f>IF(G202="","",IF(COUNTIF('Example inventory'!$D$3:$D$1002,G202)&gt;0,"Yes","Not found"))</f>
        <v/>
      </c>
      <c r="I202" s="14" t="n"/>
      <c r="J202" s="15" t="n"/>
      <c r="K202" s="15" t="n"/>
      <c r="L202" s="14" t="n"/>
      <c r="M202" s="15" t="n"/>
      <c r="N202" s="14" t="n"/>
      <c r="O202" s="14" t="n"/>
      <c r="P202" s="14" t="n"/>
      <c r="Q202" s="19">
        <f>IF(OR(E202="",M202&lt;&gt;"",L202="Closed",L202="Written off",I202="Kept with approval"),"",TODAY()-E202)</f>
        <v/>
      </c>
      <c r="R202" s="18">
        <f>IF(Q202="","",IF(Q202&gt;Summary!$B$6,"Late",IF(Q202&gt;Summary!$B$5,"Chase","On time")))</f>
        <v/>
      </c>
      <c r="S202" s="18">
        <f>IF(G202="","",IF(OR(M202&lt;&gt;"",L202="Closed",L202="Written off",I202="Kept with approval"),IF(COUNTIFS('Example inventory'!$D$3:$D$1002,G202,'Example inventory'!$L$3:$L$1002,"Pending return")+COUNTIFS('Example inventory'!$D$3:$D$1002,G202,'Example inventory'!$L$3:$L$1002,"Assigned")&gt;0,"Update Inventory","OK"),IF(COUNTIFS('Example inventory'!$D$3:$D$1002,G202,'Example inventory'!$L$3:$L$1002,"Assigned")&gt;0,"Set Pending return","OK")))</f>
        <v/>
      </c>
    </row>
    <row r="203">
      <c r="C203" s="14" t="n"/>
      <c r="D203" s="15" t="n"/>
      <c r="E203" s="15" t="n"/>
      <c r="H203" s="18">
        <f>IF(G203="","",IF(COUNTIF('Example inventory'!$D$3:$D$1002,G203)&gt;0,"Yes","Not found"))</f>
        <v/>
      </c>
      <c r="I203" s="14" t="n"/>
      <c r="J203" s="15" t="n"/>
      <c r="K203" s="15" t="n"/>
      <c r="L203" s="14" t="n"/>
      <c r="M203" s="15" t="n"/>
      <c r="N203" s="14" t="n"/>
      <c r="O203" s="14" t="n"/>
      <c r="P203" s="14" t="n"/>
      <c r="Q203" s="19">
        <f>IF(OR(E203="",M203&lt;&gt;"",L203="Closed",L203="Written off",I203="Kept with approval"),"",TODAY()-E203)</f>
        <v/>
      </c>
      <c r="R203" s="18">
        <f>IF(Q203="","",IF(Q203&gt;Summary!$B$6,"Late",IF(Q203&gt;Summary!$B$5,"Chase","On time")))</f>
        <v/>
      </c>
      <c r="S203" s="18">
        <f>IF(G203="","",IF(OR(M203&lt;&gt;"",L203="Closed",L203="Written off",I203="Kept with approval"),IF(COUNTIFS('Example inventory'!$D$3:$D$1002,G203,'Example inventory'!$L$3:$L$1002,"Pending return")+COUNTIFS('Example inventory'!$D$3:$D$1002,G203,'Example inventory'!$L$3:$L$1002,"Assigned")&gt;0,"Update Inventory","OK"),IF(COUNTIFS('Example inventory'!$D$3:$D$1002,G203,'Example inventory'!$L$3:$L$1002,"Assigned")&gt;0,"Set Pending return","OK")))</f>
        <v/>
      </c>
    </row>
    <row r="204">
      <c r="C204" s="14" t="n"/>
      <c r="D204" s="15" t="n"/>
      <c r="E204" s="15" t="n"/>
      <c r="H204" s="18">
        <f>IF(G204="","",IF(COUNTIF('Example inventory'!$D$3:$D$1002,G204)&gt;0,"Yes","Not found"))</f>
        <v/>
      </c>
      <c r="I204" s="14" t="n"/>
      <c r="J204" s="15" t="n"/>
      <c r="K204" s="15" t="n"/>
      <c r="L204" s="14" t="n"/>
      <c r="M204" s="15" t="n"/>
      <c r="N204" s="14" t="n"/>
      <c r="O204" s="14" t="n"/>
      <c r="P204" s="14" t="n"/>
      <c r="Q204" s="19">
        <f>IF(OR(E204="",M204&lt;&gt;"",L204="Closed",L204="Written off",I204="Kept with approval"),"",TODAY()-E204)</f>
        <v/>
      </c>
      <c r="R204" s="18">
        <f>IF(Q204="","",IF(Q204&gt;Summary!$B$6,"Late",IF(Q204&gt;Summary!$B$5,"Chase","On time")))</f>
        <v/>
      </c>
      <c r="S204" s="18">
        <f>IF(G204="","",IF(OR(M204&lt;&gt;"",L204="Closed",L204="Written off",I204="Kept with approval"),IF(COUNTIFS('Example inventory'!$D$3:$D$1002,G204,'Example inventory'!$L$3:$L$1002,"Pending return")+COUNTIFS('Example inventory'!$D$3:$D$1002,G204,'Example inventory'!$L$3:$L$1002,"Assigned")&gt;0,"Update Inventory","OK"),IF(COUNTIFS('Example inventory'!$D$3:$D$1002,G204,'Example inventory'!$L$3:$L$1002,"Assigned")&gt;0,"Set Pending return","OK")))</f>
        <v/>
      </c>
    </row>
    <row r="205">
      <c r="C205" s="14" t="n"/>
      <c r="D205" s="15" t="n"/>
      <c r="E205" s="15" t="n"/>
      <c r="H205" s="18">
        <f>IF(G205="","",IF(COUNTIF('Example inventory'!$D$3:$D$1002,G205)&gt;0,"Yes","Not found"))</f>
        <v/>
      </c>
      <c r="I205" s="14" t="n"/>
      <c r="J205" s="15" t="n"/>
      <c r="K205" s="15" t="n"/>
      <c r="L205" s="14" t="n"/>
      <c r="M205" s="15" t="n"/>
      <c r="N205" s="14" t="n"/>
      <c r="O205" s="14" t="n"/>
      <c r="P205" s="14" t="n"/>
      <c r="Q205" s="19">
        <f>IF(OR(E205="",M205&lt;&gt;"",L205="Closed",L205="Written off",I205="Kept with approval"),"",TODAY()-E205)</f>
        <v/>
      </c>
      <c r="R205" s="18">
        <f>IF(Q205="","",IF(Q205&gt;Summary!$B$6,"Late",IF(Q205&gt;Summary!$B$5,"Chase","On time")))</f>
        <v/>
      </c>
      <c r="S205" s="18">
        <f>IF(G205="","",IF(OR(M205&lt;&gt;"",L205="Closed",L205="Written off",I205="Kept with approval"),IF(COUNTIFS('Example inventory'!$D$3:$D$1002,G205,'Example inventory'!$L$3:$L$1002,"Pending return")+COUNTIFS('Example inventory'!$D$3:$D$1002,G205,'Example inventory'!$L$3:$L$1002,"Assigned")&gt;0,"Update Inventory","OK"),IF(COUNTIFS('Example inventory'!$D$3:$D$1002,G205,'Example inventory'!$L$3:$L$1002,"Assigned")&gt;0,"Set Pending return","OK")))</f>
        <v/>
      </c>
    </row>
    <row r="206">
      <c r="C206" s="14" t="n"/>
      <c r="D206" s="15" t="n"/>
      <c r="E206" s="15" t="n"/>
      <c r="H206" s="18">
        <f>IF(G206="","",IF(COUNTIF('Example inventory'!$D$3:$D$1002,G206)&gt;0,"Yes","Not found"))</f>
        <v/>
      </c>
      <c r="I206" s="14" t="n"/>
      <c r="J206" s="15" t="n"/>
      <c r="K206" s="15" t="n"/>
      <c r="L206" s="14" t="n"/>
      <c r="M206" s="15" t="n"/>
      <c r="N206" s="14" t="n"/>
      <c r="O206" s="14" t="n"/>
      <c r="P206" s="14" t="n"/>
      <c r="Q206" s="19">
        <f>IF(OR(E206="",M206&lt;&gt;"",L206="Closed",L206="Written off",I206="Kept with approval"),"",TODAY()-E206)</f>
        <v/>
      </c>
      <c r="R206" s="18">
        <f>IF(Q206="","",IF(Q206&gt;Summary!$B$6,"Late",IF(Q206&gt;Summary!$B$5,"Chase","On time")))</f>
        <v/>
      </c>
      <c r="S206" s="18">
        <f>IF(G206="","",IF(OR(M206&lt;&gt;"",L206="Closed",L206="Written off",I206="Kept with approval"),IF(COUNTIFS('Example inventory'!$D$3:$D$1002,G206,'Example inventory'!$L$3:$L$1002,"Pending return")+COUNTIFS('Example inventory'!$D$3:$D$1002,G206,'Example inventory'!$L$3:$L$1002,"Assigned")&gt;0,"Update Inventory","OK"),IF(COUNTIFS('Example inventory'!$D$3:$D$1002,G206,'Example inventory'!$L$3:$L$1002,"Assigned")&gt;0,"Set Pending return","OK")))</f>
        <v/>
      </c>
    </row>
    <row r="207">
      <c r="C207" s="14" t="n"/>
      <c r="D207" s="15" t="n"/>
      <c r="E207" s="15" t="n"/>
      <c r="H207" s="18">
        <f>IF(G207="","",IF(COUNTIF('Example inventory'!$D$3:$D$1002,G207)&gt;0,"Yes","Not found"))</f>
        <v/>
      </c>
      <c r="I207" s="14" t="n"/>
      <c r="J207" s="15" t="n"/>
      <c r="K207" s="15" t="n"/>
      <c r="L207" s="14" t="n"/>
      <c r="M207" s="15" t="n"/>
      <c r="N207" s="14" t="n"/>
      <c r="O207" s="14" t="n"/>
      <c r="P207" s="14" t="n"/>
      <c r="Q207" s="19">
        <f>IF(OR(E207="",M207&lt;&gt;"",L207="Closed",L207="Written off",I207="Kept with approval"),"",TODAY()-E207)</f>
        <v/>
      </c>
      <c r="R207" s="18">
        <f>IF(Q207="","",IF(Q207&gt;Summary!$B$6,"Late",IF(Q207&gt;Summary!$B$5,"Chase","On time")))</f>
        <v/>
      </c>
      <c r="S207" s="18">
        <f>IF(G207="","",IF(OR(M207&lt;&gt;"",L207="Closed",L207="Written off",I207="Kept with approval"),IF(COUNTIFS('Example inventory'!$D$3:$D$1002,G207,'Example inventory'!$L$3:$L$1002,"Pending return")+COUNTIFS('Example inventory'!$D$3:$D$1002,G207,'Example inventory'!$L$3:$L$1002,"Assigned")&gt;0,"Update Inventory","OK"),IF(COUNTIFS('Example inventory'!$D$3:$D$1002,G207,'Example inventory'!$L$3:$L$1002,"Assigned")&gt;0,"Set Pending return","OK")))</f>
        <v/>
      </c>
    </row>
    <row r="208">
      <c r="C208" s="14" t="n"/>
      <c r="D208" s="15" t="n"/>
      <c r="E208" s="15" t="n"/>
      <c r="H208" s="18">
        <f>IF(G208="","",IF(COUNTIF('Example inventory'!$D$3:$D$1002,G208)&gt;0,"Yes","Not found"))</f>
        <v/>
      </c>
      <c r="I208" s="14" t="n"/>
      <c r="J208" s="15" t="n"/>
      <c r="K208" s="15" t="n"/>
      <c r="L208" s="14" t="n"/>
      <c r="M208" s="15" t="n"/>
      <c r="N208" s="14" t="n"/>
      <c r="O208" s="14" t="n"/>
      <c r="P208" s="14" t="n"/>
      <c r="Q208" s="19">
        <f>IF(OR(E208="",M208&lt;&gt;"",L208="Closed",L208="Written off",I208="Kept with approval"),"",TODAY()-E208)</f>
        <v/>
      </c>
      <c r="R208" s="18">
        <f>IF(Q208="","",IF(Q208&gt;Summary!$B$6,"Late",IF(Q208&gt;Summary!$B$5,"Chase","On time")))</f>
        <v/>
      </c>
      <c r="S208" s="18">
        <f>IF(G208="","",IF(OR(M208&lt;&gt;"",L208="Closed",L208="Written off",I208="Kept with approval"),IF(COUNTIFS('Example inventory'!$D$3:$D$1002,G208,'Example inventory'!$L$3:$L$1002,"Pending return")+COUNTIFS('Example inventory'!$D$3:$D$1002,G208,'Example inventory'!$L$3:$L$1002,"Assigned")&gt;0,"Update Inventory","OK"),IF(COUNTIFS('Example inventory'!$D$3:$D$1002,G208,'Example inventory'!$L$3:$L$1002,"Assigned")&gt;0,"Set Pending return","OK")))</f>
        <v/>
      </c>
    </row>
    <row r="209">
      <c r="C209" s="14" t="n"/>
      <c r="D209" s="15" t="n"/>
      <c r="E209" s="15" t="n"/>
      <c r="H209" s="18">
        <f>IF(G209="","",IF(COUNTIF('Example inventory'!$D$3:$D$1002,G209)&gt;0,"Yes","Not found"))</f>
        <v/>
      </c>
      <c r="I209" s="14" t="n"/>
      <c r="J209" s="15" t="n"/>
      <c r="K209" s="15" t="n"/>
      <c r="L209" s="14" t="n"/>
      <c r="M209" s="15" t="n"/>
      <c r="N209" s="14" t="n"/>
      <c r="O209" s="14" t="n"/>
      <c r="P209" s="14" t="n"/>
      <c r="Q209" s="19">
        <f>IF(OR(E209="",M209&lt;&gt;"",L209="Closed",L209="Written off",I209="Kept with approval"),"",TODAY()-E209)</f>
        <v/>
      </c>
      <c r="R209" s="18">
        <f>IF(Q209="","",IF(Q209&gt;Summary!$B$6,"Late",IF(Q209&gt;Summary!$B$5,"Chase","On time")))</f>
        <v/>
      </c>
      <c r="S209" s="18">
        <f>IF(G209="","",IF(OR(M209&lt;&gt;"",L209="Closed",L209="Written off",I209="Kept with approval"),IF(COUNTIFS('Example inventory'!$D$3:$D$1002,G209,'Example inventory'!$L$3:$L$1002,"Pending return")+COUNTIFS('Example inventory'!$D$3:$D$1002,G209,'Example inventory'!$L$3:$L$1002,"Assigned")&gt;0,"Update Inventory","OK"),IF(COUNTIFS('Example inventory'!$D$3:$D$1002,G209,'Example inventory'!$L$3:$L$1002,"Assigned")&gt;0,"Set Pending return","OK")))</f>
        <v/>
      </c>
    </row>
    <row r="210">
      <c r="C210" s="14" t="n"/>
      <c r="D210" s="15" t="n"/>
      <c r="E210" s="15" t="n"/>
      <c r="H210" s="18">
        <f>IF(G210="","",IF(COUNTIF('Example inventory'!$D$3:$D$1002,G210)&gt;0,"Yes","Not found"))</f>
        <v/>
      </c>
      <c r="I210" s="14" t="n"/>
      <c r="J210" s="15" t="n"/>
      <c r="K210" s="15" t="n"/>
      <c r="L210" s="14" t="n"/>
      <c r="M210" s="15" t="n"/>
      <c r="N210" s="14" t="n"/>
      <c r="O210" s="14" t="n"/>
      <c r="P210" s="14" t="n"/>
      <c r="Q210" s="19">
        <f>IF(OR(E210="",M210&lt;&gt;"",L210="Closed",L210="Written off",I210="Kept with approval"),"",TODAY()-E210)</f>
        <v/>
      </c>
      <c r="R210" s="18">
        <f>IF(Q210="","",IF(Q210&gt;Summary!$B$6,"Late",IF(Q210&gt;Summary!$B$5,"Chase","On time")))</f>
        <v/>
      </c>
      <c r="S210" s="18">
        <f>IF(G210="","",IF(OR(M210&lt;&gt;"",L210="Closed",L210="Written off",I210="Kept with approval"),IF(COUNTIFS('Example inventory'!$D$3:$D$1002,G210,'Example inventory'!$L$3:$L$1002,"Pending return")+COUNTIFS('Example inventory'!$D$3:$D$1002,G210,'Example inventory'!$L$3:$L$1002,"Assigned")&gt;0,"Update Inventory","OK"),IF(COUNTIFS('Example inventory'!$D$3:$D$1002,G210,'Example inventory'!$L$3:$L$1002,"Assigned")&gt;0,"Set Pending return","OK")))</f>
        <v/>
      </c>
    </row>
    <row r="211">
      <c r="C211" s="14" t="n"/>
      <c r="D211" s="15" t="n"/>
      <c r="E211" s="15" t="n"/>
      <c r="H211" s="18">
        <f>IF(G211="","",IF(COUNTIF('Example inventory'!$D$3:$D$1002,G211)&gt;0,"Yes","Not found"))</f>
        <v/>
      </c>
      <c r="I211" s="14" t="n"/>
      <c r="J211" s="15" t="n"/>
      <c r="K211" s="15" t="n"/>
      <c r="L211" s="14" t="n"/>
      <c r="M211" s="15" t="n"/>
      <c r="N211" s="14" t="n"/>
      <c r="O211" s="14" t="n"/>
      <c r="P211" s="14" t="n"/>
      <c r="Q211" s="19">
        <f>IF(OR(E211="",M211&lt;&gt;"",L211="Closed",L211="Written off",I211="Kept with approval"),"",TODAY()-E211)</f>
        <v/>
      </c>
      <c r="R211" s="18">
        <f>IF(Q211="","",IF(Q211&gt;Summary!$B$6,"Late",IF(Q211&gt;Summary!$B$5,"Chase","On time")))</f>
        <v/>
      </c>
      <c r="S211" s="18">
        <f>IF(G211="","",IF(OR(M211&lt;&gt;"",L211="Closed",L211="Written off",I211="Kept with approval"),IF(COUNTIFS('Example inventory'!$D$3:$D$1002,G211,'Example inventory'!$L$3:$L$1002,"Pending return")+COUNTIFS('Example inventory'!$D$3:$D$1002,G211,'Example inventory'!$L$3:$L$1002,"Assigned")&gt;0,"Update Inventory","OK"),IF(COUNTIFS('Example inventory'!$D$3:$D$1002,G211,'Example inventory'!$L$3:$L$1002,"Assigned")&gt;0,"Set Pending return","OK")))</f>
        <v/>
      </c>
    </row>
    <row r="212">
      <c r="C212" s="14" t="n"/>
      <c r="D212" s="15" t="n"/>
      <c r="E212" s="15" t="n"/>
      <c r="H212" s="18">
        <f>IF(G212="","",IF(COUNTIF('Example inventory'!$D$3:$D$1002,G212)&gt;0,"Yes","Not found"))</f>
        <v/>
      </c>
      <c r="I212" s="14" t="n"/>
      <c r="J212" s="15" t="n"/>
      <c r="K212" s="15" t="n"/>
      <c r="L212" s="14" t="n"/>
      <c r="M212" s="15" t="n"/>
      <c r="N212" s="14" t="n"/>
      <c r="O212" s="14" t="n"/>
      <c r="P212" s="14" t="n"/>
      <c r="Q212" s="19">
        <f>IF(OR(E212="",M212&lt;&gt;"",L212="Closed",L212="Written off",I212="Kept with approval"),"",TODAY()-E212)</f>
        <v/>
      </c>
      <c r="R212" s="18">
        <f>IF(Q212="","",IF(Q212&gt;Summary!$B$6,"Late",IF(Q212&gt;Summary!$B$5,"Chase","On time")))</f>
        <v/>
      </c>
      <c r="S212" s="18">
        <f>IF(G212="","",IF(OR(M212&lt;&gt;"",L212="Closed",L212="Written off",I212="Kept with approval"),IF(COUNTIFS('Example inventory'!$D$3:$D$1002,G212,'Example inventory'!$L$3:$L$1002,"Pending return")+COUNTIFS('Example inventory'!$D$3:$D$1002,G212,'Example inventory'!$L$3:$L$1002,"Assigned")&gt;0,"Update Inventory","OK"),IF(COUNTIFS('Example inventory'!$D$3:$D$1002,G212,'Example inventory'!$L$3:$L$1002,"Assigned")&gt;0,"Set Pending return","OK")))</f>
        <v/>
      </c>
    </row>
    <row r="213">
      <c r="C213" s="14" t="n"/>
      <c r="D213" s="15" t="n"/>
      <c r="E213" s="15" t="n"/>
      <c r="H213" s="18">
        <f>IF(G213="","",IF(COUNTIF('Example inventory'!$D$3:$D$1002,G213)&gt;0,"Yes","Not found"))</f>
        <v/>
      </c>
      <c r="I213" s="14" t="n"/>
      <c r="J213" s="15" t="n"/>
      <c r="K213" s="15" t="n"/>
      <c r="L213" s="14" t="n"/>
      <c r="M213" s="15" t="n"/>
      <c r="N213" s="14" t="n"/>
      <c r="O213" s="14" t="n"/>
      <c r="P213" s="14" t="n"/>
      <c r="Q213" s="19">
        <f>IF(OR(E213="",M213&lt;&gt;"",L213="Closed",L213="Written off",I213="Kept with approval"),"",TODAY()-E213)</f>
        <v/>
      </c>
      <c r="R213" s="18">
        <f>IF(Q213="","",IF(Q213&gt;Summary!$B$6,"Late",IF(Q213&gt;Summary!$B$5,"Chase","On time")))</f>
        <v/>
      </c>
      <c r="S213" s="18">
        <f>IF(G213="","",IF(OR(M213&lt;&gt;"",L213="Closed",L213="Written off",I213="Kept with approval"),IF(COUNTIFS('Example inventory'!$D$3:$D$1002,G213,'Example inventory'!$L$3:$L$1002,"Pending return")+COUNTIFS('Example inventory'!$D$3:$D$1002,G213,'Example inventory'!$L$3:$L$1002,"Assigned")&gt;0,"Update Inventory","OK"),IF(COUNTIFS('Example inventory'!$D$3:$D$1002,G213,'Example inventory'!$L$3:$L$1002,"Assigned")&gt;0,"Set Pending return","OK")))</f>
        <v/>
      </c>
    </row>
    <row r="214">
      <c r="C214" s="14" t="n"/>
      <c r="D214" s="15" t="n"/>
      <c r="E214" s="15" t="n"/>
      <c r="H214" s="18">
        <f>IF(G214="","",IF(COUNTIF('Example inventory'!$D$3:$D$1002,G214)&gt;0,"Yes","Not found"))</f>
        <v/>
      </c>
      <c r="I214" s="14" t="n"/>
      <c r="J214" s="15" t="n"/>
      <c r="K214" s="15" t="n"/>
      <c r="L214" s="14" t="n"/>
      <c r="M214" s="15" t="n"/>
      <c r="N214" s="14" t="n"/>
      <c r="O214" s="14" t="n"/>
      <c r="P214" s="14" t="n"/>
      <c r="Q214" s="19">
        <f>IF(OR(E214="",M214&lt;&gt;"",L214="Closed",L214="Written off",I214="Kept with approval"),"",TODAY()-E214)</f>
        <v/>
      </c>
      <c r="R214" s="18">
        <f>IF(Q214="","",IF(Q214&gt;Summary!$B$6,"Late",IF(Q214&gt;Summary!$B$5,"Chase","On time")))</f>
        <v/>
      </c>
      <c r="S214" s="18">
        <f>IF(G214="","",IF(OR(M214&lt;&gt;"",L214="Closed",L214="Written off",I214="Kept with approval"),IF(COUNTIFS('Example inventory'!$D$3:$D$1002,G214,'Example inventory'!$L$3:$L$1002,"Pending return")+COUNTIFS('Example inventory'!$D$3:$D$1002,G214,'Example inventory'!$L$3:$L$1002,"Assigned")&gt;0,"Update Inventory","OK"),IF(COUNTIFS('Example inventory'!$D$3:$D$1002,G214,'Example inventory'!$L$3:$L$1002,"Assigned")&gt;0,"Set Pending return","OK")))</f>
        <v/>
      </c>
    </row>
    <row r="215">
      <c r="C215" s="14" t="n"/>
      <c r="D215" s="15" t="n"/>
      <c r="E215" s="15" t="n"/>
      <c r="H215" s="18">
        <f>IF(G215="","",IF(COUNTIF('Example inventory'!$D$3:$D$1002,G215)&gt;0,"Yes","Not found"))</f>
        <v/>
      </c>
      <c r="I215" s="14" t="n"/>
      <c r="J215" s="15" t="n"/>
      <c r="K215" s="15" t="n"/>
      <c r="L215" s="14" t="n"/>
      <c r="M215" s="15" t="n"/>
      <c r="N215" s="14" t="n"/>
      <c r="O215" s="14" t="n"/>
      <c r="P215" s="14" t="n"/>
      <c r="Q215" s="19">
        <f>IF(OR(E215="",M215&lt;&gt;"",L215="Closed",L215="Written off",I215="Kept with approval"),"",TODAY()-E215)</f>
        <v/>
      </c>
      <c r="R215" s="18">
        <f>IF(Q215="","",IF(Q215&gt;Summary!$B$6,"Late",IF(Q215&gt;Summary!$B$5,"Chase","On time")))</f>
        <v/>
      </c>
      <c r="S215" s="18">
        <f>IF(G215="","",IF(OR(M215&lt;&gt;"",L215="Closed",L215="Written off",I215="Kept with approval"),IF(COUNTIFS('Example inventory'!$D$3:$D$1002,G215,'Example inventory'!$L$3:$L$1002,"Pending return")+COUNTIFS('Example inventory'!$D$3:$D$1002,G215,'Example inventory'!$L$3:$L$1002,"Assigned")&gt;0,"Update Inventory","OK"),IF(COUNTIFS('Example inventory'!$D$3:$D$1002,G215,'Example inventory'!$L$3:$L$1002,"Assigned")&gt;0,"Set Pending return","OK")))</f>
        <v/>
      </c>
    </row>
    <row r="216">
      <c r="C216" s="14" t="n"/>
      <c r="D216" s="15" t="n"/>
      <c r="E216" s="15" t="n"/>
      <c r="H216" s="18">
        <f>IF(G216="","",IF(COUNTIF('Example inventory'!$D$3:$D$1002,G216)&gt;0,"Yes","Not found"))</f>
        <v/>
      </c>
      <c r="I216" s="14" t="n"/>
      <c r="J216" s="15" t="n"/>
      <c r="K216" s="15" t="n"/>
      <c r="L216" s="14" t="n"/>
      <c r="M216" s="15" t="n"/>
      <c r="N216" s="14" t="n"/>
      <c r="O216" s="14" t="n"/>
      <c r="P216" s="14" t="n"/>
      <c r="Q216" s="19">
        <f>IF(OR(E216="",M216&lt;&gt;"",L216="Closed",L216="Written off",I216="Kept with approval"),"",TODAY()-E216)</f>
        <v/>
      </c>
      <c r="R216" s="18">
        <f>IF(Q216="","",IF(Q216&gt;Summary!$B$6,"Late",IF(Q216&gt;Summary!$B$5,"Chase","On time")))</f>
        <v/>
      </c>
      <c r="S216" s="18">
        <f>IF(G216="","",IF(OR(M216&lt;&gt;"",L216="Closed",L216="Written off",I216="Kept with approval"),IF(COUNTIFS('Example inventory'!$D$3:$D$1002,G216,'Example inventory'!$L$3:$L$1002,"Pending return")+COUNTIFS('Example inventory'!$D$3:$D$1002,G216,'Example inventory'!$L$3:$L$1002,"Assigned")&gt;0,"Update Inventory","OK"),IF(COUNTIFS('Example inventory'!$D$3:$D$1002,G216,'Example inventory'!$L$3:$L$1002,"Assigned")&gt;0,"Set Pending return","OK")))</f>
        <v/>
      </c>
    </row>
    <row r="217">
      <c r="C217" s="14" t="n"/>
      <c r="D217" s="15" t="n"/>
      <c r="E217" s="15" t="n"/>
      <c r="H217" s="18">
        <f>IF(G217="","",IF(COUNTIF('Example inventory'!$D$3:$D$1002,G217)&gt;0,"Yes","Not found"))</f>
        <v/>
      </c>
      <c r="I217" s="14" t="n"/>
      <c r="J217" s="15" t="n"/>
      <c r="K217" s="15" t="n"/>
      <c r="L217" s="14" t="n"/>
      <c r="M217" s="15" t="n"/>
      <c r="N217" s="14" t="n"/>
      <c r="O217" s="14" t="n"/>
      <c r="P217" s="14" t="n"/>
      <c r="Q217" s="19">
        <f>IF(OR(E217="",M217&lt;&gt;"",L217="Closed",L217="Written off",I217="Kept with approval"),"",TODAY()-E217)</f>
        <v/>
      </c>
      <c r="R217" s="18">
        <f>IF(Q217="","",IF(Q217&gt;Summary!$B$6,"Late",IF(Q217&gt;Summary!$B$5,"Chase","On time")))</f>
        <v/>
      </c>
      <c r="S217" s="18">
        <f>IF(G217="","",IF(OR(M217&lt;&gt;"",L217="Closed",L217="Written off",I217="Kept with approval"),IF(COUNTIFS('Example inventory'!$D$3:$D$1002,G217,'Example inventory'!$L$3:$L$1002,"Pending return")+COUNTIFS('Example inventory'!$D$3:$D$1002,G217,'Example inventory'!$L$3:$L$1002,"Assigned")&gt;0,"Update Inventory","OK"),IF(COUNTIFS('Example inventory'!$D$3:$D$1002,G217,'Example inventory'!$L$3:$L$1002,"Assigned")&gt;0,"Set Pending return","OK")))</f>
        <v/>
      </c>
    </row>
    <row r="218">
      <c r="C218" s="14" t="n"/>
      <c r="D218" s="15" t="n"/>
      <c r="E218" s="15" t="n"/>
      <c r="H218" s="18">
        <f>IF(G218="","",IF(COUNTIF('Example inventory'!$D$3:$D$1002,G218)&gt;0,"Yes","Not found"))</f>
        <v/>
      </c>
      <c r="I218" s="14" t="n"/>
      <c r="J218" s="15" t="n"/>
      <c r="K218" s="15" t="n"/>
      <c r="L218" s="14" t="n"/>
      <c r="M218" s="15" t="n"/>
      <c r="N218" s="14" t="n"/>
      <c r="O218" s="14" t="n"/>
      <c r="P218" s="14" t="n"/>
      <c r="Q218" s="19">
        <f>IF(OR(E218="",M218&lt;&gt;"",L218="Closed",L218="Written off",I218="Kept with approval"),"",TODAY()-E218)</f>
        <v/>
      </c>
      <c r="R218" s="18">
        <f>IF(Q218="","",IF(Q218&gt;Summary!$B$6,"Late",IF(Q218&gt;Summary!$B$5,"Chase","On time")))</f>
        <v/>
      </c>
      <c r="S218" s="18">
        <f>IF(G218="","",IF(OR(M218&lt;&gt;"",L218="Closed",L218="Written off",I218="Kept with approval"),IF(COUNTIFS('Example inventory'!$D$3:$D$1002,G218,'Example inventory'!$L$3:$L$1002,"Pending return")+COUNTIFS('Example inventory'!$D$3:$D$1002,G218,'Example inventory'!$L$3:$L$1002,"Assigned")&gt;0,"Update Inventory","OK"),IF(COUNTIFS('Example inventory'!$D$3:$D$1002,G218,'Example inventory'!$L$3:$L$1002,"Assigned")&gt;0,"Set Pending return","OK")))</f>
        <v/>
      </c>
    </row>
    <row r="219">
      <c r="C219" s="14" t="n"/>
      <c r="D219" s="15" t="n"/>
      <c r="E219" s="15" t="n"/>
      <c r="H219" s="18">
        <f>IF(G219="","",IF(COUNTIF('Example inventory'!$D$3:$D$1002,G219)&gt;0,"Yes","Not found"))</f>
        <v/>
      </c>
      <c r="I219" s="14" t="n"/>
      <c r="J219" s="15" t="n"/>
      <c r="K219" s="15" t="n"/>
      <c r="L219" s="14" t="n"/>
      <c r="M219" s="15" t="n"/>
      <c r="N219" s="14" t="n"/>
      <c r="O219" s="14" t="n"/>
      <c r="P219" s="14" t="n"/>
      <c r="Q219" s="19">
        <f>IF(OR(E219="",M219&lt;&gt;"",L219="Closed",L219="Written off",I219="Kept with approval"),"",TODAY()-E219)</f>
        <v/>
      </c>
      <c r="R219" s="18">
        <f>IF(Q219="","",IF(Q219&gt;Summary!$B$6,"Late",IF(Q219&gt;Summary!$B$5,"Chase","On time")))</f>
        <v/>
      </c>
      <c r="S219" s="18">
        <f>IF(G219="","",IF(OR(M219&lt;&gt;"",L219="Closed",L219="Written off",I219="Kept with approval"),IF(COUNTIFS('Example inventory'!$D$3:$D$1002,G219,'Example inventory'!$L$3:$L$1002,"Pending return")+COUNTIFS('Example inventory'!$D$3:$D$1002,G219,'Example inventory'!$L$3:$L$1002,"Assigned")&gt;0,"Update Inventory","OK"),IF(COUNTIFS('Example inventory'!$D$3:$D$1002,G219,'Example inventory'!$L$3:$L$1002,"Assigned")&gt;0,"Set Pending return","OK")))</f>
        <v/>
      </c>
    </row>
    <row r="220">
      <c r="C220" s="14" t="n"/>
      <c r="D220" s="15" t="n"/>
      <c r="E220" s="15" t="n"/>
      <c r="H220" s="18">
        <f>IF(G220="","",IF(COUNTIF('Example inventory'!$D$3:$D$1002,G220)&gt;0,"Yes","Not found"))</f>
        <v/>
      </c>
      <c r="I220" s="14" t="n"/>
      <c r="J220" s="15" t="n"/>
      <c r="K220" s="15" t="n"/>
      <c r="L220" s="14" t="n"/>
      <c r="M220" s="15" t="n"/>
      <c r="N220" s="14" t="n"/>
      <c r="O220" s="14" t="n"/>
      <c r="P220" s="14" t="n"/>
      <c r="Q220" s="19">
        <f>IF(OR(E220="",M220&lt;&gt;"",L220="Closed",L220="Written off",I220="Kept with approval"),"",TODAY()-E220)</f>
        <v/>
      </c>
      <c r="R220" s="18">
        <f>IF(Q220="","",IF(Q220&gt;Summary!$B$6,"Late",IF(Q220&gt;Summary!$B$5,"Chase","On time")))</f>
        <v/>
      </c>
      <c r="S220" s="18">
        <f>IF(G220="","",IF(OR(M220&lt;&gt;"",L220="Closed",L220="Written off",I220="Kept with approval"),IF(COUNTIFS('Example inventory'!$D$3:$D$1002,G220,'Example inventory'!$L$3:$L$1002,"Pending return")+COUNTIFS('Example inventory'!$D$3:$D$1002,G220,'Example inventory'!$L$3:$L$1002,"Assigned")&gt;0,"Update Inventory","OK"),IF(COUNTIFS('Example inventory'!$D$3:$D$1002,G220,'Example inventory'!$L$3:$L$1002,"Assigned")&gt;0,"Set Pending return","OK")))</f>
        <v/>
      </c>
    </row>
    <row r="221">
      <c r="C221" s="14" t="n"/>
      <c r="D221" s="15" t="n"/>
      <c r="E221" s="15" t="n"/>
      <c r="H221" s="18">
        <f>IF(G221="","",IF(COUNTIF('Example inventory'!$D$3:$D$1002,G221)&gt;0,"Yes","Not found"))</f>
        <v/>
      </c>
      <c r="I221" s="14" t="n"/>
      <c r="J221" s="15" t="n"/>
      <c r="K221" s="15" t="n"/>
      <c r="L221" s="14" t="n"/>
      <c r="M221" s="15" t="n"/>
      <c r="N221" s="14" t="n"/>
      <c r="O221" s="14" t="n"/>
      <c r="P221" s="14" t="n"/>
      <c r="Q221" s="19">
        <f>IF(OR(E221="",M221&lt;&gt;"",L221="Closed",L221="Written off",I221="Kept with approval"),"",TODAY()-E221)</f>
        <v/>
      </c>
      <c r="R221" s="18">
        <f>IF(Q221="","",IF(Q221&gt;Summary!$B$6,"Late",IF(Q221&gt;Summary!$B$5,"Chase","On time")))</f>
        <v/>
      </c>
      <c r="S221" s="18">
        <f>IF(G221="","",IF(OR(M221&lt;&gt;"",L221="Closed",L221="Written off",I221="Kept with approval"),IF(COUNTIFS('Example inventory'!$D$3:$D$1002,G221,'Example inventory'!$L$3:$L$1002,"Pending return")+COUNTIFS('Example inventory'!$D$3:$D$1002,G221,'Example inventory'!$L$3:$L$1002,"Assigned")&gt;0,"Update Inventory","OK"),IF(COUNTIFS('Example inventory'!$D$3:$D$1002,G221,'Example inventory'!$L$3:$L$1002,"Assigned")&gt;0,"Set Pending return","OK")))</f>
        <v/>
      </c>
    </row>
    <row r="222">
      <c r="C222" s="14" t="n"/>
      <c r="D222" s="15" t="n"/>
      <c r="E222" s="15" t="n"/>
      <c r="H222" s="18">
        <f>IF(G222="","",IF(COUNTIF('Example inventory'!$D$3:$D$1002,G222)&gt;0,"Yes","Not found"))</f>
        <v/>
      </c>
      <c r="I222" s="14" t="n"/>
      <c r="J222" s="15" t="n"/>
      <c r="K222" s="15" t="n"/>
      <c r="L222" s="14" t="n"/>
      <c r="M222" s="15" t="n"/>
      <c r="N222" s="14" t="n"/>
      <c r="O222" s="14" t="n"/>
      <c r="P222" s="14" t="n"/>
      <c r="Q222" s="19">
        <f>IF(OR(E222="",M222&lt;&gt;"",L222="Closed",L222="Written off",I222="Kept with approval"),"",TODAY()-E222)</f>
        <v/>
      </c>
      <c r="R222" s="18">
        <f>IF(Q222="","",IF(Q222&gt;Summary!$B$6,"Late",IF(Q222&gt;Summary!$B$5,"Chase","On time")))</f>
        <v/>
      </c>
      <c r="S222" s="18">
        <f>IF(G222="","",IF(OR(M222&lt;&gt;"",L222="Closed",L222="Written off",I222="Kept with approval"),IF(COUNTIFS('Example inventory'!$D$3:$D$1002,G222,'Example inventory'!$L$3:$L$1002,"Pending return")+COUNTIFS('Example inventory'!$D$3:$D$1002,G222,'Example inventory'!$L$3:$L$1002,"Assigned")&gt;0,"Update Inventory","OK"),IF(COUNTIFS('Example inventory'!$D$3:$D$1002,G222,'Example inventory'!$L$3:$L$1002,"Assigned")&gt;0,"Set Pending return","OK")))</f>
        <v/>
      </c>
    </row>
    <row r="223">
      <c r="C223" s="14" t="n"/>
      <c r="D223" s="15" t="n"/>
      <c r="E223" s="15" t="n"/>
      <c r="H223" s="18">
        <f>IF(G223="","",IF(COUNTIF('Example inventory'!$D$3:$D$1002,G223)&gt;0,"Yes","Not found"))</f>
        <v/>
      </c>
      <c r="I223" s="14" t="n"/>
      <c r="J223" s="15" t="n"/>
      <c r="K223" s="15" t="n"/>
      <c r="L223" s="14" t="n"/>
      <c r="M223" s="15" t="n"/>
      <c r="N223" s="14" t="n"/>
      <c r="O223" s="14" t="n"/>
      <c r="P223" s="14" t="n"/>
      <c r="Q223" s="19">
        <f>IF(OR(E223="",M223&lt;&gt;"",L223="Closed",L223="Written off",I223="Kept with approval"),"",TODAY()-E223)</f>
        <v/>
      </c>
      <c r="R223" s="18">
        <f>IF(Q223="","",IF(Q223&gt;Summary!$B$6,"Late",IF(Q223&gt;Summary!$B$5,"Chase","On time")))</f>
        <v/>
      </c>
      <c r="S223" s="18">
        <f>IF(G223="","",IF(OR(M223&lt;&gt;"",L223="Closed",L223="Written off",I223="Kept with approval"),IF(COUNTIFS('Example inventory'!$D$3:$D$1002,G223,'Example inventory'!$L$3:$L$1002,"Pending return")+COUNTIFS('Example inventory'!$D$3:$D$1002,G223,'Example inventory'!$L$3:$L$1002,"Assigned")&gt;0,"Update Inventory","OK"),IF(COUNTIFS('Example inventory'!$D$3:$D$1002,G223,'Example inventory'!$L$3:$L$1002,"Assigned")&gt;0,"Set Pending return","OK")))</f>
        <v/>
      </c>
    </row>
    <row r="224">
      <c r="C224" s="14" t="n"/>
      <c r="D224" s="15" t="n"/>
      <c r="E224" s="15" t="n"/>
      <c r="H224" s="18">
        <f>IF(G224="","",IF(COUNTIF('Example inventory'!$D$3:$D$1002,G224)&gt;0,"Yes","Not found"))</f>
        <v/>
      </c>
      <c r="I224" s="14" t="n"/>
      <c r="J224" s="15" t="n"/>
      <c r="K224" s="15" t="n"/>
      <c r="L224" s="14" t="n"/>
      <c r="M224" s="15" t="n"/>
      <c r="N224" s="14" t="n"/>
      <c r="O224" s="14" t="n"/>
      <c r="P224" s="14" t="n"/>
      <c r="Q224" s="19">
        <f>IF(OR(E224="",M224&lt;&gt;"",L224="Closed",L224="Written off",I224="Kept with approval"),"",TODAY()-E224)</f>
        <v/>
      </c>
      <c r="R224" s="18">
        <f>IF(Q224="","",IF(Q224&gt;Summary!$B$6,"Late",IF(Q224&gt;Summary!$B$5,"Chase","On time")))</f>
        <v/>
      </c>
      <c r="S224" s="18">
        <f>IF(G224="","",IF(OR(M224&lt;&gt;"",L224="Closed",L224="Written off",I224="Kept with approval"),IF(COUNTIFS('Example inventory'!$D$3:$D$1002,G224,'Example inventory'!$L$3:$L$1002,"Pending return")+COUNTIFS('Example inventory'!$D$3:$D$1002,G224,'Example inventory'!$L$3:$L$1002,"Assigned")&gt;0,"Update Inventory","OK"),IF(COUNTIFS('Example inventory'!$D$3:$D$1002,G224,'Example inventory'!$L$3:$L$1002,"Assigned")&gt;0,"Set Pending return","OK")))</f>
        <v/>
      </c>
    </row>
    <row r="225">
      <c r="C225" s="14" t="n"/>
      <c r="D225" s="15" t="n"/>
      <c r="E225" s="15" t="n"/>
      <c r="H225" s="18">
        <f>IF(G225="","",IF(COUNTIF('Example inventory'!$D$3:$D$1002,G225)&gt;0,"Yes","Not found"))</f>
        <v/>
      </c>
      <c r="I225" s="14" t="n"/>
      <c r="J225" s="15" t="n"/>
      <c r="K225" s="15" t="n"/>
      <c r="L225" s="14" t="n"/>
      <c r="M225" s="15" t="n"/>
      <c r="N225" s="14" t="n"/>
      <c r="O225" s="14" t="n"/>
      <c r="P225" s="14" t="n"/>
      <c r="Q225" s="19">
        <f>IF(OR(E225="",M225&lt;&gt;"",L225="Closed",L225="Written off",I225="Kept with approval"),"",TODAY()-E225)</f>
        <v/>
      </c>
      <c r="R225" s="18">
        <f>IF(Q225="","",IF(Q225&gt;Summary!$B$6,"Late",IF(Q225&gt;Summary!$B$5,"Chase","On time")))</f>
        <v/>
      </c>
      <c r="S225" s="18">
        <f>IF(G225="","",IF(OR(M225&lt;&gt;"",L225="Closed",L225="Written off",I225="Kept with approval"),IF(COUNTIFS('Example inventory'!$D$3:$D$1002,G225,'Example inventory'!$L$3:$L$1002,"Pending return")+COUNTIFS('Example inventory'!$D$3:$D$1002,G225,'Example inventory'!$L$3:$L$1002,"Assigned")&gt;0,"Update Inventory","OK"),IF(COUNTIFS('Example inventory'!$D$3:$D$1002,G225,'Example inventory'!$L$3:$L$1002,"Assigned")&gt;0,"Set Pending return","OK")))</f>
        <v/>
      </c>
    </row>
    <row r="226">
      <c r="C226" s="14" t="n"/>
      <c r="D226" s="15" t="n"/>
      <c r="E226" s="15" t="n"/>
      <c r="H226" s="18">
        <f>IF(G226="","",IF(COUNTIF('Example inventory'!$D$3:$D$1002,G226)&gt;0,"Yes","Not found"))</f>
        <v/>
      </c>
      <c r="I226" s="14" t="n"/>
      <c r="J226" s="15" t="n"/>
      <c r="K226" s="15" t="n"/>
      <c r="L226" s="14" t="n"/>
      <c r="M226" s="15" t="n"/>
      <c r="N226" s="14" t="n"/>
      <c r="O226" s="14" t="n"/>
      <c r="P226" s="14" t="n"/>
      <c r="Q226" s="19">
        <f>IF(OR(E226="",M226&lt;&gt;"",L226="Closed",L226="Written off",I226="Kept with approval"),"",TODAY()-E226)</f>
        <v/>
      </c>
      <c r="R226" s="18">
        <f>IF(Q226="","",IF(Q226&gt;Summary!$B$6,"Late",IF(Q226&gt;Summary!$B$5,"Chase","On time")))</f>
        <v/>
      </c>
      <c r="S226" s="18">
        <f>IF(G226="","",IF(OR(M226&lt;&gt;"",L226="Closed",L226="Written off",I226="Kept with approval"),IF(COUNTIFS('Example inventory'!$D$3:$D$1002,G226,'Example inventory'!$L$3:$L$1002,"Pending return")+COUNTIFS('Example inventory'!$D$3:$D$1002,G226,'Example inventory'!$L$3:$L$1002,"Assigned")&gt;0,"Update Inventory","OK"),IF(COUNTIFS('Example inventory'!$D$3:$D$1002,G226,'Example inventory'!$L$3:$L$1002,"Assigned")&gt;0,"Set Pending return","OK")))</f>
        <v/>
      </c>
    </row>
    <row r="227">
      <c r="C227" s="14" t="n"/>
      <c r="D227" s="15" t="n"/>
      <c r="E227" s="15" t="n"/>
      <c r="H227" s="18">
        <f>IF(G227="","",IF(COUNTIF('Example inventory'!$D$3:$D$1002,G227)&gt;0,"Yes","Not found"))</f>
        <v/>
      </c>
      <c r="I227" s="14" t="n"/>
      <c r="J227" s="15" t="n"/>
      <c r="K227" s="15" t="n"/>
      <c r="L227" s="14" t="n"/>
      <c r="M227" s="15" t="n"/>
      <c r="N227" s="14" t="n"/>
      <c r="O227" s="14" t="n"/>
      <c r="P227" s="14" t="n"/>
      <c r="Q227" s="19">
        <f>IF(OR(E227="",M227&lt;&gt;"",L227="Closed",L227="Written off",I227="Kept with approval"),"",TODAY()-E227)</f>
        <v/>
      </c>
      <c r="R227" s="18">
        <f>IF(Q227="","",IF(Q227&gt;Summary!$B$6,"Late",IF(Q227&gt;Summary!$B$5,"Chase","On time")))</f>
        <v/>
      </c>
      <c r="S227" s="18">
        <f>IF(G227="","",IF(OR(M227&lt;&gt;"",L227="Closed",L227="Written off",I227="Kept with approval"),IF(COUNTIFS('Example inventory'!$D$3:$D$1002,G227,'Example inventory'!$L$3:$L$1002,"Pending return")+COUNTIFS('Example inventory'!$D$3:$D$1002,G227,'Example inventory'!$L$3:$L$1002,"Assigned")&gt;0,"Update Inventory","OK"),IF(COUNTIFS('Example inventory'!$D$3:$D$1002,G227,'Example inventory'!$L$3:$L$1002,"Assigned")&gt;0,"Set Pending return","OK")))</f>
        <v/>
      </c>
    </row>
    <row r="228">
      <c r="C228" s="14" t="n"/>
      <c r="D228" s="15" t="n"/>
      <c r="E228" s="15" t="n"/>
      <c r="H228" s="18">
        <f>IF(G228="","",IF(COUNTIF('Example inventory'!$D$3:$D$1002,G228)&gt;0,"Yes","Not found"))</f>
        <v/>
      </c>
      <c r="I228" s="14" t="n"/>
      <c r="J228" s="15" t="n"/>
      <c r="K228" s="15" t="n"/>
      <c r="L228" s="14" t="n"/>
      <c r="M228" s="15" t="n"/>
      <c r="N228" s="14" t="n"/>
      <c r="O228" s="14" t="n"/>
      <c r="P228" s="14" t="n"/>
      <c r="Q228" s="19">
        <f>IF(OR(E228="",M228&lt;&gt;"",L228="Closed",L228="Written off",I228="Kept with approval"),"",TODAY()-E228)</f>
        <v/>
      </c>
      <c r="R228" s="18">
        <f>IF(Q228="","",IF(Q228&gt;Summary!$B$6,"Late",IF(Q228&gt;Summary!$B$5,"Chase","On time")))</f>
        <v/>
      </c>
      <c r="S228" s="18">
        <f>IF(G228="","",IF(OR(M228&lt;&gt;"",L228="Closed",L228="Written off",I228="Kept with approval"),IF(COUNTIFS('Example inventory'!$D$3:$D$1002,G228,'Example inventory'!$L$3:$L$1002,"Pending return")+COUNTIFS('Example inventory'!$D$3:$D$1002,G228,'Example inventory'!$L$3:$L$1002,"Assigned")&gt;0,"Update Inventory","OK"),IF(COUNTIFS('Example inventory'!$D$3:$D$1002,G228,'Example inventory'!$L$3:$L$1002,"Assigned")&gt;0,"Set Pending return","OK")))</f>
        <v/>
      </c>
    </row>
    <row r="229">
      <c r="C229" s="14" t="n"/>
      <c r="D229" s="15" t="n"/>
      <c r="E229" s="15" t="n"/>
      <c r="H229" s="18">
        <f>IF(G229="","",IF(COUNTIF('Example inventory'!$D$3:$D$1002,G229)&gt;0,"Yes","Not found"))</f>
        <v/>
      </c>
      <c r="I229" s="14" t="n"/>
      <c r="J229" s="15" t="n"/>
      <c r="K229" s="15" t="n"/>
      <c r="L229" s="14" t="n"/>
      <c r="M229" s="15" t="n"/>
      <c r="N229" s="14" t="n"/>
      <c r="O229" s="14" t="n"/>
      <c r="P229" s="14" t="n"/>
      <c r="Q229" s="19">
        <f>IF(OR(E229="",M229&lt;&gt;"",L229="Closed",L229="Written off",I229="Kept with approval"),"",TODAY()-E229)</f>
        <v/>
      </c>
      <c r="R229" s="18">
        <f>IF(Q229="","",IF(Q229&gt;Summary!$B$6,"Late",IF(Q229&gt;Summary!$B$5,"Chase","On time")))</f>
        <v/>
      </c>
      <c r="S229" s="18">
        <f>IF(G229="","",IF(OR(M229&lt;&gt;"",L229="Closed",L229="Written off",I229="Kept with approval"),IF(COUNTIFS('Example inventory'!$D$3:$D$1002,G229,'Example inventory'!$L$3:$L$1002,"Pending return")+COUNTIFS('Example inventory'!$D$3:$D$1002,G229,'Example inventory'!$L$3:$L$1002,"Assigned")&gt;0,"Update Inventory","OK"),IF(COUNTIFS('Example inventory'!$D$3:$D$1002,G229,'Example inventory'!$L$3:$L$1002,"Assigned")&gt;0,"Set Pending return","OK")))</f>
        <v/>
      </c>
    </row>
    <row r="230">
      <c r="C230" s="14" t="n"/>
      <c r="D230" s="15" t="n"/>
      <c r="E230" s="15" t="n"/>
      <c r="H230" s="18">
        <f>IF(G230="","",IF(COUNTIF('Example inventory'!$D$3:$D$1002,G230)&gt;0,"Yes","Not found"))</f>
        <v/>
      </c>
      <c r="I230" s="14" t="n"/>
      <c r="J230" s="15" t="n"/>
      <c r="K230" s="15" t="n"/>
      <c r="L230" s="14" t="n"/>
      <c r="M230" s="15" t="n"/>
      <c r="N230" s="14" t="n"/>
      <c r="O230" s="14" t="n"/>
      <c r="P230" s="14" t="n"/>
      <c r="Q230" s="19">
        <f>IF(OR(E230="",M230&lt;&gt;"",L230="Closed",L230="Written off",I230="Kept with approval"),"",TODAY()-E230)</f>
        <v/>
      </c>
      <c r="R230" s="18">
        <f>IF(Q230="","",IF(Q230&gt;Summary!$B$6,"Late",IF(Q230&gt;Summary!$B$5,"Chase","On time")))</f>
        <v/>
      </c>
      <c r="S230" s="18">
        <f>IF(G230="","",IF(OR(M230&lt;&gt;"",L230="Closed",L230="Written off",I230="Kept with approval"),IF(COUNTIFS('Example inventory'!$D$3:$D$1002,G230,'Example inventory'!$L$3:$L$1002,"Pending return")+COUNTIFS('Example inventory'!$D$3:$D$1002,G230,'Example inventory'!$L$3:$L$1002,"Assigned")&gt;0,"Update Inventory","OK"),IF(COUNTIFS('Example inventory'!$D$3:$D$1002,G230,'Example inventory'!$L$3:$L$1002,"Assigned")&gt;0,"Set Pending return","OK")))</f>
        <v/>
      </c>
    </row>
    <row r="231">
      <c r="C231" s="14" t="n"/>
      <c r="D231" s="15" t="n"/>
      <c r="E231" s="15" t="n"/>
      <c r="H231" s="18">
        <f>IF(G231="","",IF(COUNTIF('Example inventory'!$D$3:$D$1002,G231)&gt;0,"Yes","Not found"))</f>
        <v/>
      </c>
      <c r="I231" s="14" t="n"/>
      <c r="J231" s="15" t="n"/>
      <c r="K231" s="15" t="n"/>
      <c r="L231" s="14" t="n"/>
      <c r="M231" s="15" t="n"/>
      <c r="N231" s="14" t="n"/>
      <c r="O231" s="14" t="n"/>
      <c r="P231" s="14" t="n"/>
      <c r="Q231" s="19">
        <f>IF(OR(E231="",M231&lt;&gt;"",L231="Closed",L231="Written off",I231="Kept with approval"),"",TODAY()-E231)</f>
        <v/>
      </c>
      <c r="R231" s="18">
        <f>IF(Q231="","",IF(Q231&gt;Summary!$B$6,"Late",IF(Q231&gt;Summary!$B$5,"Chase","On time")))</f>
        <v/>
      </c>
      <c r="S231" s="18">
        <f>IF(G231="","",IF(OR(M231&lt;&gt;"",L231="Closed",L231="Written off",I231="Kept with approval"),IF(COUNTIFS('Example inventory'!$D$3:$D$1002,G231,'Example inventory'!$L$3:$L$1002,"Pending return")+COUNTIFS('Example inventory'!$D$3:$D$1002,G231,'Example inventory'!$L$3:$L$1002,"Assigned")&gt;0,"Update Inventory","OK"),IF(COUNTIFS('Example inventory'!$D$3:$D$1002,G231,'Example inventory'!$L$3:$L$1002,"Assigned")&gt;0,"Set Pending return","OK")))</f>
        <v/>
      </c>
    </row>
    <row r="232">
      <c r="C232" s="14" t="n"/>
      <c r="D232" s="15" t="n"/>
      <c r="E232" s="15" t="n"/>
      <c r="H232" s="18">
        <f>IF(G232="","",IF(COUNTIF('Example inventory'!$D$3:$D$1002,G232)&gt;0,"Yes","Not found"))</f>
        <v/>
      </c>
      <c r="I232" s="14" t="n"/>
      <c r="J232" s="15" t="n"/>
      <c r="K232" s="15" t="n"/>
      <c r="L232" s="14" t="n"/>
      <c r="M232" s="15" t="n"/>
      <c r="N232" s="14" t="n"/>
      <c r="O232" s="14" t="n"/>
      <c r="P232" s="14" t="n"/>
      <c r="Q232" s="19">
        <f>IF(OR(E232="",M232&lt;&gt;"",L232="Closed",L232="Written off",I232="Kept with approval"),"",TODAY()-E232)</f>
        <v/>
      </c>
      <c r="R232" s="18">
        <f>IF(Q232="","",IF(Q232&gt;Summary!$B$6,"Late",IF(Q232&gt;Summary!$B$5,"Chase","On time")))</f>
        <v/>
      </c>
      <c r="S232" s="18">
        <f>IF(G232="","",IF(OR(M232&lt;&gt;"",L232="Closed",L232="Written off",I232="Kept with approval"),IF(COUNTIFS('Example inventory'!$D$3:$D$1002,G232,'Example inventory'!$L$3:$L$1002,"Pending return")+COUNTIFS('Example inventory'!$D$3:$D$1002,G232,'Example inventory'!$L$3:$L$1002,"Assigned")&gt;0,"Update Inventory","OK"),IF(COUNTIFS('Example inventory'!$D$3:$D$1002,G232,'Example inventory'!$L$3:$L$1002,"Assigned")&gt;0,"Set Pending return","OK")))</f>
        <v/>
      </c>
    </row>
    <row r="233">
      <c r="C233" s="14" t="n"/>
      <c r="D233" s="15" t="n"/>
      <c r="E233" s="15" t="n"/>
      <c r="H233" s="18">
        <f>IF(G233="","",IF(COUNTIF('Example inventory'!$D$3:$D$1002,G233)&gt;0,"Yes","Not found"))</f>
        <v/>
      </c>
      <c r="I233" s="14" t="n"/>
      <c r="J233" s="15" t="n"/>
      <c r="K233" s="15" t="n"/>
      <c r="L233" s="14" t="n"/>
      <c r="M233" s="15" t="n"/>
      <c r="N233" s="14" t="n"/>
      <c r="O233" s="14" t="n"/>
      <c r="P233" s="14" t="n"/>
      <c r="Q233" s="19">
        <f>IF(OR(E233="",M233&lt;&gt;"",L233="Closed",L233="Written off",I233="Kept with approval"),"",TODAY()-E233)</f>
        <v/>
      </c>
      <c r="R233" s="18">
        <f>IF(Q233="","",IF(Q233&gt;Summary!$B$6,"Late",IF(Q233&gt;Summary!$B$5,"Chase","On time")))</f>
        <v/>
      </c>
      <c r="S233" s="18">
        <f>IF(G233="","",IF(OR(M233&lt;&gt;"",L233="Closed",L233="Written off",I233="Kept with approval"),IF(COUNTIFS('Example inventory'!$D$3:$D$1002,G233,'Example inventory'!$L$3:$L$1002,"Pending return")+COUNTIFS('Example inventory'!$D$3:$D$1002,G233,'Example inventory'!$L$3:$L$1002,"Assigned")&gt;0,"Update Inventory","OK"),IF(COUNTIFS('Example inventory'!$D$3:$D$1002,G233,'Example inventory'!$L$3:$L$1002,"Assigned")&gt;0,"Set Pending return","OK")))</f>
        <v/>
      </c>
    </row>
    <row r="234">
      <c r="C234" s="14" t="n"/>
      <c r="D234" s="15" t="n"/>
      <c r="E234" s="15" t="n"/>
      <c r="H234" s="18">
        <f>IF(G234="","",IF(COUNTIF('Example inventory'!$D$3:$D$1002,G234)&gt;0,"Yes","Not found"))</f>
        <v/>
      </c>
      <c r="I234" s="14" t="n"/>
      <c r="J234" s="15" t="n"/>
      <c r="K234" s="15" t="n"/>
      <c r="L234" s="14" t="n"/>
      <c r="M234" s="15" t="n"/>
      <c r="N234" s="14" t="n"/>
      <c r="O234" s="14" t="n"/>
      <c r="P234" s="14" t="n"/>
      <c r="Q234" s="19">
        <f>IF(OR(E234="",M234&lt;&gt;"",L234="Closed",L234="Written off",I234="Kept with approval"),"",TODAY()-E234)</f>
        <v/>
      </c>
      <c r="R234" s="18">
        <f>IF(Q234="","",IF(Q234&gt;Summary!$B$6,"Late",IF(Q234&gt;Summary!$B$5,"Chase","On time")))</f>
        <v/>
      </c>
      <c r="S234" s="18">
        <f>IF(G234="","",IF(OR(M234&lt;&gt;"",L234="Closed",L234="Written off",I234="Kept with approval"),IF(COUNTIFS('Example inventory'!$D$3:$D$1002,G234,'Example inventory'!$L$3:$L$1002,"Pending return")+COUNTIFS('Example inventory'!$D$3:$D$1002,G234,'Example inventory'!$L$3:$L$1002,"Assigned")&gt;0,"Update Inventory","OK"),IF(COUNTIFS('Example inventory'!$D$3:$D$1002,G234,'Example inventory'!$L$3:$L$1002,"Assigned")&gt;0,"Set Pending return","OK")))</f>
        <v/>
      </c>
    </row>
    <row r="235">
      <c r="C235" s="14" t="n"/>
      <c r="D235" s="15" t="n"/>
      <c r="E235" s="15" t="n"/>
      <c r="H235" s="18">
        <f>IF(G235="","",IF(COUNTIF('Example inventory'!$D$3:$D$1002,G235)&gt;0,"Yes","Not found"))</f>
        <v/>
      </c>
      <c r="I235" s="14" t="n"/>
      <c r="J235" s="15" t="n"/>
      <c r="K235" s="15" t="n"/>
      <c r="L235" s="14" t="n"/>
      <c r="M235" s="15" t="n"/>
      <c r="N235" s="14" t="n"/>
      <c r="O235" s="14" t="n"/>
      <c r="P235" s="14" t="n"/>
      <c r="Q235" s="19">
        <f>IF(OR(E235="",M235&lt;&gt;"",L235="Closed",L235="Written off",I235="Kept with approval"),"",TODAY()-E235)</f>
        <v/>
      </c>
      <c r="R235" s="18">
        <f>IF(Q235="","",IF(Q235&gt;Summary!$B$6,"Late",IF(Q235&gt;Summary!$B$5,"Chase","On time")))</f>
        <v/>
      </c>
      <c r="S235" s="18">
        <f>IF(G235="","",IF(OR(M235&lt;&gt;"",L235="Closed",L235="Written off",I235="Kept with approval"),IF(COUNTIFS('Example inventory'!$D$3:$D$1002,G235,'Example inventory'!$L$3:$L$1002,"Pending return")+COUNTIFS('Example inventory'!$D$3:$D$1002,G235,'Example inventory'!$L$3:$L$1002,"Assigned")&gt;0,"Update Inventory","OK"),IF(COUNTIFS('Example inventory'!$D$3:$D$1002,G235,'Example inventory'!$L$3:$L$1002,"Assigned")&gt;0,"Set Pending return","OK")))</f>
        <v/>
      </c>
    </row>
    <row r="236">
      <c r="C236" s="14" t="n"/>
      <c r="D236" s="15" t="n"/>
      <c r="E236" s="15" t="n"/>
      <c r="H236" s="18">
        <f>IF(G236="","",IF(COUNTIF('Example inventory'!$D$3:$D$1002,G236)&gt;0,"Yes","Not found"))</f>
        <v/>
      </c>
      <c r="I236" s="14" t="n"/>
      <c r="J236" s="15" t="n"/>
      <c r="K236" s="15" t="n"/>
      <c r="L236" s="14" t="n"/>
      <c r="M236" s="15" t="n"/>
      <c r="N236" s="14" t="n"/>
      <c r="O236" s="14" t="n"/>
      <c r="P236" s="14" t="n"/>
      <c r="Q236" s="19">
        <f>IF(OR(E236="",M236&lt;&gt;"",L236="Closed",L236="Written off",I236="Kept with approval"),"",TODAY()-E236)</f>
        <v/>
      </c>
      <c r="R236" s="18">
        <f>IF(Q236="","",IF(Q236&gt;Summary!$B$6,"Late",IF(Q236&gt;Summary!$B$5,"Chase","On time")))</f>
        <v/>
      </c>
      <c r="S236" s="18">
        <f>IF(G236="","",IF(OR(M236&lt;&gt;"",L236="Closed",L236="Written off",I236="Kept with approval"),IF(COUNTIFS('Example inventory'!$D$3:$D$1002,G236,'Example inventory'!$L$3:$L$1002,"Pending return")+COUNTIFS('Example inventory'!$D$3:$D$1002,G236,'Example inventory'!$L$3:$L$1002,"Assigned")&gt;0,"Update Inventory","OK"),IF(COUNTIFS('Example inventory'!$D$3:$D$1002,G236,'Example inventory'!$L$3:$L$1002,"Assigned")&gt;0,"Set Pending return","OK")))</f>
        <v/>
      </c>
    </row>
    <row r="237">
      <c r="C237" s="14" t="n"/>
      <c r="D237" s="15" t="n"/>
      <c r="E237" s="15" t="n"/>
      <c r="H237" s="18">
        <f>IF(G237="","",IF(COUNTIF('Example inventory'!$D$3:$D$1002,G237)&gt;0,"Yes","Not found"))</f>
        <v/>
      </c>
      <c r="I237" s="14" t="n"/>
      <c r="J237" s="15" t="n"/>
      <c r="K237" s="15" t="n"/>
      <c r="L237" s="14" t="n"/>
      <c r="M237" s="15" t="n"/>
      <c r="N237" s="14" t="n"/>
      <c r="O237" s="14" t="n"/>
      <c r="P237" s="14" t="n"/>
      <c r="Q237" s="19">
        <f>IF(OR(E237="",M237&lt;&gt;"",L237="Closed",L237="Written off",I237="Kept with approval"),"",TODAY()-E237)</f>
        <v/>
      </c>
      <c r="R237" s="18">
        <f>IF(Q237="","",IF(Q237&gt;Summary!$B$6,"Late",IF(Q237&gt;Summary!$B$5,"Chase","On time")))</f>
        <v/>
      </c>
      <c r="S237" s="18">
        <f>IF(G237="","",IF(OR(M237&lt;&gt;"",L237="Closed",L237="Written off",I237="Kept with approval"),IF(COUNTIFS('Example inventory'!$D$3:$D$1002,G237,'Example inventory'!$L$3:$L$1002,"Pending return")+COUNTIFS('Example inventory'!$D$3:$D$1002,G237,'Example inventory'!$L$3:$L$1002,"Assigned")&gt;0,"Update Inventory","OK"),IF(COUNTIFS('Example inventory'!$D$3:$D$1002,G237,'Example inventory'!$L$3:$L$1002,"Assigned")&gt;0,"Set Pending return","OK")))</f>
        <v/>
      </c>
    </row>
    <row r="238">
      <c r="C238" s="14" t="n"/>
      <c r="D238" s="15" t="n"/>
      <c r="E238" s="15" t="n"/>
      <c r="H238" s="18">
        <f>IF(G238="","",IF(COUNTIF('Example inventory'!$D$3:$D$1002,G238)&gt;0,"Yes","Not found"))</f>
        <v/>
      </c>
      <c r="I238" s="14" t="n"/>
      <c r="J238" s="15" t="n"/>
      <c r="K238" s="15" t="n"/>
      <c r="L238" s="14" t="n"/>
      <c r="M238" s="15" t="n"/>
      <c r="N238" s="14" t="n"/>
      <c r="O238" s="14" t="n"/>
      <c r="P238" s="14" t="n"/>
      <c r="Q238" s="19">
        <f>IF(OR(E238="",M238&lt;&gt;"",L238="Closed",L238="Written off",I238="Kept with approval"),"",TODAY()-E238)</f>
        <v/>
      </c>
      <c r="R238" s="18">
        <f>IF(Q238="","",IF(Q238&gt;Summary!$B$6,"Late",IF(Q238&gt;Summary!$B$5,"Chase","On time")))</f>
        <v/>
      </c>
      <c r="S238" s="18">
        <f>IF(G238="","",IF(OR(M238&lt;&gt;"",L238="Closed",L238="Written off",I238="Kept with approval"),IF(COUNTIFS('Example inventory'!$D$3:$D$1002,G238,'Example inventory'!$L$3:$L$1002,"Pending return")+COUNTIFS('Example inventory'!$D$3:$D$1002,G238,'Example inventory'!$L$3:$L$1002,"Assigned")&gt;0,"Update Inventory","OK"),IF(COUNTIFS('Example inventory'!$D$3:$D$1002,G238,'Example inventory'!$L$3:$L$1002,"Assigned")&gt;0,"Set Pending return","OK")))</f>
        <v/>
      </c>
    </row>
    <row r="239">
      <c r="C239" s="14" t="n"/>
      <c r="D239" s="15" t="n"/>
      <c r="E239" s="15" t="n"/>
      <c r="H239" s="18">
        <f>IF(G239="","",IF(COUNTIF('Example inventory'!$D$3:$D$1002,G239)&gt;0,"Yes","Not found"))</f>
        <v/>
      </c>
      <c r="I239" s="14" t="n"/>
      <c r="J239" s="15" t="n"/>
      <c r="K239" s="15" t="n"/>
      <c r="L239" s="14" t="n"/>
      <c r="M239" s="15" t="n"/>
      <c r="N239" s="14" t="n"/>
      <c r="O239" s="14" t="n"/>
      <c r="P239" s="14" t="n"/>
      <c r="Q239" s="19">
        <f>IF(OR(E239="",M239&lt;&gt;"",L239="Closed",L239="Written off",I239="Kept with approval"),"",TODAY()-E239)</f>
        <v/>
      </c>
      <c r="R239" s="18">
        <f>IF(Q239="","",IF(Q239&gt;Summary!$B$6,"Late",IF(Q239&gt;Summary!$B$5,"Chase","On time")))</f>
        <v/>
      </c>
      <c r="S239" s="18">
        <f>IF(G239="","",IF(OR(M239&lt;&gt;"",L239="Closed",L239="Written off",I239="Kept with approval"),IF(COUNTIFS('Example inventory'!$D$3:$D$1002,G239,'Example inventory'!$L$3:$L$1002,"Pending return")+COUNTIFS('Example inventory'!$D$3:$D$1002,G239,'Example inventory'!$L$3:$L$1002,"Assigned")&gt;0,"Update Inventory","OK"),IF(COUNTIFS('Example inventory'!$D$3:$D$1002,G239,'Example inventory'!$L$3:$L$1002,"Assigned")&gt;0,"Set Pending return","OK")))</f>
        <v/>
      </c>
    </row>
    <row r="240">
      <c r="C240" s="14" t="n"/>
      <c r="D240" s="15" t="n"/>
      <c r="E240" s="15" t="n"/>
      <c r="H240" s="18">
        <f>IF(G240="","",IF(COUNTIF('Example inventory'!$D$3:$D$1002,G240)&gt;0,"Yes","Not found"))</f>
        <v/>
      </c>
      <c r="I240" s="14" t="n"/>
      <c r="J240" s="15" t="n"/>
      <c r="K240" s="15" t="n"/>
      <c r="L240" s="14" t="n"/>
      <c r="M240" s="15" t="n"/>
      <c r="N240" s="14" t="n"/>
      <c r="O240" s="14" t="n"/>
      <c r="P240" s="14" t="n"/>
      <c r="Q240" s="19">
        <f>IF(OR(E240="",M240&lt;&gt;"",L240="Closed",L240="Written off",I240="Kept with approval"),"",TODAY()-E240)</f>
        <v/>
      </c>
      <c r="R240" s="18">
        <f>IF(Q240="","",IF(Q240&gt;Summary!$B$6,"Late",IF(Q240&gt;Summary!$B$5,"Chase","On time")))</f>
        <v/>
      </c>
      <c r="S240" s="18">
        <f>IF(G240="","",IF(OR(M240&lt;&gt;"",L240="Closed",L240="Written off",I240="Kept with approval"),IF(COUNTIFS('Example inventory'!$D$3:$D$1002,G240,'Example inventory'!$L$3:$L$1002,"Pending return")+COUNTIFS('Example inventory'!$D$3:$D$1002,G240,'Example inventory'!$L$3:$L$1002,"Assigned")&gt;0,"Update Inventory","OK"),IF(COUNTIFS('Example inventory'!$D$3:$D$1002,G240,'Example inventory'!$L$3:$L$1002,"Assigned")&gt;0,"Set Pending return","OK")))</f>
        <v/>
      </c>
    </row>
    <row r="241">
      <c r="C241" s="14" t="n"/>
      <c r="D241" s="15" t="n"/>
      <c r="E241" s="15" t="n"/>
      <c r="H241" s="18">
        <f>IF(G241="","",IF(COUNTIF('Example inventory'!$D$3:$D$1002,G241)&gt;0,"Yes","Not found"))</f>
        <v/>
      </c>
      <c r="I241" s="14" t="n"/>
      <c r="J241" s="15" t="n"/>
      <c r="K241" s="15" t="n"/>
      <c r="L241" s="14" t="n"/>
      <c r="M241" s="15" t="n"/>
      <c r="N241" s="14" t="n"/>
      <c r="O241" s="14" t="n"/>
      <c r="P241" s="14" t="n"/>
      <c r="Q241" s="19">
        <f>IF(OR(E241="",M241&lt;&gt;"",L241="Closed",L241="Written off",I241="Kept with approval"),"",TODAY()-E241)</f>
        <v/>
      </c>
      <c r="R241" s="18">
        <f>IF(Q241="","",IF(Q241&gt;Summary!$B$6,"Late",IF(Q241&gt;Summary!$B$5,"Chase","On time")))</f>
        <v/>
      </c>
      <c r="S241" s="18">
        <f>IF(G241="","",IF(OR(M241&lt;&gt;"",L241="Closed",L241="Written off",I241="Kept with approval"),IF(COUNTIFS('Example inventory'!$D$3:$D$1002,G241,'Example inventory'!$L$3:$L$1002,"Pending return")+COUNTIFS('Example inventory'!$D$3:$D$1002,G241,'Example inventory'!$L$3:$L$1002,"Assigned")&gt;0,"Update Inventory","OK"),IF(COUNTIFS('Example inventory'!$D$3:$D$1002,G241,'Example inventory'!$L$3:$L$1002,"Assigned")&gt;0,"Set Pending return","OK")))</f>
        <v/>
      </c>
    </row>
    <row r="242">
      <c r="C242" s="14" t="n"/>
      <c r="D242" s="15" t="n"/>
      <c r="E242" s="15" t="n"/>
      <c r="H242" s="18">
        <f>IF(G242="","",IF(COUNTIF('Example inventory'!$D$3:$D$1002,G242)&gt;0,"Yes","Not found"))</f>
        <v/>
      </c>
      <c r="I242" s="14" t="n"/>
      <c r="J242" s="15" t="n"/>
      <c r="K242" s="15" t="n"/>
      <c r="L242" s="14" t="n"/>
      <c r="M242" s="15" t="n"/>
      <c r="N242" s="14" t="n"/>
      <c r="O242" s="14" t="n"/>
      <c r="P242" s="14" t="n"/>
      <c r="Q242" s="19">
        <f>IF(OR(E242="",M242&lt;&gt;"",L242="Closed",L242="Written off",I242="Kept with approval"),"",TODAY()-E242)</f>
        <v/>
      </c>
      <c r="R242" s="18">
        <f>IF(Q242="","",IF(Q242&gt;Summary!$B$6,"Late",IF(Q242&gt;Summary!$B$5,"Chase","On time")))</f>
        <v/>
      </c>
      <c r="S242" s="18">
        <f>IF(G242="","",IF(OR(M242&lt;&gt;"",L242="Closed",L242="Written off",I242="Kept with approval"),IF(COUNTIFS('Example inventory'!$D$3:$D$1002,G242,'Example inventory'!$L$3:$L$1002,"Pending return")+COUNTIFS('Example inventory'!$D$3:$D$1002,G242,'Example inventory'!$L$3:$L$1002,"Assigned")&gt;0,"Update Inventory","OK"),IF(COUNTIFS('Example inventory'!$D$3:$D$1002,G242,'Example inventory'!$L$3:$L$1002,"Assigned")&gt;0,"Set Pending return","OK")))</f>
        <v/>
      </c>
    </row>
    <row r="243">
      <c r="C243" s="14" t="n"/>
      <c r="D243" s="15" t="n"/>
      <c r="E243" s="15" t="n"/>
      <c r="H243" s="18">
        <f>IF(G243="","",IF(COUNTIF('Example inventory'!$D$3:$D$1002,G243)&gt;0,"Yes","Not found"))</f>
        <v/>
      </c>
      <c r="I243" s="14" t="n"/>
      <c r="J243" s="15" t="n"/>
      <c r="K243" s="15" t="n"/>
      <c r="L243" s="14" t="n"/>
      <c r="M243" s="15" t="n"/>
      <c r="N243" s="14" t="n"/>
      <c r="O243" s="14" t="n"/>
      <c r="P243" s="14" t="n"/>
      <c r="Q243" s="19">
        <f>IF(OR(E243="",M243&lt;&gt;"",L243="Closed",L243="Written off",I243="Kept with approval"),"",TODAY()-E243)</f>
        <v/>
      </c>
      <c r="R243" s="18">
        <f>IF(Q243="","",IF(Q243&gt;Summary!$B$6,"Late",IF(Q243&gt;Summary!$B$5,"Chase","On time")))</f>
        <v/>
      </c>
      <c r="S243" s="18">
        <f>IF(G243="","",IF(OR(M243&lt;&gt;"",L243="Closed",L243="Written off",I243="Kept with approval"),IF(COUNTIFS('Example inventory'!$D$3:$D$1002,G243,'Example inventory'!$L$3:$L$1002,"Pending return")+COUNTIFS('Example inventory'!$D$3:$D$1002,G243,'Example inventory'!$L$3:$L$1002,"Assigned")&gt;0,"Update Inventory","OK"),IF(COUNTIFS('Example inventory'!$D$3:$D$1002,G243,'Example inventory'!$L$3:$L$1002,"Assigned")&gt;0,"Set Pending return","OK")))</f>
        <v/>
      </c>
    </row>
    <row r="244">
      <c r="C244" s="14" t="n"/>
      <c r="D244" s="15" t="n"/>
      <c r="E244" s="15" t="n"/>
      <c r="H244" s="18">
        <f>IF(G244="","",IF(COUNTIF('Example inventory'!$D$3:$D$1002,G244)&gt;0,"Yes","Not found"))</f>
        <v/>
      </c>
      <c r="I244" s="14" t="n"/>
      <c r="J244" s="15" t="n"/>
      <c r="K244" s="15" t="n"/>
      <c r="L244" s="14" t="n"/>
      <c r="M244" s="15" t="n"/>
      <c r="N244" s="14" t="n"/>
      <c r="O244" s="14" t="n"/>
      <c r="P244" s="14" t="n"/>
      <c r="Q244" s="19">
        <f>IF(OR(E244="",M244&lt;&gt;"",L244="Closed",L244="Written off",I244="Kept with approval"),"",TODAY()-E244)</f>
        <v/>
      </c>
      <c r="R244" s="18">
        <f>IF(Q244="","",IF(Q244&gt;Summary!$B$6,"Late",IF(Q244&gt;Summary!$B$5,"Chase","On time")))</f>
        <v/>
      </c>
      <c r="S244" s="18">
        <f>IF(G244="","",IF(OR(M244&lt;&gt;"",L244="Closed",L244="Written off",I244="Kept with approval"),IF(COUNTIFS('Example inventory'!$D$3:$D$1002,G244,'Example inventory'!$L$3:$L$1002,"Pending return")+COUNTIFS('Example inventory'!$D$3:$D$1002,G244,'Example inventory'!$L$3:$L$1002,"Assigned")&gt;0,"Update Inventory","OK"),IF(COUNTIFS('Example inventory'!$D$3:$D$1002,G244,'Example inventory'!$L$3:$L$1002,"Assigned")&gt;0,"Set Pending return","OK")))</f>
        <v/>
      </c>
    </row>
    <row r="245">
      <c r="C245" s="14" t="n"/>
      <c r="D245" s="15" t="n"/>
      <c r="E245" s="15" t="n"/>
      <c r="H245" s="18">
        <f>IF(G245="","",IF(COUNTIF('Example inventory'!$D$3:$D$1002,G245)&gt;0,"Yes","Not found"))</f>
        <v/>
      </c>
      <c r="I245" s="14" t="n"/>
      <c r="J245" s="15" t="n"/>
      <c r="K245" s="15" t="n"/>
      <c r="L245" s="14" t="n"/>
      <c r="M245" s="15" t="n"/>
      <c r="N245" s="14" t="n"/>
      <c r="O245" s="14" t="n"/>
      <c r="P245" s="14" t="n"/>
      <c r="Q245" s="19">
        <f>IF(OR(E245="",M245&lt;&gt;"",L245="Closed",L245="Written off",I245="Kept with approval"),"",TODAY()-E245)</f>
        <v/>
      </c>
      <c r="R245" s="18">
        <f>IF(Q245="","",IF(Q245&gt;Summary!$B$6,"Late",IF(Q245&gt;Summary!$B$5,"Chase","On time")))</f>
        <v/>
      </c>
      <c r="S245" s="18">
        <f>IF(G245="","",IF(OR(M245&lt;&gt;"",L245="Closed",L245="Written off",I245="Kept with approval"),IF(COUNTIFS('Example inventory'!$D$3:$D$1002,G245,'Example inventory'!$L$3:$L$1002,"Pending return")+COUNTIFS('Example inventory'!$D$3:$D$1002,G245,'Example inventory'!$L$3:$L$1002,"Assigned")&gt;0,"Update Inventory","OK"),IF(COUNTIFS('Example inventory'!$D$3:$D$1002,G245,'Example inventory'!$L$3:$L$1002,"Assigned")&gt;0,"Set Pending return","OK")))</f>
        <v/>
      </c>
    </row>
    <row r="246">
      <c r="C246" s="14" t="n"/>
      <c r="D246" s="15" t="n"/>
      <c r="E246" s="15" t="n"/>
      <c r="H246" s="18">
        <f>IF(G246="","",IF(COUNTIF('Example inventory'!$D$3:$D$1002,G246)&gt;0,"Yes","Not found"))</f>
        <v/>
      </c>
      <c r="I246" s="14" t="n"/>
      <c r="J246" s="15" t="n"/>
      <c r="K246" s="15" t="n"/>
      <c r="L246" s="14" t="n"/>
      <c r="M246" s="15" t="n"/>
      <c r="N246" s="14" t="n"/>
      <c r="O246" s="14" t="n"/>
      <c r="P246" s="14" t="n"/>
      <c r="Q246" s="19">
        <f>IF(OR(E246="",M246&lt;&gt;"",L246="Closed",L246="Written off",I246="Kept with approval"),"",TODAY()-E246)</f>
        <v/>
      </c>
      <c r="R246" s="18">
        <f>IF(Q246="","",IF(Q246&gt;Summary!$B$6,"Late",IF(Q246&gt;Summary!$B$5,"Chase","On time")))</f>
        <v/>
      </c>
      <c r="S246" s="18">
        <f>IF(G246="","",IF(OR(M246&lt;&gt;"",L246="Closed",L246="Written off",I246="Kept with approval"),IF(COUNTIFS('Example inventory'!$D$3:$D$1002,G246,'Example inventory'!$L$3:$L$1002,"Pending return")+COUNTIFS('Example inventory'!$D$3:$D$1002,G246,'Example inventory'!$L$3:$L$1002,"Assigned")&gt;0,"Update Inventory","OK"),IF(COUNTIFS('Example inventory'!$D$3:$D$1002,G246,'Example inventory'!$L$3:$L$1002,"Assigned")&gt;0,"Set Pending return","OK")))</f>
        <v/>
      </c>
    </row>
    <row r="247">
      <c r="C247" s="14" t="n"/>
      <c r="D247" s="15" t="n"/>
      <c r="E247" s="15" t="n"/>
      <c r="H247" s="18">
        <f>IF(G247="","",IF(COUNTIF('Example inventory'!$D$3:$D$1002,G247)&gt;0,"Yes","Not found"))</f>
        <v/>
      </c>
      <c r="I247" s="14" t="n"/>
      <c r="J247" s="15" t="n"/>
      <c r="K247" s="15" t="n"/>
      <c r="L247" s="14" t="n"/>
      <c r="M247" s="15" t="n"/>
      <c r="N247" s="14" t="n"/>
      <c r="O247" s="14" t="n"/>
      <c r="P247" s="14" t="n"/>
      <c r="Q247" s="19">
        <f>IF(OR(E247="",M247&lt;&gt;"",L247="Closed",L247="Written off",I247="Kept with approval"),"",TODAY()-E247)</f>
        <v/>
      </c>
      <c r="R247" s="18">
        <f>IF(Q247="","",IF(Q247&gt;Summary!$B$6,"Late",IF(Q247&gt;Summary!$B$5,"Chase","On time")))</f>
        <v/>
      </c>
      <c r="S247" s="18">
        <f>IF(G247="","",IF(OR(M247&lt;&gt;"",L247="Closed",L247="Written off",I247="Kept with approval"),IF(COUNTIFS('Example inventory'!$D$3:$D$1002,G247,'Example inventory'!$L$3:$L$1002,"Pending return")+COUNTIFS('Example inventory'!$D$3:$D$1002,G247,'Example inventory'!$L$3:$L$1002,"Assigned")&gt;0,"Update Inventory","OK"),IF(COUNTIFS('Example inventory'!$D$3:$D$1002,G247,'Example inventory'!$L$3:$L$1002,"Assigned")&gt;0,"Set Pending return","OK")))</f>
        <v/>
      </c>
    </row>
    <row r="248">
      <c r="C248" s="14" t="n"/>
      <c r="D248" s="15" t="n"/>
      <c r="E248" s="15" t="n"/>
      <c r="H248" s="18">
        <f>IF(G248="","",IF(COUNTIF('Example inventory'!$D$3:$D$1002,G248)&gt;0,"Yes","Not found"))</f>
        <v/>
      </c>
      <c r="I248" s="14" t="n"/>
      <c r="J248" s="15" t="n"/>
      <c r="K248" s="15" t="n"/>
      <c r="L248" s="14" t="n"/>
      <c r="M248" s="15" t="n"/>
      <c r="N248" s="14" t="n"/>
      <c r="O248" s="14" t="n"/>
      <c r="P248" s="14" t="n"/>
      <c r="Q248" s="19">
        <f>IF(OR(E248="",M248&lt;&gt;"",L248="Closed",L248="Written off",I248="Kept with approval"),"",TODAY()-E248)</f>
        <v/>
      </c>
      <c r="R248" s="18">
        <f>IF(Q248="","",IF(Q248&gt;Summary!$B$6,"Late",IF(Q248&gt;Summary!$B$5,"Chase","On time")))</f>
        <v/>
      </c>
      <c r="S248" s="18">
        <f>IF(G248="","",IF(OR(M248&lt;&gt;"",L248="Closed",L248="Written off",I248="Kept with approval"),IF(COUNTIFS('Example inventory'!$D$3:$D$1002,G248,'Example inventory'!$L$3:$L$1002,"Pending return")+COUNTIFS('Example inventory'!$D$3:$D$1002,G248,'Example inventory'!$L$3:$L$1002,"Assigned")&gt;0,"Update Inventory","OK"),IF(COUNTIFS('Example inventory'!$D$3:$D$1002,G248,'Example inventory'!$L$3:$L$1002,"Assigned")&gt;0,"Set Pending return","OK")))</f>
        <v/>
      </c>
    </row>
    <row r="249">
      <c r="C249" s="14" t="n"/>
      <c r="D249" s="15" t="n"/>
      <c r="E249" s="15" t="n"/>
      <c r="H249" s="18">
        <f>IF(G249="","",IF(COUNTIF('Example inventory'!$D$3:$D$1002,G249)&gt;0,"Yes","Not found"))</f>
        <v/>
      </c>
      <c r="I249" s="14" t="n"/>
      <c r="J249" s="15" t="n"/>
      <c r="K249" s="15" t="n"/>
      <c r="L249" s="14" t="n"/>
      <c r="M249" s="15" t="n"/>
      <c r="N249" s="14" t="n"/>
      <c r="O249" s="14" t="n"/>
      <c r="P249" s="14" t="n"/>
      <c r="Q249" s="19">
        <f>IF(OR(E249="",M249&lt;&gt;"",L249="Closed",L249="Written off",I249="Kept with approval"),"",TODAY()-E249)</f>
        <v/>
      </c>
      <c r="R249" s="18">
        <f>IF(Q249="","",IF(Q249&gt;Summary!$B$6,"Late",IF(Q249&gt;Summary!$B$5,"Chase","On time")))</f>
        <v/>
      </c>
      <c r="S249" s="18">
        <f>IF(G249="","",IF(OR(M249&lt;&gt;"",L249="Closed",L249="Written off",I249="Kept with approval"),IF(COUNTIFS('Example inventory'!$D$3:$D$1002,G249,'Example inventory'!$L$3:$L$1002,"Pending return")+COUNTIFS('Example inventory'!$D$3:$D$1002,G249,'Example inventory'!$L$3:$L$1002,"Assigned")&gt;0,"Update Inventory","OK"),IF(COUNTIFS('Example inventory'!$D$3:$D$1002,G249,'Example inventory'!$L$3:$L$1002,"Assigned")&gt;0,"Set Pending return","OK")))</f>
        <v/>
      </c>
    </row>
    <row r="250">
      <c r="C250" s="14" t="n"/>
      <c r="D250" s="15" t="n"/>
      <c r="E250" s="15" t="n"/>
      <c r="H250" s="18">
        <f>IF(G250="","",IF(COUNTIF('Example inventory'!$D$3:$D$1002,G250)&gt;0,"Yes","Not found"))</f>
        <v/>
      </c>
      <c r="I250" s="14" t="n"/>
      <c r="J250" s="15" t="n"/>
      <c r="K250" s="15" t="n"/>
      <c r="L250" s="14" t="n"/>
      <c r="M250" s="15" t="n"/>
      <c r="N250" s="14" t="n"/>
      <c r="O250" s="14" t="n"/>
      <c r="P250" s="14" t="n"/>
      <c r="Q250" s="19">
        <f>IF(OR(E250="",M250&lt;&gt;"",L250="Closed",L250="Written off",I250="Kept with approval"),"",TODAY()-E250)</f>
        <v/>
      </c>
      <c r="R250" s="18">
        <f>IF(Q250="","",IF(Q250&gt;Summary!$B$6,"Late",IF(Q250&gt;Summary!$B$5,"Chase","On time")))</f>
        <v/>
      </c>
      <c r="S250" s="18">
        <f>IF(G250="","",IF(OR(M250&lt;&gt;"",L250="Closed",L250="Written off",I250="Kept with approval"),IF(COUNTIFS('Example inventory'!$D$3:$D$1002,G250,'Example inventory'!$L$3:$L$1002,"Pending return")+COUNTIFS('Example inventory'!$D$3:$D$1002,G250,'Example inventory'!$L$3:$L$1002,"Assigned")&gt;0,"Update Inventory","OK"),IF(COUNTIFS('Example inventory'!$D$3:$D$1002,G250,'Example inventory'!$L$3:$L$1002,"Assigned")&gt;0,"Set Pending return","OK")))</f>
        <v/>
      </c>
    </row>
    <row r="251">
      <c r="C251" s="14" t="n"/>
      <c r="D251" s="15" t="n"/>
      <c r="E251" s="15" t="n"/>
      <c r="H251" s="18">
        <f>IF(G251="","",IF(COUNTIF('Example inventory'!$D$3:$D$1002,G251)&gt;0,"Yes","Not found"))</f>
        <v/>
      </c>
      <c r="I251" s="14" t="n"/>
      <c r="J251" s="15" t="n"/>
      <c r="K251" s="15" t="n"/>
      <c r="L251" s="14" t="n"/>
      <c r="M251" s="15" t="n"/>
      <c r="N251" s="14" t="n"/>
      <c r="O251" s="14" t="n"/>
      <c r="P251" s="14" t="n"/>
      <c r="Q251" s="19">
        <f>IF(OR(E251="",M251&lt;&gt;"",L251="Closed",L251="Written off",I251="Kept with approval"),"",TODAY()-E251)</f>
        <v/>
      </c>
      <c r="R251" s="18">
        <f>IF(Q251="","",IF(Q251&gt;Summary!$B$6,"Late",IF(Q251&gt;Summary!$B$5,"Chase","On time")))</f>
        <v/>
      </c>
      <c r="S251" s="18">
        <f>IF(G251="","",IF(OR(M251&lt;&gt;"",L251="Closed",L251="Written off",I251="Kept with approval"),IF(COUNTIFS('Example inventory'!$D$3:$D$1002,G251,'Example inventory'!$L$3:$L$1002,"Pending return")+COUNTIFS('Example inventory'!$D$3:$D$1002,G251,'Example inventory'!$L$3:$L$1002,"Assigned")&gt;0,"Update Inventory","OK"),IF(COUNTIFS('Example inventory'!$D$3:$D$1002,G251,'Example inventory'!$L$3:$L$1002,"Assigned")&gt;0,"Set Pending return","OK")))</f>
        <v/>
      </c>
    </row>
    <row r="252">
      <c r="C252" s="14" t="n"/>
      <c r="D252" s="15" t="n"/>
      <c r="E252" s="15" t="n"/>
      <c r="H252" s="18">
        <f>IF(G252="","",IF(COUNTIF('Example inventory'!$D$3:$D$1002,G252)&gt;0,"Yes","Not found"))</f>
        <v/>
      </c>
      <c r="I252" s="14" t="n"/>
      <c r="J252" s="15" t="n"/>
      <c r="K252" s="15" t="n"/>
      <c r="L252" s="14" t="n"/>
      <c r="M252" s="15" t="n"/>
      <c r="N252" s="14" t="n"/>
      <c r="O252" s="14" t="n"/>
      <c r="P252" s="14" t="n"/>
      <c r="Q252" s="19">
        <f>IF(OR(E252="",M252&lt;&gt;"",L252="Closed",L252="Written off",I252="Kept with approval"),"",TODAY()-E252)</f>
        <v/>
      </c>
      <c r="R252" s="18">
        <f>IF(Q252="","",IF(Q252&gt;Summary!$B$6,"Late",IF(Q252&gt;Summary!$B$5,"Chase","On time")))</f>
        <v/>
      </c>
      <c r="S252" s="18">
        <f>IF(G252="","",IF(OR(M252&lt;&gt;"",L252="Closed",L252="Written off",I252="Kept with approval"),IF(COUNTIFS('Example inventory'!$D$3:$D$1002,G252,'Example inventory'!$L$3:$L$1002,"Pending return")+COUNTIFS('Example inventory'!$D$3:$D$1002,G252,'Example inventory'!$L$3:$L$1002,"Assigned")&gt;0,"Update Inventory","OK"),IF(COUNTIFS('Example inventory'!$D$3:$D$1002,G252,'Example inventory'!$L$3:$L$1002,"Assigned")&gt;0,"Set Pending return","OK")))</f>
        <v/>
      </c>
    </row>
    <row r="253">
      <c r="C253" s="14" t="n"/>
      <c r="D253" s="15" t="n"/>
      <c r="E253" s="15" t="n"/>
      <c r="H253" s="18">
        <f>IF(G253="","",IF(COUNTIF('Example inventory'!$D$3:$D$1002,G253)&gt;0,"Yes","Not found"))</f>
        <v/>
      </c>
      <c r="I253" s="14" t="n"/>
      <c r="J253" s="15" t="n"/>
      <c r="K253" s="15" t="n"/>
      <c r="L253" s="14" t="n"/>
      <c r="M253" s="15" t="n"/>
      <c r="N253" s="14" t="n"/>
      <c r="O253" s="14" t="n"/>
      <c r="P253" s="14" t="n"/>
      <c r="Q253" s="19">
        <f>IF(OR(E253="",M253&lt;&gt;"",L253="Closed",L253="Written off",I253="Kept with approval"),"",TODAY()-E253)</f>
        <v/>
      </c>
      <c r="R253" s="18">
        <f>IF(Q253="","",IF(Q253&gt;Summary!$B$6,"Late",IF(Q253&gt;Summary!$B$5,"Chase","On time")))</f>
        <v/>
      </c>
      <c r="S253" s="18">
        <f>IF(G253="","",IF(OR(M253&lt;&gt;"",L253="Closed",L253="Written off",I253="Kept with approval"),IF(COUNTIFS('Example inventory'!$D$3:$D$1002,G253,'Example inventory'!$L$3:$L$1002,"Pending return")+COUNTIFS('Example inventory'!$D$3:$D$1002,G253,'Example inventory'!$L$3:$L$1002,"Assigned")&gt;0,"Update Inventory","OK"),IF(COUNTIFS('Example inventory'!$D$3:$D$1002,G253,'Example inventory'!$L$3:$L$1002,"Assigned")&gt;0,"Set Pending return","OK")))</f>
        <v/>
      </c>
    </row>
    <row r="254">
      <c r="C254" s="14" t="n"/>
      <c r="D254" s="15" t="n"/>
      <c r="E254" s="15" t="n"/>
      <c r="H254" s="18">
        <f>IF(G254="","",IF(COUNTIF('Example inventory'!$D$3:$D$1002,G254)&gt;0,"Yes","Not found"))</f>
        <v/>
      </c>
      <c r="I254" s="14" t="n"/>
      <c r="J254" s="15" t="n"/>
      <c r="K254" s="15" t="n"/>
      <c r="L254" s="14" t="n"/>
      <c r="M254" s="15" t="n"/>
      <c r="N254" s="14" t="n"/>
      <c r="O254" s="14" t="n"/>
      <c r="P254" s="14" t="n"/>
      <c r="Q254" s="19">
        <f>IF(OR(E254="",M254&lt;&gt;"",L254="Closed",L254="Written off",I254="Kept with approval"),"",TODAY()-E254)</f>
        <v/>
      </c>
      <c r="R254" s="18">
        <f>IF(Q254="","",IF(Q254&gt;Summary!$B$6,"Late",IF(Q254&gt;Summary!$B$5,"Chase","On time")))</f>
        <v/>
      </c>
      <c r="S254" s="18">
        <f>IF(G254="","",IF(OR(M254&lt;&gt;"",L254="Closed",L254="Written off",I254="Kept with approval"),IF(COUNTIFS('Example inventory'!$D$3:$D$1002,G254,'Example inventory'!$L$3:$L$1002,"Pending return")+COUNTIFS('Example inventory'!$D$3:$D$1002,G254,'Example inventory'!$L$3:$L$1002,"Assigned")&gt;0,"Update Inventory","OK"),IF(COUNTIFS('Example inventory'!$D$3:$D$1002,G254,'Example inventory'!$L$3:$L$1002,"Assigned")&gt;0,"Set Pending return","OK")))</f>
        <v/>
      </c>
    </row>
    <row r="255">
      <c r="C255" s="14" t="n"/>
      <c r="D255" s="15" t="n"/>
      <c r="E255" s="15" t="n"/>
      <c r="H255" s="18">
        <f>IF(G255="","",IF(COUNTIF('Example inventory'!$D$3:$D$1002,G255)&gt;0,"Yes","Not found"))</f>
        <v/>
      </c>
      <c r="I255" s="14" t="n"/>
      <c r="J255" s="15" t="n"/>
      <c r="K255" s="15" t="n"/>
      <c r="L255" s="14" t="n"/>
      <c r="M255" s="15" t="n"/>
      <c r="N255" s="14" t="n"/>
      <c r="O255" s="14" t="n"/>
      <c r="P255" s="14" t="n"/>
      <c r="Q255" s="19">
        <f>IF(OR(E255="",M255&lt;&gt;"",L255="Closed",L255="Written off",I255="Kept with approval"),"",TODAY()-E255)</f>
        <v/>
      </c>
      <c r="R255" s="18">
        <f>IF(Q255="","",IF(Q255&gt;Summary!$B$6,"Late",IF(Q255&gt;Summary!$B$5,"Chase","On time")))</f>
        <v/>
      </c>
      <c r="S255" s="18">
        <f>IF(G255="","",IF(OR(M255&lt;&gt;"",L255="Closed",L255="Written off",I255="Kept with approval"),IF(COUNTIFS('Example inventory'!$D$3:$D$1002,G255,'Example inventory'!$L$3:$L$1002,"Pending return")+COUNTIFS('Example inventory'!$D$3:$D$1002,G255,'Example inventory'!$L$3:$L$1002,"Assigned")&gt;0,"Update Inventory","OK"),IF(COUNTIFS('Example inventory'!$D$3:$D$1002,G255,'Example inventory'!$L$3:$L$1002,"Assigned")&gt;0,"Set Pending return","OK")))</f>
        <v/>
      </c>
    </row>
    <row r="256">
      <c r="C256" s="14" t="n"/>
      <c r="D256" s="15" t="n"/>
      <c r="E256" s="15" t="n"/>
      <c r="H256" s="18">
        <f>IF(G256="","",IF(COUNTIF('Example inventory'!$D$3:$D$1002,G256)&gt;0,"Yes","Not found"))</f>
        <v/>
      </c>
      <c r="I256" s="14" t="n"/>
      <c r="J256" s="15" t="n"/>
      <c r="K256" s="15" t="n"/>
      <c r="L256" s="14" t="n"/>
      <c r="M256" s="15" t="n"/>
      <c r="N256" s="14" t="n"/>
      <c r="O256" s="14" t="n"/>
      <c r="P256" s="14" t="n"/>
      <c r="Q256" s="19">
        <f>IF(OR(E256="",M256&lt;&gt;"",L256="Closed",L256="Written off",I256="Kept with approval"),"",TODAY()-E256)</f>
        <v/>
      </c>
      <c r="R256" s="18">
        <f>IF(Q256="","",IF(Q256&gt;Summary!$B$6,"Late",IF(Q256&gt;Summary!$B$5,"Chase","On time")))</f>
        <v/>
      </c>
      <c r="S256" s="18">
        <f>IF(G256="","",IF(OR(M256&lt;&gt;"",L256="Closed",L256="Written off",I256="Kept with approval"),IF(COUNTIFS('Example inventory'!$D$3:$D$1002,G256,'Example inventory'!$L$3:$L$1002,"Pending return")+COUNTIFS('Example inventory'!$D$3:$D$1002,G256,'Example inventory'!$L$3:$L$1002,"Assigned")&gt;0,"Update Inventory","OK"),IF(COUNTIFS('Example inventory'!$D$3:$D$1002,G256,'Example inventory'!$L$3:$L$1002,"Assigned")&gt;0,"Set Pending return","OK")))</f>
        <v/>
      </c>
    </row>
    <row r="257">
      <c r="C257" s="14" t="n"/>
      <c r="D257" s="15" t="n"/>
      <c r="E257" s="15" t="n"/>
      <c r="H257" s="18">
        <f>IF(G257="","",IF(COUNTIF('Example inventory'!$D$3:$D$1002,G257)&gt;0,"Yes","Not found"))</f>
        <v/>
      </c>
      <c r="I257" s="14" t="n"/>
      <c r="J257" s="15" t="n"/>
      <c r="K257" s="15" t="n"/>
      <c r="L257" s="14" t="n"/>
      <c r="M257" s="15" t="n"/>
      <c r="N257" s="14" t="n"/>
      <c r="O257" s="14" t="n"/>
      <c r="P257" s="14" t="n"/>
      <c r="Q257" s="19">
        <f>IF(OR(E257="",M257&lt;&gt;"",L257="Closed",L257="Written off",I257="Kept with approval"),"",TODAY()-E257)</f>
        <v/>
      </c>
      <c r="R257" s="18">
        <f>IF(Q257="","",IF(Q257&gt;Summary!$B$6,"Late",IF(Q257&gt;Summary!$B$5,"Chase","On time")))</f>
        <v/>
      </c>
      <c r="S257" s="18">
        <f>IF(G257="","",IF(OR(M257&lt;&gt;"",L257="Closed",L257="Written off",I257="Kept with approval"),IF(COUNTIFS('Example inventory'!$D$3:$D$1002,G257,'Example inventory'!$L$3:$L$1002,"Pending return")+COUNTIFS('Example inventory'!$D$3:$D$1002,G257,'Example inventory'!$L$3:$L$1002,"Assigned")&gt;0,"Update Inventory","OK"),IF(COUNTIFS('Example inventory'!$D$3:$D$1002,G257,'Example inventory'!$L$3:$L$1002,"Assigned")&gt;0,"Set Pending return","OK")))</f>
        <v/>
      </c>
    </row>
    <row r="258">
      <c r="C258" s="14" t="n"/>
      <c r="D258" s="15" t="n"/>
      <c r="E258" s="15" t="n"/>
      <c r="H258" s="18">
        <f>IF(G258="","",IF(COUNTIF('Example inventory'!$D$3:$D$1002,G258)&gt;0,"Yes","Not found"))</f>
        <v/>
      </c>
      <c r="I258" s="14" t="n"/>
      <c r="J258" s="15" t="n"/>
      <c r="K258" s="15" t="n"/>
      <c r="L258" s="14" t="n"/>
      <c r="M258" s="15" t="n"/>
      <c r="N258" s="14" t="n"/>
      <c r="O258" s="14" t="n"/>
      <c r="P258" s="14" t="n"/>
      <c r="Q258" s="19">
        <f>IF(OR(E258="",M258&lt;&gt;"",L258="Closed",L258="Written off",I258="Kept with approval"),"",TODAY()-E258)</f>
        <v/>
      </c>
      <c r="R258" s="18">
        <f>IF(Q258="","",IF(Q258&gt;Summary!$B$6,"Late",IF(Q258&gt;Summary!$B$5,"Chase","On time")))</f>
        <v/>
      </c>
      <c r="S258" s="18">
        <f>IF(G258="","",IF(OR(M258&lt;&gt;"",L258="Closed",L258="Written off",I258="Kept with approval"),IF(COUNTIFS('Example inventory'!$D$3:$D$1002,G258,'Example inventory'!$L$3:$L$1002,"Pending return")+COUNTIFS('Example inventory'!$D$3:$D$1002,G258,'Example inventory'!$L$3:$L$1002,"Assigned")&gt;0,"Update Inventory","OK"),IF(COUNTIFS('Example inventory'!$D$3:$D$1002,G258,'Example inventory'!$L$3:$L$1002,"Assigned")&gt;0,"Set Pending return","OK")))</f>
        <v/>
      </c>
    </row>
    <row r="259">
      <c r="C259" s="14" t="n"/>
      <c r="D259" s="15" t="n"/>
      <c r="E259" s="15" t="n"/>
      <c r="H259" s="18">
        <f>IF(G259="","",IF(COUNTIF('Example inventory'!$D$3:$D$1002,G259)&gt;0,"Yes","Not found"))</f>
        <v/>
      </c>
      <c r="I259" s="14" t="n"/>
      <c r="J259" s="15" t="n"/>
      <c r="K259" s="15" t="n"/>
      <c r="L259" s="14" t="n"/>
      <c r="M259" s="15" t="n"/>
      <c r="N259" s="14" t="n"/>
      <c r="O259" s="14" t="n"/>
      <c r="P259" s="14" t="n"/>
      <c r="Q259" s="19">
        <f>IF(OR(E259="",M259&lt;&gt;"",L259="Closed",L259="Written off",I259="Kept with approval"),"",TODAY()-E259)</f>
        <v/>
      </c>
      <c r="R259" s="18">
        <f>IF(Q259="","",IF(Q259&gt;Summary!$B$6,"Late",IF(Q259&gt;Summary!$B$5,"Chase","On time")))</f>
        <v/>
      </c>
      <c r="S259" s="18">
        <f>IF(G259="","",IF(OR(M259&lt;&gt;"",L259="Closed",L259="Written off",I259="Kept with approval"),IF(COUNTIFS('Example inventory'!$D$3:$D$1002,G259,'Example inventory'!$L$3:$L$1002,"Pending return")+COUNTIFS('Example inventory'!$D$3:$D$1002,G259,'Example inventory'!$L$3:$L$1002,"Assigned")&gt;0,"Update Inventory","OK"),IF(COUNTIFS('Example inventory'!$D$3:$D$1002,G259,'Example inventory'!$L$3:$L$1002,"Assigned")&gt;0,"Set Pending return","OK")))</f>
        <v/>
      </c>
    </row>
    <row r="260">
      <c r="C260" s="14" t="n"/>
      <c r="D260" s="15" t="n"/>
      <c r="E260" s="15" t="n"/>
      <c r="H260" s="18">
        <f>IF(G260="","",IF(COUNTIF('Example inventory'!$D$3:$D$1002,G260)&gt;0,"Yes","Not found"))</f>
        <v/>
      </c>
      <c r="I260" s="14" t="n"/>
      <c r="J260" s="15" t="n"/>
      <c r="K260" s="15" t="n"/>
      <c r="L260" s="14" t="n"/>
      <c r="M260" s="15" t="n"/>
      <c r="N260" s="14" t="n"/>
      <c r="O260" s="14" t="n"/>
      <c r="P260" s="14" t="n"/>
      <c r="Q260" s="19">
        <f>IF(OR(E260="",M260&lt;&gt;"",L260="Closed",L260="Written off",I260="Kept with approval"),"",TODAY()-E260)</f>
        <v/>
      </c>
      <c r="R260" s="18">
        <f>IF(Q260="","",IF(Q260&gt;Summary!$B$6,"Late",IF(Q260&gt;Summary!$B$5,"Chase","On time")))</f>
        <v/>
      </c>
      <c r="S260" s="18">
        <f>IF(G260="","",IF(OR(M260&lt;&gt;"",L260="Closed",L260="Written off",I260="Kept with approval"),IF(COUNTIFS('Example inventory'!$D$3:$D$1002,G260,'Example inventory'!$L$3:$L$1002,"Pending return")+COUNTIFS('Example inventory'!$D$3:$D$1002,G260,'Example inventory'!$L$3:$L$1002,"Assigned")&gt;0,"Update Inventory","OK"),IF(COUNTIFS('Example inventory'!$D$3:$D$1002,G260,'Example inventory'!$L$3:$L$1002,"Assigned")&gt;0,"Set Pending return","OK")))</f>
        <v/>
      </c>
    </row>
    <row r="261">
      <c r="C261" s="14" t="n"/>
      <c r="D261" s="15" t="n"/>
      <c r="E261" s="15" t="n"/>
      <c r="H261" s="18">
        <f>IF(G261="","",IF(COUNTIF('Example inventory'!$D$3:$D$1002,G261)&gt;0,"Yes","Not found"))</f>
        <v/>
      </c>
      <c r="I261" s="14" t="n"/>
      <c r="J261" s="15" t="n"/>
      <c r="K261" s="15" t="n"/>
      <c r="L261" s="14" t="n"/>
      <c r="M261" s="15" t="n"/>
      <c r="N261" s="14" t="n"/>
      <c r="O261" s="14" t="n"/>
      <c r="P261" s="14" t="n"/>
      <c r="Q261" s="19">
        <f>IF(OR(E261="",M261&lt;&gt;"",L261="Closed",L261="Written off",I261="Kept with approval"),"",TODAY()-E261)</f>
        <v/>
      </c>
      <c r="R261" s="18">
        <f>IF(Q261="","",IF(Q261&gt;Summary!$B$6,"Late",IF(Q261&gt;Summary!$B$5,"Chase","On time")))</f>
        <v/>
      </c>
      <c r="S261" s="18">
        <f>IF(G261="","",IF(OR(M261&lt;&gt;"",L261="Closed",L261="Written off",I261="Kept with approval"),IF(COUNTIFS('Example inventory'!$D$3:$D$1002,G261,'Example inventory'!$L$3:$L$1002,"Pending return")+COUNTIFS('Example inventory'!$D$3:$D$1002,G261,'Example inventory'!$L$3:$L$1002,"Assigned")&gt;0,"Update Inventory","OK"),IF(COUNTIFS('Example inventory'!$D$3:$D$1002,G261,'Example inventory'!$L$3:$L$1002,"Assigned")&gt;0,"Set Pending return","OK")))</f>
        <v/>
      </c>
    </row>
    <row r="262">
      <c r="C262" s="14" t="n"/>
      <c r="D262" s="15" t="n"/>
      <c r="E262" s="15" t="n"/>
      <c r="H262" s="18">
        <f>IF(G262="","",IF(COUNTIF('Example inventory'!$D$3:$D$1002,G262)&gt;0,"Yes","Not found"))</f>
        <v/>
      </c>
      <c r="I262" s="14" t="n"/>
      <c r="J262" s="15" t="n"/>
      <c r="K262" s="15" t="n"/>
      <c r="L262" s="14" t="n"/>
      <c r="M262" s="15" t="n"/>
      <c r="N262" s="14" t="n"/>
      <c r="O262" s="14" t="n"/>
      <c r="P262" s="14" t="n"/>
      <c r="Q262" s="19">
        <f>IF(OR(E262="",M262&lt;&gt;"",L262="Closed",L262="Written off",I262="Kept with approval"),"",TODAY()-E262)</f>
        <v/>
      </c>
      <c r="R262" s="18">
        <f>IF(Q262="","",IF(Q262&gt;Summary!$B$6,"Late",IF(Q262&gt;Summary!$B$5,"Chase","On time")))</f>
        <v/>
      </c>
      <c r="S262" s="18">
        <f>IF(G262="","",IF(OR(M262&lt;&gt;"",L262="Closed",L262="Written off",I262="Kept with approval"),IF(COUNTIFS('Example inventory'!$D$3:$D$1002,G262,'Example inventory'!$L$3:$L$1002,"Pending return")+COUNTIFS('Example inventory'!$D$3:$D$1002,G262,'Example inventory'!$L$3:$L$1002,"Assigned")&gt;0,"Update Inventory","OK"),IF(COUNTIFS('Example inventory'!$D$3:$D$1002,G262,'Example inventory'!$L$3:$L$1002,"Assigned")&gt;0,"Set Pending return","OK")))</f>
        <v/>
      </c>
    </row>
    <row r="263">
      <c r="C263" s="14" t="n"/>
      <c r="D263" s="15" t="n"/>
      <c r="E263" s="15" t="n"/>
      <c r="H263" s="18">
        <f>IF(G263="","",IF(COUNTIF('Example inventory'!$D$3:$D$1002,G263)&gt;0,"Yes","Not found"))</f>
        <v/>
      </c>
      <c r="I263" s="14" t="n"/>
      <c r="J263" s="15" t="n"/>
      <c r="K263" s="15" t="n"/>
      <c r="L263" s="14" t="n"/>
      <c r="M263" s="15" t="n"/>
      <c r="N263" s="14" t="n"/>
      <c r="O263" s="14" t="n"/>
      <c r="P263" s="14" t="n"/>
      <c r="Q263" s="19">
        <f>IF(OR(E263="",M263&lt;&gt;"",L263="Closed",L263="Written off",I263="Kept with approval"),"",TODAY()-E263)</f>
        <v/>
      </c>
      <c r="R263" s="18">
        <f>IF(Q263="","",IF(Q263&gt;Summary!$B$6,"Late",IF(Q263&gt;Summary!$B$5,"Chase","On time")))</f>
        <v/>
      </c>
      <c r="S263" s="18">
        <f>IF(G263="","",IF(OR(M263&lt;&gt;"",L263="Closed",L263="Written off",I263="Kept with approval"),IF(COUNTIFS('Example inventory'!$D$3:$D$1002,G263,'Example inventory'!$L$3:$L$1002,"Pending return")+COUNTIFS('Example inventory'!$D$3:$D$1002,G263,'Example inventory'!$L$3:$L$1002,"Assigned")&gt;0,"Update Inventory","OK"),IF(COUNTIFS('Example inventory'!$D$3:$D$1002,G263,'Example inventory'!$L$3:$L$1002,"Assigned")&gt;0,"Set Pending return","OK")))</f>
        <v/>
      </c>
    </row>
    <row r="264">
      <c r="C264" s="14" t="n"/>
      <c r="D264" s="15" t="n"/>
      <c r="E264" s="15" t="n"/>
      <c r="H264" s="18">
        <f>IF(G264="","",IF(COUNTIF('Example inventory'!$D$3:$D$1002,G264)&gt;0,"Yes","Not found"))</f>
        <v/>
      </c>
      <c r="I264" s="14" t="n"/>
      <c r="J264" s="15" t="n"/>
      <c r="K264" s="15" t="n"/>
      <c r="L264" s="14" t="n"/>
      <c r="M264" s="15" t="n"/>
      <c r="N264" s="14" t="n"/>
      <c r="O264" s="14" t="n"/>
      <c r="P264" s="14" t="n"/>
      <c r="Q264" s="19">
        <f>IF(OR(E264="",M264&lt;&gt;"",L264="Closed",L264="Written off",I264="Kept with approval"),"",TODAY()-E264)</f>
        <v/>
      </c>
      <c r="R264" s="18">
        <f>IF(Q264="","",IF(Q264&gt;Summary!$B$6,"Late",IF(Q264&gt;Summary!$B$5,"Chase","On time")))</f>
        <v/>
      </c>
      <c r="S264" s="18">
        <f>IF(G264="","",IF(OR(M264&lt;&gt;"",L264="Closed",L264="Written off",I264="Kept with approval"),IF(COUNTIFS('Example inventory'!$D$3:$D$1002,G264,'Example inventory'!$L$3:$L$1002,"Pending return")+COUNTIFS('Example inventory'!$D$3:$D$1002,G264,'Example inventory'!$L$3:$L$1002,"Assigned")&gt;0,"Update Inventory","OK"),IF(COUNTIFS('Example inventory'!$D$3:$D$1002,G264,'Example inventory'!$L$3:$L$1002,"Assigned")&gt;0,"Set Pending return","OK")))</f>
        <v/>
      </c>
    </row>
    <row r="265">
      <c r="C265" s="14" t="n"/>
      <c r="D265" s="15" t="n"/>
      <c r="E265" s="15" t="n"/>
      <c r="H265" s="18">
        <f>IF(G265="","",IF(COUNTIF('Example inventory'!$D$3:$D$1002,G265)&gt;0,"Yes","Not found"))</f>
        <v/>
      </c>
      <c r="I265" s="14" t="n"/>
      <c r="J265" s="15" t="n"/>
      <c r="K265" s="15" t="n"/>
      <c r="L265" s="14" t="n"/>
      <c r="M265" s="15" t="n"/>
      <c r="N265" s="14" t="n"/>
      <c r="O265" s="14" t="n"/>
      <c r="P265" s="14" t="n"/>
      <c r="Q265" s="19">
        <f>IF(OR(E265="",M265&lt;&gt;"",L265="Closed",L265="Written off",I265="Kept with approval"),"",TODAY()-E265)</f>
        <v/>
      </c>
      <c r="R265" s="18">
        <f>IF(Q265="","",IF(Q265&gt;Summary!$B$6,"Late",IF(Q265&gt;Summary!$B$5,"Chase","On time")))</f>
        <v/>
      </c>
      <c r="S265" s="18">
        <f>IF(G265="","",IF(OR(M265&lt;&gt;"",L265="Closed",L265="Written off",I265="Kept with approval"),IF(COUNTIFS('Example inventory'!$D$3:$D$1002,G265,'Example inventory'!$L$3:$L$1002,"Pending return")+COUNTIFS('Example inventory'!$D$3:$D$1002,G265,'Example inventory'!$L$3:$L$1002,"Assigned")&gt;0,"Update Inventory","OK"),IF(COUNTIFS('Example inventory'!$D$3:$D$1002,G265,'Example inventory'!$L$3:$L$1002,"Assigned")&gt;0,"Set Pending return","OK")))</f>
        <v/>
      </c>
    </row>
    <row r="266">
      <c r="C266" s="14" t="n"/>
      <c r="D266" s="15" t="n"/>
      <c r="E266" s="15" t="n"/>
      <c r="H266" s="18">
        <f>IF(G266="","",IF(COUNTIF('Example inventory'!$D$3:$D$1002,G266)&gt;0,"Yes","Not found"))</f>
        <v/>
      </c>
      <c r="I266" s="14" t="n"/>
      <c r="J266" s="15" t="n"/>
      <c r="K266" s="15" t="n"/>
      <c r="L266" s="14" t="n"/>
      <c r="M266" s="15" t="n"/>
      <c r="N266" s="14" t="n"/>
      <c r="O266" s="14" t="n"/>
      <c r="P266" s="14" t="n"/>
      <c r="Q266" s="19">
        <f>IF(OR(E266="",M266&lt;&gt;"",L266="Closed",L266="Written off",I266="Kept with approval"),"",TODAY()-E266)</f>
        <v/>
      </c>
      <c r="R266" s="18">
        <f>IF(Q266="","",IF(Q266&gt;Summary!$B$6,"Late",IF(Q266&gt;Summary!$B$5,"Chase","On time")))</f>
        <v/>
      </c>
      <c r="S266" s="18">
        <f>IF(G266="","",IF(OR(M266&lt;&gt;"",L266="Closed",L266="Written off",I266="Kept with approval"),IF(COUNTIFS('Example inventory'!$D$3:$D$1002,G266,'Example inventory'!$L$3:$L$1002,"Pending return")+COUNTIFS('Example inventory'!$D$3:$D$1002,G266,'Example inventory'!$L$3:$L$1002,"Assigned")&gt;0,"Update Inventory","OK"),IF(COUNTIFS('Example inventory'!$D$3:$D$1002,G266,'Example inventory'!$L$3:$L$1002,"Assigned")&gt;0,"Set Pending return","OK")))</f>
        <v/>
      </c>
    </row>
    <row r="267">
      <c r="C267" s="14" t="n"/>
      <c r="D267" s="15" t="n"/>
      <c r="E267" s="15" t="n"/>
      <c r="H267" s="18">
        <f>IF(G267="","",IF(COUNTIF('Example inventory'!$D$3:$D$1002,G267)&gt;0,"Yes","Not found"))</f>
        <v/>
      </c>
      <c r="I267" s="14" t="n"/>
      <c r="J267" s="15" t="n"/>
      <c r="K267" s="15" t="n"/>
      <c r="L267" s="14" t="n"/>
      <c r="M267" s="15" t="n"/>
      <c r="N267" s="14" t="n"/>
      <c r="O267" s="14" t="n"/>
      <c r="P267" s="14" t="n"/>
      <c r="Q267" s="19">
        <f>IF(OR(E267="",M267&lt;&gt;"",L267="Closed",L267="Written off",I267="Kept with approval"),"",TODAY()-E267)</f>
        <v/>
      </c>
      <c r="R267" s="18">
        <f>IF(Q267="","",IF(Q267&gt;Summary!$B$6,"Late",IF(Q267&gt;Summary!$B$5,"Chase","On time")))</f>
        <v/>
      </c>
      <c r="S267" s="18">
        <f>IF(G267="","",IF(OR(M267&lt;&gt;"",L267="Closed",L267="Written off",I267="Kept with approval"),IF(COUNTIFS('Example inventory'!$D$3:$D$1002,G267,'Example inventory'!$L$3:$L$1002,"Pending return")+COUNTIFS('Example inventory'!$D$3:$D$1002,G267,'Example inventory'!$L$3:$L$1002,"Assigned")&gt;0,"Update Inventory","OK"),IF(COUNTIFS('Example inventory'!$D$3:$D$1002,G267,'Example inventory'!$L$3:$L$1002,"Assigned")&gt;0,"Set Pending return","OK")))</f>
        <v/>
      </c>
    </row>
    <row r="268">
      <c r="C268" s="14" t="n"/>
      <c r="D268" s="15" t="n"/>
      <c r="E268" s="15" t="n"/>
      <c r="H268" s="18">
        <f>IF(G268="","",IF(COUNTIF('Example inventory'!$D$3:$D$1002,G268)&gt;0,"Yes","Not found"))</f>
        <v/>
      </c>
      <c r="I268" s="14" t="n"/>
      <c r="J268" s="15" t="n"/>
      <c r="K268" s="15" t="n"/>
      <c r="L268" s="14" t="n"/>
      <c r="M268" s="15" t="n"/>
      <c r="N268" s="14" t="n"/>
      <c r="O268" s="14" t="n"/>
      <c r="P268" s="14" t="n"/>
      <c r="Q268" s="19">
        <f>IF(OR(E268="",M268&lt;&gt;"",L268="Closed",L268="Written off",I268="Kept with approval"),"",TODAY()-E268)</f>
        <v/>
      </c>
      <c r="R268" s="18">
        <f>IF(Q268="","",IF(Q268&gt;Summary!$B$6,"Late",IF(Q268&gt;Summary!$B$5,"Chase","On time")))</f>
        <v/>
      </c>
      <c r="S268" s="18">
        <f>IF(G268="","",IF(OR(M268&lt;&gt;"",L268="Closed",L268="Written off",I268="Kept with approval"),IF(COUNTIFS('Example inventory'!$D$3:$D$1002,G268,'Example inventory'!$L$3:$L$1002,"Pending return")+COUNTIFS('Example inventory'!$D$3:$D$1002,G268,'Example inventory'!$L$3:$L$1002,"Assigned")&gt;0,"Update Inventory","OK"),IF(COUNTIFS('Example inventory'!$D$3:$D$1002,G268,'Example inventory'!$L$3:$L$1002,"Assigned")&gt;0,"Set Pending return","OK")))</f>
        <v/>
      </c>
    </row>
    <row r="269">
      <c r="C269" s="14" t="n"/>
      <c r="D269" s="15" t="n"/>
      <c r="E269" s="15" t="n"/>
      <c r="H269" s="18">
        <f>IF(G269="","",IF(COUNTIF('Example inventory'!$D$3:$D$1002,G269)&gt;0,"Yes","Not found"))</f>
        <v/>
      </c>
      <c r="I269" s="14" t="n"/>
      <c r="J269" s="15" t="n"/>
      <c r="K269" s="15" t="n"/>
      <c r="L269" s="14" t="n"/>
      <c r="M269" s="15" t="n"/>
      <c r="N269" s="14" t="n"/>
      <c r="O269" s="14" t="n"/>
      <c r="P269" s="14" t="n"/>
      <c r="Q269" s="19">
        <f>IF(OR(E269="",M269&lt;&gt;"",L269="Closed",L269="Written off",I269="Kept with approval"),"",TODAY()-E269)</f>
        <v/>
      </c>
      <c r="R269" s="18">
        <f>IF(Q269="","",IF(Q269&gt;Summary!$B$6,"Late",IF(Q269&gt;Summary!$B$5,"Chase","On time")))</f>
        <v/>
      </c>
      <c r="S269" s="18">
        <f>IF(G269="","",IF(OR(M269&lt;&gt;"",L269="Closed",L269="Written off",I269="Kept with approval"),IF(COUNTIFS('Example inventory'!$D$3:$D$1002,G269,'Example inventory'!$L$3:$L$1002,"Pending return")+COUNTIFS('Example inventory'!$D$3:$D$1002,G269,'Example inventory'!$L$3:$L$1002,"Assigned")&gt;0,"Update Inventory","OK"),IF(COUNTIFS('Example inventory'!$D$3:$D$1002,G269,'Example inventory'!$L$3:$L$1002,"Assigned")&gt;0,"Set Pending return","OK")))</f>
        <v/>
      </c>
    </row>
    <row r="270">
      <c r="C270" s="14" t="n"/>
      <c r="D270" s="15" t="n"/>
      <c r="E270" s="15" t="n"/>
      <c r="H270" s="18">
        <f>IF(G270="","",IF(COUNTIF('Example inventory'!$D$3:$D$1002,G270)&gt;0,"Yes","Not found"))</f>
        <v/>
      </c>
      <c r="I270" s="14" t="n"/>
      <c r="J270" s="15" t="n"/>
      <c r="K270" s="15" t="n"/>
      <c r="L270" s="14" t="n"/>
      <c r="M270" s="15" t="n"/>
      <c r="N270" s="14" t="n"/>
      <c r="O270" s="14" t="n"/>
      <c r="P270" s="14" t="n"/>
      <c r="Q270" s="19">
        <f>IF(OR(E270="",M270&lt;&gt;"",L270="Closed",L270="Written off",I270="Kept with approval"),"",TODAY()-E270)</f>
        <v/>
      </c>
      <c r="R270" s="18">
        <f>IF(Q270="","",IF(Q270&gt;Summary!$B$6,"Late",IF(Q270&gt;Summary!$B$5,"Chase","On time")))</f>
        <v/>
      </c>
      <c r="S270" s="18">
        <f>IF(G270="","",IF(OR(M270&lt;&gt;"",L270="Closed",L270="Written off",I270="Kept with approval"),IF(COUNTIFS('Example inventory'!$D$3:$D$1002,G270,'Example inventory'!$L$3:$L$1002,"Pending return")+COUNTIFS('Example inventory'!$D$3:$D$1002,G270,'Example inventory'!$L$3:$L$1002,"Assigned")&gt;0,"Update Inventory","OK"),IF(COUNTIFS('Example inventory'!$D$3:$D$1002,G270,'Example inventory'!$L$3:$L$1002,"Assigned")&gt;0,"Set Pending return","OK")))</f>
        <v/>
      </c>
    </row>
    <row r="271">
      <c r="C271" s="14" t="n"/>
      <c r="D271" s="15" t="n"/>
      <c r="E271" s="15" t="n"/>
      <c r="H271" s="18">
        <f>IF(G271="","",IF(COUNTIF('Example inventory'!$D$3:$D$1002,G271)&gt;0,"Yes","Not found"))</f>
        <v/>
      </c>
      <c r="I271" s="14" t="n"/>
      <c r="J271" s="15" t="n"/>
      <c r="K271" s="15" t="n"/>
      <c r="L271" s="14" t="n"/>
      <c r="M271" s="15" t="n"/>
      <c r="N271" s="14" t="n"/>
      <c r="O271" s="14" t="n"/>
      <c r="P271" s="14" t="n"/>
      <c r="Q271" s="19">
        <f>IF(OR(E271="",M271&lt;&gt;"",L271="Closed",L271="Written off",I271="Kept with approval"),"",TODAY()-E271)</f>
        <v/>
      </c>
      <c r="R271" s="18">
        <f>IF(Q271="","",IF(Q271&gt;Summary!$B$6,"Late",IF(Q271&gt;Summary!$B$5,"Chase","On time")))</f>
        <v/>
      </c>
      <c r="S271" s="18">
        <f>IF(G271="","",IF(OR(M271&lt;&gt;"",L271="Closed",L271="Written off",I271="Kept with approval"),IF(COUNTIFS('Example inventory'!$D$3:$D$1002,G271,'Example inventory'!$L$3:$L$1002,"Pending return")+COUNTIFS('Example inventory'!$D$3:$D$1002,G271,'Example inventory'!$L$3:$L$1002,"Assigned")&gt;0,"Update Inventory","OK"),IF(COUNTIFS('Example inventory'!$D$3:$D$1002,G271,'Example inventory'!$L$3:$L$1002,"Assigned")&gt;0,"Set Pending return","OK")))</f>
        <v/>
      </c>
    </row>
    <row r="272">
      <c r="C272" s="14" t="n"/>
      <c r="D272" s="15" t="n"/>
      <c r="E272" s="15" t="n"/>
      <c r="H272" s="18">
        <f>IF(G272="","",IF(COUNTIF('Example inventory'!$D$3:$D$1002,G272)&gt;0,"Yes","Not found"))</f>
        <v/>
      </c>
      <c r="I272" s="14" t="n"/>
      <c r="J272" s="15" t="n"/>
      <c r="K272" s="15" t="n"/>
      <c r="L272" s="14" t="n"/>
      <c r="M272" s="15" t="n"/>
      <c r="N272" s="14" t="n"/>
      <c r="O272" s="14" t="n"/>
      <c r="P272" s="14" t="n"/>
      <c r="Q272" s="19">
        <f>IF(OR(E272="",M272&lt;&gt;"",L272="Closed",L272="Written off",I272="Kept with approval"),"",TODAY()-E272)</f>
        <v/>
      </c>
      <c r="R272" s="18">
        <f>IF(Q272="","",IF(Q272&gt;Summary!$B$6,"Late",IF(Q272&gt;Summary!$B$5,"Chase","On time")))</f>
        <v/>
      </c>
      <c r="S272" s="18">
        <f>IF(G272="","",IF(OR(M272&lt;&gt;"",L272="Closed",L272="Written off",I272="Kept with approval"),IF(COUNTIFS('Example inventory'!$D$3:$D$1002,G272,'Example inventory'!$L$3:$L$1002,"Pending return")+COUNTIFS('Example inventory'!$D$3:$D$1002,G272,'Example inventory'!$L$3:$L$1002,"Assigned")&gt;0,"Update Inventory","OK"),IF(COUNTIFS('Example inventory'!$D$3:$D$1002,G272,'Example inventory'!$L$3:$L$1002,"Assigned")&gt;0,"Set Pending return","OK")))</f>
        <v/>
      </c>
    </row>
    <row r="273">
      <c r="C273" s="14" t="n"/>
      <c r="D273" s="15" t="n"/>
      <c r="E273" s="15" t="n"/>
      <c r="H273" s="18">
        <f>IF(G273="","",IF(COUNTIF('Example inventory'!$D$3:$D$1002,G273)&gt;0,"Yes","Not found"))</f>
        <v/>
      </c>
      <c r="I273" s="14" t="n"/>
      <c r="J273" s="15" t="n"/>
      <c r="K273" s="15" t="n"/>
      <c r="L273" s="14" t="n"/>
      <c r="M273" s="15" t="n"/>
      <c r="N273" s="14" t="n"/>
      <c r="O273" s="14" t="n"/>
      <c r="P273" s="14" t="n"/>
      <c r="Q273" s="19">
        <f>IF(OR(E273="",M273&lt;&gt;"",L273="Closed",L273="Written off",I273="Kept with approval"),"",TODAY()-E273)</f>
        <v/>
      </c>
      <c r="R273" s="18">
        <f>IF(Q273="","",IF(Q273&gt;Summary!$B$6,"Late",IF(Q273&gt;Summary!$B$5,"Chase","On time")))</f>
        <v/>
      </c>
      <c r="S273" s="18">
        <f>IF(G273="","",IF(OR(M273&lt;&gt;"",L273="Closed",L273="Written off",I273="Kept with approval"),IF(COUNTIFS('Example inventory'!$D$3:$D$1002,G273,'Example inventory'!$L$3:$L$1002,"Pending return")+COUNTIFS('Example inventory'!$D$3:$D$1002,G273,'Example inventory'!$L$3:$L$1002,"Assigned")&gt;0,"Update Inventory","OK"),IF(COUNTIFS('Example inventory'!$D$3:$D$1002,G273,'Example inventory'!$L$3:$L$1002,"Assigned")&gt;0,"Set Pending return","OK")))</f>
        <v/>
      </c>
    </row>
    <row r="274">
      <c r="C274" s="14" t="n"/>
      <c r="D274" s="15" t="n"/>
      <c r="E274" s="15" t="n"/>
      <c r="H274" s="18">
        <f>IF(G274="","",IF(COUNTIF('Example inventory'!$D$3:$D$1002,G274)&gt;0,"Yes","Not found"))</f>
        <v/>
      </c>
      <c r="I274" s="14" t="n"/>
      <c r="J274" s="15" t="n"/>
      <c r="K274" s="15" t="n"/>
      <c r="L274" s="14" t="n"/>
      <c r="M274" s="15" t="n"/>
      <c r="N274" s="14" t="n"/>
      <c r="O274" s="14" t="n"/>
      <c r="P274" s="14" t="n"/>
      <c r="Q274" s="19">
        <f>IF(OR(E274="",M274&lt;&gt;"",L274="Closed",L274="Written off",I274="Kept with approval"),"",TODAY()-E274)</f>
        <v/>
      </c>
      <c r="R274" s="18">
        <f>IF(Q274="","",IF(Q274&gt;Summary!$B$6,"Late",IF(Q274&gt;Summary!$B$5,"Chase","On time")))</f>
        <v/>
      </c>
      <c r="S274" s="18">
        <f>IF(G274="","",IF(OR(M274&lt;&gt;"",L274="Closed",L274="Written off",I274="Kept with approval"),IF(COUNTIFS('Example inventory'!$D$3:$D$1002,G274,'Example inventory'!$L$3:$L$1002,"Pending return")+COUNTIFS('Example inventory'!$D$3:$D$1002,G274,'Example inventory'!$L$3:$L$1002,"Assigned")&gt;0,"Update Inventory","OK"),IF(COUNTIFS('Example inventory'!$D$3:$D$1002,G274,'Example inventory'!$L$3:$L$1002,"Assigned")&gt;0,"Set Pending return","OK")))</f>
        <v/>
      </c>
    </row>
    <row r="275">
      <c r="C275" s="14" t="n"/>
      <c r="D275" s="15" t="n"/>
      <c r="E275" s="15" t="n"/>
      <c r="H275" s="18">
        <f>IF(G275="","",IF(COUNTIF('Example inventory'!$D$3:$D$1002,G275)&gt;0,"Yes","Not found"))</f>
        <v/>
      </c>
      <c r="I275" s="14" t="n"/>
      <c r="J275" s="15" t="n"/>
      <c r="K275" s="15" t="n"/>
      <c r="L275" s="14" t="n"/>
      <c r="M275" s="15" t="n"/>
      <c r="N275" s="14" t="n"/>
      <c r="O275" s="14" t="n"/>
      <c r="P275" s="14" t="n"/>
      <c r="Q275" s="19">
        <f>IF(OR(E275="",M275&lt;&gt;"",L275="Closed",L275="Written off",I275="Kept with approval"),"",TODAY()-E275)</f>
        <v/>
      </c>
      <c r="R275" s="18">
        <f>IF(Q275="","",IF(Q275&gt;Summary!$B$6,"Late",IF(Q275&gt;Summary!$B$5,"Chase","On time")))</f>
        <v/>
      </c>
      <c r="S275" s="18">
        <f>IF(G275="","",IF(OR(M275&lt;&gt;"",L275="Closed",L275="Written off",I275="Kept with approval"),IF(COUNTIFS('Example inventory'!$D$3:$D$1002,G275,'Example inventory'!$L$3:$L$1002,"Pending return")+COUNTIFS('Example inventory'!$D$3:$D$1002,G275,'Example inventory'!$L$3:$L$1002,"Assigned")&gt;0,"Update Inventory","OK"),IF(COUNTIFS('Example inventory'!$D$3:$D$1002,G275,'Example inventory'!$L$3:$L$1002,"Assigned")&gt;0,"Set Pending return","OK")))</f>
        <v/>
      </c>
    </row>
    <row r="276">
      <c r="C276" s="14" t="n"/>
      <c r="D276" s="15" t="n"/>
      <c r="E276" s="15" t="n"/>
      <c r="H276" s="18">
        <f>IF(G276="","",IF(COUNTIF('Example inventory'!$D$3:$D$1002,G276)&gt;0,"Yes","Not found"))</f>
        <v/>
      </c>
      <c r="I276" s="14" t="n"/>
      <c r="J276" s="15" t="n"/>
      <c r="K276" s="15" t="n"/>
      <c r="L276" s="14" t="n"/>
      <c r="M276" s="15" t="n"/>
      <c r="N276" s="14" t="n"/>
      <c r="O276" s="14" t="n"/>
      <c r="P276" s="14" t="n"/>
      <c r="Q276" s="19">
        <f>IF(OR(E276="",M276&lt;&gt;"",L276="Closed",L276="Written off",I276="Kept with approval"),"",TODAY()-E276)</f>
        <v/>
      </c>
      <c r="R276" s="18">
        <f>IF(Q276="","",IF(Q276&gt;Summary!$B$6,"Late",IF(Q276&gt;Summary!$B$5,"Chase","On time")))</f>
        <v/>
      </c>
      <c r="S276" s="18">
        <f>IF(G276="","",IF(OR(M276&lt;&gt;"",L276="Closed",L276="Written off",I276="Kept with approval"),IF(COUNTIFS('Example inventory'!$D$3:$D$1002,G276,'Example inventory'!$L$3:$L$1002,"Pending return")+COUNTIFS('Example inventory'!$D$3:$D$1002,G276,'Example inventory'!$L$3:$L$1002,"Assigned")&gt;0,"Update Inventory","OK"),IF(COUNTIFS('Example inventory'!$D$3:$D$1002,G276,'Example inventory'!$L$3:$L$1002,"Assigned")&gt;0,"Set Pending return","OK")))</f>
        <v/>
      </c>
    </row>
    <row r="277">
      <c r="C277" s="14" t="n"/>
      <c r="D277" s="15" t="n"/>
      <c r="E277" s="15" t="n"/>
      <c r="H277" s="18">
        <f>IF(G277="","",IF(COUNTIF('Example inventory'!$D$3:$D$1002,G277)&gt;0,"Yes","Not found"))</f>
        <v/>
      </c>
      <c r="I277" s="14" t="n"/>
      <c r="J277" s="15" t="n"/>
      <c r="K277" s="15" t="n"/>
      <c r="L277" s="14" t="n"/>
      <c r="M277" s="15" t="n"/>
      <c r="N277" s="14" t="n"/>
      <c r="O277" s="14" t="n"/>
      <c r="P277" s="14" t="n"/>
      <c r="Q277" s="19">
        <f>IF(OR(E277="",M277&lt;&gt;"",L277="Closed",L277="Written off",I277="Kept with approval"),"",TODAY()-E277)</f>
        <v/>
      </c>
      <c r="R277" s="18">
        <f>IF(Q277="","",IF(Q277&gt;Summary!$B$6,"Late",IF(Q277&gt;Summary!$B$5,"Chase","On time")))</f>
        <v/>
      </c>
      <c r="S277" s="18">
        <f>IF(G277="","",IF(OR(M277&lt;&gt;"",L277="Closed",L277="Written off",I277="Kept with approval"),IF(COUNTIFS('Example inventory'!$D$3:$D$1002,G277,'Example inventory'!$L$3:$L$1002,"Pending return")+COUNTIFS('Example inventory'!$D$3:$D$1002,G277,'Example inventory'!$L$3:$L$1002,"Assigned")&gt;0,"Update Inventory","OK"),IF(COUNTIFS('Example inventory'!$D$3:$D$1002,G277,'Example inventory'!$L$3:$L$1002,"Assigned")&gt;0,"Set Pending return","OK")))</f>
        <v/>
      </c>
    </row>
    <row r="278">
      <c r="C278" s="14" t="n"/>
      <c r="D278" s="15" t="n"/>
      <c r="E278" s="15" t="n"/>
      <c r="H278" s="18">
        <f>IF(G278="","",IF(COUNTIF('Example inventory'!$D$3:$D$1002,G278)&gt;0,"Yes","Not found"))</f>
        <v/>
      </c>
      <c r="I278" s="14" t="n"/>
      <c r="J278" s="15" t="n"/>
      <c r="K278" s="15" t="n"/>
      <c r="L278" s="14" t="n"/>
      <c r="M278" s="15" t="n"/>
      <c r="N278" s="14" t="n"/>
      <c r="O278" s="14" t="n"/>
      <c r="P278" s="14" t="n"/>
      <c r="Q278" s="19">
        <f>IF(OR(E278="",M278&lt;&gt;"",L278="Closed",L278="Written off",I278="Kept with approval"),"",TODAY()-E278)</f>
        <v/>
      </c>
      <c r="R278" s="18">
        <f>IF(Q278="","",IF(Q278&gt;Summary!$B$6,"Late",IF(Q278&gt;Summary!$B$5,"Chase","On time")))</f>
        <v/>
      </c>
      <c r="S278" s="18">
        <f>IF(G278="","",IF(OR(M278&lt;&gt;"",L278="Closed",L278="Written off",I278="Kept with approval"),IF(COUNTIFS('Example inventory'!$D$3:$D$1002,G278,'Example inventory'!$L$3:$L$1002,"Pending return")+COUNTIFS('Example inventory'!$D$3:$D$1002,G278,'Example inventory'!$L$3:$L$1002,"Assigned")&gt;0,"Update Inventory","OK"),IF(COUNTIFS('Example inventory'!$D$3:$D$1002,G278,'Example inventory'!$L$3:$L$1002,"Assigned")&gt;0,"Set Pending return","OK")))</f>
        <v/>
      </c>
    </row>
    <row r="279">
      <c r="C279" s="14" t="n"/>
      <c r="D279" s="15" t="n"/>
      <c r="E279" s="15" t="n"/>
      <c r="H279" s="18">
        <f>IF(G279="","",IF(COUNTIF('Example inventory'!$D$3:$D$1002,G279)&gt;0,"Yes","Not found"))</f>
        <v/>
      </c>
      <c r="I279" s="14" t="n"/>
      <c r="J279" s="15" t="n"/>
      <c r="K279" s="15" t="n"/>
      <c r="L279" s="14" t="n"/>
      <c r="M279" s="15" t="n"/>
      <c r="N279" s="14" t="n"/>
      <c r="O279" s="14" t="n"/>
      <c r="P279" s="14" t="n"/>
      <c r="Q279" s="19">
        <f>IF(OR(E279="",M279&lt;&gt;"",L279="Closed",L279="Written off",I279="Kept with approval"),"",TODAY()-E279)</f>
        <v/>
      </c>
      <c r="R279" s="18">
        <f>IF(Q279="","",IF(Q279&gt;Summary!$B$6,"Late",IF(Q279&gt;Summary!$B$5,"Chase","On time")))</f>
        <v/>
      </c>
      <c r="S279" s="18">
        <f>IF(G279="","",IF(OR(M279&lt;&gt;"",L279="Closed",L279="Written off",I279="Kept with approval"),IF(COUNTIFS('Example inventory'!$D$3:$D$1002,G279,'Example inventory'!$L$3:$L$1002,"Pending return")+COUNTIFS('Example inventory'!$D$3:$D$1002,G279,'Example inventory'!$L$3:$L$1002,"Assigned")&gt;0,"Update Inventory","OK"),IF(COUNTIFS('Example inventory'!$D$3:$D$1002,G279,'Example inventory'!$L$3:$L$1002,"Assigned")&gt;0,"Set Pending return","OK")))</f>
        <v/>
      </c>
    </row>
    <row r="280">
      <c r="C280" s="14" t="n"/>
      <c r="D280" s="15" t="n"/>
      <c r="E280" s="15" t="n"/>
      <c r="H280" s="18">
        <f>IF(G280="","",IF(COUNTIF('Example inventory'!$D$3:$D$1002,G280)&gt;0,"Yes","Not found"))</f>
        <v/>
      </c>
      <c r="I280" s="14" t="n"/>
      <c r="J280" s="15" t="n"/>
      <c r="K280" s="15" t="n"/>
      <c r="L280" s="14" t="n"/>
      <c r="M280" s="15" t="n"/>
      <c r="N280" s="14" t="n"/>
      <c r="O280" s="14" t="n"/>
      <c r="P280" s="14" t="n"/>
      <c r="Q280" s="19">
        <f>IF(OR(E280="",M280&lt;&gt;"",L280="Closed",L280="Written off",I280="Kept with approval"),"",TODAY()-E280)</f>
        <v/>
      </c>
      <c r="R280" s="18">
        <f>IF(Q280="","",IF(Q280&gt;Summary!$B$6,"Late",IF(Q280&gt;Summary!$B$5,"Chase","On time")))</f>
        <v/>
      </c>
      <c r="S280" s="18">
        <f>IF(G280="","",IF(OR(M280&lt;&gt;"",L280="Closed",L280="Written off",I280="Kept with approval"),IF(COUNTIFS('Example inventory'!$D$3:$D$1002,G280,'Example inventory'!$L$3:$L$1002,"Pending return")+COUNTIFS('Example inventory'!$D$3:$D$1002,G280,'Example inventory'!$L$3:$L$1002,"Assigned")&gt;0,"Update Inventory","OK"),IF(COUNTIFS('Example inventory'!$D$3:$D$1002,G280,'Example inventory'!$L$3:$L$1002,"Assigned")&gt;0,"Set Pending return","OK")))</f>
        <v/>
      </c>
    </row>
    <row r="281">
      <c r="C281" s="14" t="n"/>
      <c r="D281" s="15" t="n"/>
      <c r="E281" s="15" t="n"/>
      <c r="H281" s="18">
        <f>IF(G281="","",IF(COUNTIF('Example inventory'!$D$3:$D$1002,G281)&gt;0,"Yes","Not found"))</f>
        <v/>
      </c>
      <c r="I281" s="14" t="n"/>
      <c r="J281" s="15" t="n"/>
      <c r="K281" s="15" t="n"/>
      <c r="L281" s="14" t="n"/>
      <c r="M281" s="15" t="n"/>
      <c r="N281" s="14" t="n"/>
      <c r="O281" s="14" t="n"/>
      <c r="P281" s="14" t="n"/>
      <c r="Q281" s="19">
        <f>IF(OR(E281="",M281&lt;&gt;"",L281="Closed",L281="Written off",I281="Kept with approval"),"",TODAY()-E281)</f>
        <v/>
      </c>
      <c r="R281" s="18">
        <f>IF(Q281="","",IF(Q281&gt;Summary!$B$6,"Late",IF(Q281&gt;Summary!$B$5,"Chase","On time")))</f>
        <v/>
      </c>
      <c r="S281" s="18">
        <f>IF(G281="","",IF(OR(M281&lt;&gt;"",L281="Closed",L281="Written off",I281="Kept with approval"),IF(COUNTIFS('Example inventory'!$D$3:$D$1002,G281,'Example inventory'!$L$3:$L$1002,"Pending return")+COUNTIFS('Example inventory'!$D$3:$D$1002,G281,'Example inventory'!$L$3:$L$1002,"Assigned")&gt;0,"Update Inventory","OK"),IF(COUNTIFS('Example inventory'!$D$3:$D$1002,G281,'Example inventory'!$L$3:$L$1002,"Assigned")&gt;0,"Set Pending return","OK")))</f>
        <v/>
      </c>
    </row>
    <row r="282">
      <c r="C282" s="14" t="n"/>
      <c r="D282" s="15" t="n"/>
      <c r="E282" s="15" t="n"/>
      <c r="H282" s="18">
        <f>IF(G282="","",IF(COUNTIF('Example inventory'!$D$3:$D$1002,G282)&gt;0,"Yes","Not found"))</f>
        <v/>
      </c>
      <c r="I282" s="14" t="n"/>
      <c r="J282" s="15" t="n"/>
      <c r="K282" s="15" t="n"/>
      <c r="L282" s="14" t="n"/>
      <c r="M282" s="15" t="n"/>
      <c r="N282" s="14" t="n"/>
      <c r="O282" s="14" t="n"/>
      <c r="P282" s="14" t="n"/>
      <c r="Q282" s="19">
        <f>IF(OR(E282="",M282&lt;&gt;"",L282="Closed",L282="Written off",I282="Kept with approval"),"",TODAY()-E282)</f>
        <v/>
      </c>
      <c r="R282" s="18">
        <f>IF(Q282="","",IF(Q282&gt;Summary!$B$6,"Late",IF(Q282&gt;Summary!$B$5,"Chase","On time")))</f>
        <v/>
      </c>
      <c r="S282" s="18">
        <f>IF(G282="","",IF(OR(M282&lt;&gt;"",L282="Closed",L282="Written off",I282="Kept with approval"),IF(COUNTIFS('Example inventory'!$D$3:$D$1002,G282,'Example inventory'!$L$3:$L$1002,"Pending return")+COUNTIFS('Example inventory'!$D$3:$D$1002,G282,'Example inventory'!$L$3:$L$1002,"Assigned")&gt;0,"Update Inventory","OK"),IF(COUNTIFS('Example inventory'!$D$3:$D$1002,G282,'Example inventory'!$L$3:$L$1002,"Assigned")&gt;0,"Set Pending return","OK")))</f>
        <v/>
      </c>
    </row>
    <row r="283">
      <c r="C283" s="14" t="n"/>
      <c r="D283" s="15" t="n"/>
      <c r="E283" s="15" t="n"/>
      <c r="H283" s="18">
        <f>IF(G283="","",IF(COUNTIF('Example inventory'!$D$3:$D$1002,G283)&gt;0,"Yes","Not found"))</f>
        <v/>
      </c>
      <c r="I283" s="14" t="n"/>
      <c r="J283" s="15" t="n"/>
      <c r="K283" s="15" t="n"/>
      <c r="L283" s="14" t="n"/>
      <c r="M283" s="15" t="n"/>
      <c r="N283" s="14" t="n"/>
      <c r="O283" s="14" t="n"/>
      <c r="P283" s="14" t="n"/>
      <c r="Q283" s="19">
        <f>IF(OR(E283="",M283&lt;&gt;"",L283="Closed",L283="Written off",I283="Kept with approval"),"",TODAY()-E283)</f>
        <v/>
      </c>
      <c r="R283" s="18">
        <f>IF(Q283="","",IF(Q283&gt;Summary!$B$6,"Late",IF(Q283&gt;Summary!$B$5,"Chase","On time")))</f>
        <v/>
      </c>
      <c r="S283" s="18">
        <f>IF(G283="","",IF(OR(M283&lt;&gt;"",L283="Closed",L283="Written off",I283="Kept with approval"),IF(COUNTIFS('Example inventory'!$D$3:$D$1002,G283,'Example inventory'!$L$3:$L$1002,"Pending return")+COUNTIFS('Example inventory'!$D$3:$D$1002,G283,'Example inventory'!$L$3:$L$1002,"Assigned")&gt;0,"Update Inventory","OK"),IF(COUNTIFS('Example inventory'!$D$3:$D$1002,G283,'Example inventory'!$L$3:$L$1002,"Assigned")&gt;0,"Set Pending return","OK")))</f>
        <v/>
      </c>
    </row>
    <row r="284">
      <c r="C284" s="14" t="n"/>
      <c r="D284" s="15" t="n"/>
      <c r="E284" s="15" t="n"/>
      <c r="H284" s="18">
        <f>IF(G284="","",IF(COUNTIF('Example inventory'!$D$3:$D$1002,G284)&gt;0,"Yes","Not found"))</f>
        <v/>
      </c>
      <c r="I284" s="14" t="n"/>
      <c r="J284" s="15" t="n"/>
      <c r="K284" s="15" t="n"/>
      <c r="L284" s="14" t="n"/>
      <c r="M284" s="15" t="n"/>
      <c r="N284" s="14" t="n"/>
      <c r="O284" s="14" t="n"/>
      <c r="P284" s="14" t="n"/>
      <c r="Q284" s="19">
        <f>IF(OR(E284="",M284&lt;&gt;"",L284="Closed",L284="Written off",I284="Kept with approval"),"",TODAY()-E284)</f>
        <v/>
      </c>
      <c r="R284" s="18">
        <f>IF(Q284="","",IF(Q284&gt;Summary!$B$6,"Late",IF(Q284&gt;Summary!$B$5,"Chase","On time")))</f>
        <v/>
      </c>
      <c r="S284" s="18">
        <f>IF(G284="","",IF(OR(M284&lt;&gt;"",L284="Closed",L284="Written off",I284="Kept with approval"),IF(COUNTIFS('Example inventory'!$D$3:$D$1002,G284,'Example inventory'!$L$3:$L$1002,"Pending return")+COUNTIFS('Example inventory'!$D$3:$D$1002,G284,'Example inventory'!$L$3:$L$1002,"Assigned")&gt;0,"Update Inventory","OK"),IF(COUNTIFS('Example inventory'!$D$3:$D$1002,G284,'Example inventory'!$L$3:$L$1002,"Assigned")&gt;0,"Set Pending return","OK")))</f>
        <v/>
      </c>
    </row>
    <row r="285">
      <c r="C285" s="14" t="n"/>
      <c r="D285" s="15" t="n"/>
      <c r="E285" s="15" t="n"/>
      <c r="H285" s="18">
        <f>IF(G285="","",IF(COUNTIF('Example inventory'!$D$3:$D$1002,G285)&gt;0,"Yes","Not found"))</f>
        <v/>
      </c>
      <c r="I285" s="14" t="n"/>
      <c r="J285" s="15" t="n"/>
      <c r="K285" s="15" t="n"/>
      <c r="L285" s="14" t="n"/>
      <c r="M285" s="15" t="n"/>
      <c r="N285" s="14" t="n"/>
      <c r="O285" s="14" t="n"/>
      <c r="P285" s="14" t="n"/>
      <c r="Q285" s="19">
        <f>IF(OR(E285="",M285&lt;&gt;"",L285="Closed",L285="Written off",I285="Kept with approval"),"",TODAY()-E285)</f>
        <v/>
      </c>
      <c r="R285" s="18">
        <f>IF(Q285="","",IF(Q285&gt;Summary!$B$6,"Late",IF(Q285&gt;Summary!$B$5,"Chase","On time")))</f>
        <v/>
      </c>
      <c r="S285" s="18">
        <f>IF(G285="","",IF(OR(M285&lt;&gt;"",L285="Closed",L285="Written off",I285="Kept with approval"),IF(COUNTIFS('Example inventory'!$D$3:$D$1002,G285,'Example inventory'!$L$3:$L$1002,"Pending return")+COUNTIFS('Example inventory'!$D$3:$D$1002,G285,'Example inventory'!$L$3:$L$1002,"Assigned")&gt;0,"Update Inventory","OK"),IF(COUNTIFS('Example inventory'!$D$3:$D$1002,G285,'Example inventory'!$L$3:$L$1002,"Assigned")&gt;0,"Set Pending return","OK")))</f>
        <v/>
      </c>
    </row>
    <row r="286">
      <c r="C286" s="14" t="n"/>
      <c r="D286" s="15" t="n"/>
      <c r="E286" s="15" t="n"/>
      <c r="H286" s="18">
        <f>IF(G286="","",IF(COUNTIF('Example inventory'!$D$3:$D$1002,G286)&gt;0,"Yes","Not found"))</f>
        <v/>
      </c>
      <c r="I286" s="14" t="n"/>
      <c r="J286" s="15" t="n"/>
      <c r="K286" s="15" t="n"/>
      <c r="L286" s="14" t="n"/>
      <c r="M286" s="15" t="n"/>
      <c r="N286" s="14" t="n"/>
      <c r="O286" s="14" t="n"/>
      <c r="P286" s="14" t="n"/>
      <c r="Q286" s="19">
        <f>IF(OR(E286="",M286&lt;&gt;"",L286="Closed",L286="Written off",I286="Kept with approval"),"",TODAY()-E286)</f>
        <v/>
      </c>
      <c r="R286" s="18">
        <f>IF(Q286="","",IF(Q286&gt;Summary!$B$6,"Late",IF(Q286&gt;Summary!$B$5,"Chase","On time")))</f>
        <v/>
      </c>
      <c r="S286" s="18">
        <f>IF(G286="","",IF(OR(M286&lt;&gt;"",L286="Closed",L286="Written off",I286="Kept with approval"),IF(COUNTIFS('Example inventory'!$D$3:$D$1002,G286,'Example inventory'!$L$3:$L$1002,"Pending return")+COUNTIFS('Example inventory'!$D$3:$D$1002,G286,'Example inventory'!$L$3:$L$1002,"Assigned")&gt;0,"Update Inventory","OK"),IF(COUNTIFS('Example inventory'!$D$3:$D$1002,G286,'Example inventory'!$L$3:$L$1002,"Assigned")&gt;0,"Set Pending return","OK")))</f>
        <v/>
      </c>
    </row>
    <row r="287">
      <c r="C287" s="14" t="n"/>
      <c r="D287" s="15" t="n"/>
      <c r="E287" s="15" t="n"/>
      <c r="H287" s="18">
        <f>IF(G287="","",IF(COUNTIF('Example inventory'!$D$3:$D$1002,G287)&gt;0,"Yes","Not found"))</f>
        <v/>
      </c>
      <c r="I287" s="14" t="n"/>
      <c r="J287" s="15" t="n"/>
      <c r="K287" s="15" t="n"/>
      <c r="L287" s="14" t="n"/>
      <c r="M287" s="15" t="n"/>
      <c r="N287" s="14" t="n"/>
      <c r="O287" s="14" t="n"/>
      <c r="P287" s="14" t="n"/>
      <c r="Q287" s="19">
        <f>IF(OR(E287="",M287&lt;&gt;"",L287="Closed",L287="Written off",I287="Kept with approval"),"",TODAY()-E287)</f>
        <v/>
      </c>
      <c r="R287" s="18">
        <f>IF(Q287="","",IF(Q287&gt;Summary!$B$6,"Late",IF(Q287&gt;Summary!$B$5,"Chase","On time")))</f>
        <v/>
      </c>
      <c r="S287" s="18">
        <f>IF(G287="","",IF(OR(M287&lt;&gt;"",L287="Closed",L287="Written off",I287="Kept with approval"),IF(COUNTIFS('Example inventory'!$D$3:$D$1002,G287,'Example inventory'!$L$3:$L$1002,"Pending return")+COUNTIFS('Example inventory'!$D$3:$D$1002,G287,'Example inventory'!$L$3:$L$1002,"Assigned")&gt;0,"Update Inventory","OK"),IF(COUNTIFS('Example inventory'!$D$3:$D$1002,G287,'Example inventory'!$L$3:$L$1002,"Assigned")&gt;0,"Set Pending return","OK")))</f>
        <v/>
      </c>
    </row>
    <row r="288">
      <c r="C288" s="14" t="n"/>
      <c r="D288" s="15" t="n"/>
      <c r="E288" s="15" t="n"/>
      <c r="H288" s="18">
        <f>IF(G288="","",IF(COUNTIF('Example inventory'!$D$3:$D$1002,G288)&gt;0,"Yes","Not found"))</f>
        <v/>
      </c>
      <c r="I288" s="14" t="n"/>
      <c r="J288" s="15" t="n"/>
      <c r="K288" s="15" t="n"/>
      <c r="L288" s="14" t="n"/>
      <c r="M288" s="15" t="n"/>
      <c r="N288" s="14" t="n"/>
      <c r="O288" s="14" t="n"/>
      <c r="P288" s="14" t="n"/>
      <c r="Q288" s="19">
        <f>IF(OR(E288="",M288&lt;&gt;"",L288="Closed",L288="Written off",I288="Kept with approval"),"",TODAY()-E288)</f>
        <v/>
      </c>
      <c r="R288" s="18">
        <f>IF(Q288="","",IF(Q288&gt;Summary!$B$6,"Late",IF(Q288&gt;Summary!$B$5,"Chase","On time")))</f>
        <v/>
      </c>
      <c r="S288" s="18">
        <f>IF(G288="","",IF(OR(M288&lt;&gt;"",L288="Closed",L288="Written off",I288="Kept with approval"),IF(COUNTIFS('Example inventory'!$D$3:$D$1002,G288,'Example inventory'!$L$3:$L$1002,"Pending return")+COUNTIFS('Example inventory'!$D$3:$D$1002,G288,'Example inventory'!$L$3:$L$1002,"Assigned")&gt;0,"Update Inventory","OK"),IF(COUNTIFS('Example inventory'!$D$3:$D$1002,G288,'Example inventory'!$L$3:$L$1002,"Assigned")&gt;0,"Set Pending return","OK")))</f>
        <v/>
      </c>
    </row>
    <row r="289">
      <c r="C289" s="14" t="n"/>
      <c r="D289" s="15" t="n"/>
      <c r="E289" s="15" t="n"/>
      <c r="H289" s="18">
        <f>IF(G289="","",IF(COUNTIF('Example inventory'!$D$3:$D$1002,G289)&gt;0,"Yes","Not found"))</f>
        <v/>
      </c>
      <c r="I289" s="14" t="n"/>
      <c r="J289" s="15" t="n"/>
      <c r="K289" s="15" t="n"/>
      <c r="L289" s="14" t="n"/>
      <c r="M289" s="15" t="n"/>
      <c r="N289" s="14" t="n"/>
      <c r="O289" s="14" t="n"/>
      <c r="P289" s="14" t="n"/>
      <c r="Q289" s="19">
        <f>IF(OR(E289="",M289&lt;&gt;"",L289="Closed",L289="Written off",I289="Kept with approval"),"",TODAY()-E289)</f>
        <v/>
      </c>
      <c r="R289" s="18">
        <f>IF(Q289="","",IF(Q289&gt;Summary!$B$6,"Late",IF(Q289&gt;Summary!$B$5,"Chase","On time")))</f>
        <v/>
      </c>
      <c r="S289" s="18">
        <f>IF(G289="","",IF(OR(M289&lt;&gt;"",L289="Closed",L289="Written off",I289="Kept with approval"),IF(COUNTIFS('Example inventory'!$D$3:$D$1002,G289,'Example inventory'!$L$3:$L$1002,"Pending return")+COUNTIFS('Example inventory'!$D$3:$D$1002,G289,'Example inventory'!$L$3:$L$1002,"Assigned")&gt;0,"Update Inventory","OK"),IF(COUNTIFS('Example inventory'!$D$3:$D$1002,G289,'Example inventory'!$L$3:$L$1002,"Assigned")&gt;0,"Set Pending return","OK")))</f>
        <v/>
      </c>
    </row>
    <row r="290">
      <c r="C290" s="14" t="n"/>
      <c r="D290" s="15" t="n"/>
      <c r="E290" s="15" t="n"/>
      <c r="H290" s="18">
        <f>IF(G290="","",IF(COUNTIF('Example inventory'!$D$3:$D$1002,G290)&gt;0,"Yes","Not found"))</f>
        <v/>
      </c>
      <c r="I290" s="14" t="n"/>
      <c r="J290" s="15" t="n"/>
      <c r="K290" s="15" t="n"/>
      <c r="L290" s="14" t="n"/>
      <c r="M290" s="15" t="n"/>
      <c r="N290" s="14" t="n"/>
      <c r="O290" s="14" t="n"/>
      <c r="P290" s="14" t="n"/>
      <c r="Q290" s="19">
        <f>IF(OR(E290="",M290&lt;&gt;"",L290="Closed",L290="Written off",I290="Kept with approval"),"",TODAY()-E290)</f>
        <v/>
      </c>
      <c r="R290" s="18">
        <f>IF(Q290="","",IF(Q290&gt;Summary!$B$6,"Late",IF(Q290&gt;Summary!$B$5,"Chase","On time")))</f>
        <v/>
      </c>
      <c r="S290" s="18">
        <f>IF(G290="","",IF(OR(M290&lt;&gt;"",L290="Closed",L290="Written off",I290="Kept with approval"),IF(COUNTIFS('Example inventory'!$D$3:$D$1002,G290,'Example inventory'!$L$3:$L$1002,"Pending return")+COUNTIFS('Example inventory'!$D$3:$D$1002,G290,'Example inventory'!$L$3:$L$1002,"Assigned")&gt;0,"Update Inventory","OK"),IF(COUNTIFS('Example inventory'!$D$3:$D$1002,G290,'Example inventory'!$L$3:$L$1002,"Assigned")&gt;0,"Set Pending return","OK")))</f>
        <v/>
      </c>
    </row>
    <row r="291">
      <c r="C291" s="14" t="n"/>
      <c r="D291" s="15" t="n"/>
      <c r="E291" s="15" t="n"/>
      <c r="H291" s="18">
        <f>IF(G291="","",IF(COUNTIF('Example inventory'!$D$3:$D$1002,G291)&gt;0,"Yes","Not found"))</f>
        <v/>
      </c>
      <c r="I291" s="14" t="n"/>
      <c r="J291" s="15" t="n"/>
      <c r="K291" s="15" t="n"/>
      <c r="L291" s="14" t="n"/>
      <c r="M291" s="15" t="n"/>
      <c r="N291" s="14" t="n"/>
      <c r="O291" s="14" t="n"/>
      <c r="P291" s="14" t="n"/>
      <c r="Q291" s="19">
        <f>IF(OR(E291="",M291&lt;&gt;"",L291="Closed",L291="Written off",I291="Kept with approval"),"",TODAY()-E291)</f>
        <v/>
      </c>
      <c r="R291" s="18">
        <f>IF(Q291="","",IF(Q291&gt;Summary!$B$6,"Late",IF(Q291&gt;Summary!$B$5,"Chase","On time")))</f>
        <v/>
      </c>
      <c r="S291" s="18">
        <f>IF(G291="","",IF(OR(M291&lt;&gt;"",L291="Closed",L291="Written off",I291="Kept with approval"),IF(COUNTIFS('Example inventory'!$D$3:$D$1002,G291,'Example inventory'!$L$3:$L$1002,"Pending return")+COUNTIFS('Example inventory'!$D$3:$D$1002,G291,'Example inventory'!$L$3:$L$1002,"Assigned")&gt;0,"Update Inventory","OK"),IF(COUNTIFS('Example inventory'!$D$3:$D$1002,G291,'Example inventory'!$L$3:$L$1002,"Assigned")&gt;0,"Set Pending return","OK")))</f>
        <v/>
      </c>
    </row>
    <row r="292">
      <c r="C292" s="14" t="n"/>
      <c r="D292" s="15" t="n"/>
      <c r="E292" s="15" t="n"/>
      <c r="H292" s="18">
        <f>IF(G292="","",IF(COUNTIF('Example inventory'!$D$3:$D$1002,G292)&gt;0,"Yes","Not found"))</f>
        <v/>
      </c>
      <c r="I292" s="14" t="n"/>
      <c r="J292" s="15" t="n"/>
      <c r="K292" s="15" t="n"/>
      <c r="L292" s="14" t="n"/>
      <c r="M292" s="15" t="n"/>
      <c r="N292" s="14" t="n"/>
      <c r="O292" s="14" t="n"/>
      <c r="P292" s="14" t="n"/>
      <c r="Q292" s="19">
        <f>IF(OR(E292="",M292&lt;&gt;"",L292="Closed",L292="Written off",I292="Kept with approval"),"",TODAY()-E292)</f>
        <v/>
      </c>
      <c r="R292" s="18">
        <f>IF(Q292="","",IF(Q292&gt;Summary!$B$6,"Late",IF(Q292&gt;Summary!$B$5,"Chase","On time")))</f>
        <v/>
      </c>
      <c r="S292" s="18">
        <f>IF(G292="","",IF(OR(M292&lt;&gt;"",L292="Closed",L292="Written off",I292="Kept with approval"),IF(COUNTIFS('Example inventory'!$D$3:$D$1002,G292,'Example inventory'!$L$3:$L$1002,"Pending return")+COUNTIFS('Example inventory'!$D$3:$D$1002,G292,'Example inventory'!$L$3:$L$1002,"Assigned")&gt;0,"Update Inventory","OK"),IF(COUNTIFS('Example inventory'!$D$3:$D$1002,G292,'Example inventory'!$L$3:$L$1002,"Assigned")&gt;0,"Set Pending return","OK")))</f>
        <v/>
      </c>
    </row>
    <row r="293">
      <c r="C293" s="14" t="n"/>
      <c r="D293" s="15" t="n"/>
      <c r="E293" s="15" t="n"/>
      <c r="H293" s="18">
        <f>IF(G293="","",IF(COUNTIF('Example inventory'!$D$3:$D$1002,G293)&gt;0,"Yes","Not found"))</f>
        <v/>
      </c>
      <c r="I293" s="14" t="n"/>
      <c r="J293" s="15" t="n"/>
      <c r="K293" s="15" t="n"/>
      <c r="L293" s="14" t="n"/>
      <c r="M293" s="15" t="n"/>
      <c r="N293" s="14" t="n"/>
      <c r="O293" s="14" t="n"/>
      <c r="P293" s="14" t="n"/>
      <c r="Q293" s="19">
        <f>IF(OR(E293="",M293&lt;&gt;"",L293="Closed",L293="Written off",I293="Kept with approval"),"",TODAY()-E293)</f>
        <v/>
      </c>
      <c r="R293" s="18">
        <f>IF(Q293="","",IF(Q293&gt;Summary!$B$6,"Late",IF(Q293&gt;Summary!$B$5,"Chase","On time")))</f>
        <v/>
      </c>
      <c r="S293" s="18">
        <f>IF(G293="","",IF(OR(M293&lt;&gt;"",L293="Closed",L293="Written off",I293="Kept with approval"),IF(COUNTIFS('Example inventory'!$D$3:$D$1002,G293,'Example inventory'!$L$3:$L$1002,"Pending return")+COUNTIFS('Example inventory'!$D$3:$D$1002,G293,'Example inventory'!$L$3:$L$1002,"Assigned")&gt;0,"Update Inventory","OK"),IF(COUNTIFS('Example inventory'!$D$3:$D$1002,G293,'Example inventory'!$L$3:$L$1002,"Assigned")&gt;0,"Set Pending return","OK")))</f>
        <v/>
      </c>
    </row>
    <row r="294">
      <c r="C294" s="14" t="n"/>
      <c r="D294" s="15" t="n"/>
      <c r="E294" s="15" t="n"/>
      <c r="H294" s="18">
        <f>IF(G294="","",IF(COUNTIF('Example inventory'!$D$3:$D$1002,G294)&gt;0,"Yes","Not found"))</f>
        <v/>
      </c>
      <c r="I294" s="14" t="n"/>
      <c r="J294" s="15" t="n"/>
      <c r="K294" s="15" t="n"/>
      <c r="L294" s="14" t="n"/>
      <c r="M294" s="15" t="n"/>
      <c r="N294" s="14" t="n"/>
      <c r="O294" s="14" t="n"/>
      <c r="P294" s="14" t="n"/>
      <c r="Q294" s="19">
        <f>IF(OR(E294="",M294&lt;&gt;"",L294="Closed",L294="Written off",I294="Kept with approval"),"",TODAY()-E294)</f>
        <v/>
      </c>
      <c r="R294" s="18">
        <f>IF(Q294="","",IF(Q294&gt;Summary!$B$6,"Late",IF(Q294&gt;Summary!$B$5,"Chase","On time")))</f>
        <v/>
      </c>
      <c r="S294" s="18">
        <f>IF(G294="","",IF(OR(M294&lt;&gt;"",L294="Closed",L294="Written off",I294="Kept with approval"),IF(COUNTIFS('Example inventory'!$D$3:$D$1002,G294,'Example inventory'!$L$3:$L$1002,"Pending return")+COUNTIFS('Example inventory'!$D$3:$D$1002,G294,'Example inventory'!$L$3:$L$1002,"Assigned")&gt;0,"Update Inventory","OK"),IF(COUNTIFS('Example inventory'!$D$3:$D$1002,G294,'Example inventory'!$L$3:$L$1002,"Assigned")&gt;0,"Set Pending return","OK")))</f>
        <v/>
      </c>
    </row>
    <row r="295">
      <c r="C295" s="14" t="n"/>
      <c r="D295" s="15" t="n"/>
      <c r="E295" s="15" t="n"/>
      <c r="H295" s="18">
        <f>IF(G295="","",IF(COUNTIF('Example inventory'!$D$3:$D$1002,G295)&gt;0,"Yes","Not found"))</f>
        <v/>
      </c>
      <c r="I295" s="14" t="n"/>
      <c r="J295" s="15" t="n"/>
      <c r="K295" s="15" t="n"/>
      <c r="L295" s="14" t="n"/>
      <c r="M295" s="15" t="n"/>
      <c r="N295" s="14" t="n"/>
      <c r="O295" s="14" t="n"/>
      <c r="P295" s="14" t="n"/>
      <c r="Q295" s="19">
        <f>IF(OR(E295="",M295&lt;&gt;"",L295="Closed",L295="Written off",I295="Kept with approval"),"",TODAY()-E295)</f>
        <v/>
      </c>
      <c r="R295" s="18">
        <f>IF(Q295="","",IF(Q295&gt;Summary!$B$6,"Late",IF(Q295&gt;Summary!$B$5,"Chase","On time")))</f>
        <v/>
      </c>
      <c r="S295" s="18">
        <f>IF(G295="","",IF(OR(M295&lt;&gt;"",L295="Closed",L295="Written off",I295="Kept with approval"),IF(COUNTIFS('Example inventory'!$D$3:$D$1002,G295,'Example inventory'!$L$3:$L$1002,"Pending return")+COUNTIFS('Example inventory'!$D$3:$D$1002,G295,'Example inventory'!$L$3:$L$1002,"Assigned")&gt;0,"Update Inventory","OK"),IF(COUNTIFS('Example inventory'!$D$3:$D$1002,G295,'Example inventory'!$L$3:$L$1002,"Assigned")&gt;0,"Set Pending return","OK")))</f>
        <v/>
      </c>
    </row>
    <row r="296">
      <c r="C296" s="14" t="n"/>
      <c r="D296" s="15" t="n"/>
      <c r="E296" s="15" t="n"/>
      <c r="H296" s="18">
        <f>IF(G296="","",IF(COUNTIF('Example inventory'!$D$3:$D$1002,G296)&gt;0,"Yes","Not found"))</f>
        <v/>
      </c>
      <c r="I296" s="14" t="n"/>
      <c r="J296" s="15" t="n"/>
      <c r="K296" s="15" t="n"/>
      <c r="L296" s="14" t="n"/>
      <c r="M296" s="15" t="n"/>
      <c r="N296" s="14" t="n"/>
      <c r="O296" s="14" t="n"/>
      <c r="P296" s="14" t="n"/>
      <c r="Q296" s="19">
        <f>IF(OR(E296="",M296&lt;&gt;"",L296="Closed",L296="Written off",I296="Kept with approval"),"",TODAY()-E296)</f>
        <v/>
      </c>
      <c r="R296" s="18">
        <f>IF(Q296="","",IF(Q296&gt;Summary!$B$6,"Late",IF(Q296&gt;Summary!$B$5,"Chase","On time")))</f>
        <v/>
      </c>
      <c r="S296" s="18">
        <f>IF(G296="","",IF(OR(M296&lt;&gt;"",L296="Closed",L296="Written off",I296="Kept with approval"),IF(COUNTIFS('Example inventory'!$D$3:$D$1002,G296,'Example inventory'!$L$3:$L$1002,"Pending return")+COUNTIFS('Example inventory'!$D$3:$D$1002,G296,'Example inventory'!$L$3:$L$1002,"Assigned")&gt;0,"Update Inventory","OK"),IF(COUNTIFS('Example inventory'!$D$3:$D$1002,G296,'Example inventory'!$L$3:$L$1002,"Assigned")&gt;0,"Set Pending return","OK")))</f>
        <v/>
      </c>
    </row>
    <row r="297">
      <c r="C297" s="14" t="n"/>
      <c r="D297" s="15" t="n"/>
      <c r="E297" s="15" t="n"/>
      <c r="H297" s="18">
        <f>IF(G297="","",IF(COUNTIF('Example inventory'!$D$3:$D$1002,G297)&gt;0,"Yes","Not found"))</f>
        <v/>
      </c>
      <c r="I297" s="14" t="n"/>
      <c r="J297" s="15" t="n"/>
      <c r="K297" s="15" t="n"/>
      <c r="L297" s="14" t="n"/>
      <c r="M297" s="15" t="n"/>
      <c r="N297" s="14" t="n"/>
      <c r="O297" s="14" t="n"/>
      <c r="P297" s="14" t="n"/>
      <c r="Q297" s="19">
        <f>IF(OR(E297="",M297&lt;&gt;"",L297="Closed",L297="Written off",I297="Kept with approval"),"",TODAY()-E297)</f>
        <v/>
      </c>
      <c r="R297" s="18">
        <f>IF(Q297="","",IF(Q297&gt;Summary!$B$6,"Late",IF(Q297&gt;Summary!$B$5,"Chase","On time")))</f>
        <v/>
      </c>
      <c r="S297" s="18">
        <f>IF(G297="","",IF(OR(M297&lt;&gt;"",L297="Closed",L297="Written off",I297="Kept with approval"),IF(COUNTIFS('Example inventory'!$D$3:$D$1002,G297,'Example inventory'!$L$3:$L$1002,"Pending return")+COUNTIFS('Example inventory'!$D$3:$D$1002,G297,'Example inventory'!$L$3:$L$1002,"Assigned")&gt;0,"Update Inventory","OK"),IF(COUNTIFS('Example inventory'!$D$3:$D$1002,G297,'Example inventory'!$L$3:$L$1002,"Assigned")&gt;0,"Set Pending return","OK")))</f>
        <v/>
      </c>
    </row>
    <row r="298">
      <c r="C298" s="14" t="n"/>
      <c r="D298" s="15" t="n"/>
      <c r="E298" s="15" t="n"/>
      <c r="H298" s="18">
        <f>IF(G298="","",IF(COUNTIF('Example inventory'!$D$3:$D$1002,G298)&gt;0,"Yes","Not found"))</f>
        <v/>
      </c>
      <c r="I298" s="14" t="n"/>
      <c r="J298" s="15" t="n"/>
      <c r="K298" s="15" t="n"/>
      <c r="L298" s="14" t="n"/>
      <c r="M298" s="15" t="n"/>
      <c r="N298" s="14" t="n"/>
      <c r="O298" s="14" t="n"/>
      <c r="P298" s="14" t="n"/>
      <c r="Q298" s="19">
        <f>IF(OR(E298="",M298&lt;&gt;"",L298="Closed",L298="Written off",I298="Kept with approval"),"",TODAY()-E298)</f>
        <v/>
      </c>
      <c r="R298" s="18">
        <f>IF(Q298="","",IF(Q298&gt;Summary!$B$6,"Late",IF(Q298&gt;Summary!$B$5,"Chase","On time")))</f>
        <v/>
      </c>
      <c r="S298" s="18">
        <f>IF(G298="","",IF(OR(M298&lt;&gt;"",L298="Closed",L298="Written off",I298="Kept with approval"),IF(COUNTIFS('Example inventory'!$D$3:$D$1002,G298,'Example inventory'!$L$3:$L$1002,"Pending return")+COUNTIFS('Example inventory'!$D$3:$D$1002,G298,'Example inventory'!$L$3:$L$1002,"Assigned")&gt;0,"Update Inventory","OK"),IF(COUNTIFS('Example inventory'!$D$3:$D$1002,G298,'Example inventory'!$L$3:$L$1002,"Assigned")&gt;0,"Set Pending return","OK")))</f>
        <v/>
      </c>
    </row>
    <row r="299">
      <c r="C299" s="14" t="n"/>
      <c r="D299" s="15" t="n"/>
      <c r="E299" s="15" t="n"/>
      <c r="H299" s="18">
        <f>IF(G299="","",IF(COUNTIF('Example inventory'!$D$3:$D$1002,G299)&gt;0,"Yes","Not found"))</f>
        <v/>
      </c>
      <c r="I299" s="14" t="n"/>
      <c r="J299" s="15" t="n"/>
      <c r="K299" s="15" t="n"/>
      <c r="L299" s="14" t="n"/>
      <c r="M299" s="15" t="n"/>
      <c r="N299" s="14" t="n"/>
      <c r="O299" s="14" t="n"/>
      <c r="P299" s="14" t="n"/>
      <c r="Q299" s="19">
        <f>IF(OR(E299="",M299&lt;&gt;"",L299="Closed",L299="Written off",I299="Kept with approval"),"",TODAY()-E299)</f>
        <v/>
      </c>
      <c r="R299" s="18">
        <f>IF(Q299="","",IF(Q299&gt;Summary!$B$6,"Late",IF(Q299&gt;Summary!$B$5,"Chase","On time")))</f>
        <v/>
      </c>
      <c r="S299" s="18">
        <f>IF(G299="","",IF(OR(M299&lt;&gt;"",L299="Closed",L299="Written off",I299="Kept with approval"),IF(COUNTIFS('Example inventory'!$D$3:$D$1002,G299,'Example inventory'!$L$3:$L$1002,"Pending return")+COUNTIFS('Example inventory'!$D$3:$D$1002,G299,'Example inventory'!$L$3:$L$1002,"Assigned")&gt;0,"Update Inventory","OK"),IF(COUNTIFS('Example inventory'!$D$3:$D$1002,G299,'Example inventory'!$L$3:$L$1002,"Assigned")&gt;0,"Set Pending return","OK")))</f>
        <v/>
      </c>
    </row>
    <row r="300">
      <c r="C300" s="14" t="n"/>
      <c r="D300" s="15" t="n"/>
      <c r="E300" s="15" t="n"/>
      <c r="H300" s="18">
        <f>IF(G300="","",IF(COUNTIF('Example inventory'!$D$3:$D$1002,G300)&gt;0,"Yes","Not found"))</f>
        <v/>
      </c>
      <c r="I300" s="14" t="n"/>
      <c r="J300" s="15" t="n"/>
      <c r="K300" s="15" t="n"/>
      <c r="L300" s="14" t="n"/>
      <c r="M300" s="15" t="n"/>
      <c r="N300" s="14" t="n"/>
      <c r="O300" s="14" t="n"/>
      <c r="P300" s="14" t="n"/>
      <c r="Q300" s="19">
        <f>IF(OR(E300="",M300&lt;&gt;"",L300="Closed",L300="Written off",I300="Kept with approval"),"",TODAY()-E300)</f>
        <v/>
      </c>
      <c r="R300" s="18">
        <f>IF(Q300="","",IF(Q300&gt;Summary!$B$6,"Late",IF(Q300&gt;Summary!$B$5,"Chase","On time")))</f>
        <v/>
      </c>
      <c r="S300" s="18">
        <f>IF(G300="","",IF(OR(M300&lt;&gt;"",L300="Closed",L300="Written off",I300="Kept with approval"),IF(COUNTIFS('Example inventory'!$D$3:$D$1002,G300,'Example inventory'!$L$3:$L$1002,"Pending return")+COUNTIFS('Example inventory'!$D$3:$D$1002,G300,'Example inventory'!$L$3:$L$1002,"Assigned")&gt;0,"Update Inventory","OK"),IF(COUNTIFS('Example inventory'!$D$3:$D$1002,G300,'Example inventory'!$L$3:$L$1002,"Assigned")&gt;0,"Set Pending return","OK")))</f>
        <v/>
      </c>
    </row>
    <row r="301">
      <c r="C301" s="14" t="n"/>
      <c r="D301" s="15" t="n"/>
      <c r="E301" s="15" t="n"/>
      <c r="H301" s="18">
        <f>IF(G301="","",IF(COUNTIF('Example inventory'!$D$3:$D$1002,G301)&gt;0,"Yes","Not found"))</f>
        <v/>
      </c>
      <c r="I301" s="14" t="n"/>
      <c r="J301" s="15" t="n"/>
      <c r="K301" s="15" t="n"/>
      <c r="L301" s="14" t="n"/>
      <c r="M301" s="15" t="n"/>
      <c r="N301" s="14" t="n"/>
      <c r="O301" s="14" t="n"/>
      <c r="P301" s="14" t="n"/>
      <c r="Q301" s="19">
        <f>IF(OR(E301="",M301&lt;&gt;"",L301="Closed",L301="Written off",I301="Kept with approval"),"",TODAY()-E301)</f>
        <v/>
      </c>
      <c r="R301" s="18">
        <f>IF(Q301="","",IF(Q301&gt;Summary!$B$6,"Late",IF(Q301&gt;Summary!$B$5,"Chase","On time")))</f>
        <v/>
      </c>
      <c r="S301" s="18">
        <f>IF(G301="","",IF(OR(M301&lt;&gt;"",L301="Closed",L301="Written off",I301="Kept with approval"),IF(COUNTIFS('Example inventory'!$D$3:$D$1002,G301,'Example inventory'!$L$3:$L$1002,"Pending return")+COUNTIFS('Example inventory'!$D$3:$D$1002,G301,'Example inventory'!$L$3:$L$1002,"Assigned")&gt;0,"Update Inventory","OK"),IF(COUNTIFS('Example inventory'!$D$3:$D$1002,G301,'Example inventory'!$L$3:$L$1002,"Assigned")&gt;0,"Set Pending return","OK")))</f>
        <v/>
      </c>
    </row>
    <row r="302">
      <c r="C302" s="14" t="n"/>
      <c r="D302" s="15" t="n"/>
      <c r="E302" s="15" t="n"/>
      <c r="H302" s="18">
        <f>IF(G302="","",IF(COUNTIF('Example inventory'!$D$3:$D$1002,G302)&gt;0,"Yes","Not found"))</f>
        <v/>
      </c>
      <c r="I302" s="14" t="n"/>
      <c r="J302" s="15" t="n"/>
      <c r="K302" s="15" t="n"/>
      <c r="L302" s="14" t="n"/>
      <c r="M302" s="15" t="n"/>
      <c r="N302" s="14" t="n"/>
      <c r="O302" s="14" t="n"/>
      <c r="P302" s="14" t="n"/>
      <c r="Q302" s="19">
        <f>IF(OR(E302="",M302&lt;&gt;"",L302="Closed",L302="Written off",I302="Kept with approval"),"",TODAY()-E302)</f>
        <v/>
      </c>
      <c r="R302" s="18">
        <f>IF(Q302="","",IF(Q302&gt;Summary!$B$6,"Late",IF(Q302&gt;Summary!$B$5,"Chase","On time")))</f>
        <v/>
      </c>
      <c r="S302" s="18">
        <f>IF(G302="","",IF(OR(M302&lt;&gt;"",L302="Closed",L302="Written off",I302="Kept with approval"),IF(COUNTIFS('Example inventory'!$D$3:$D$1002,G302,'Example inventory'!$L$3:$L$1002,"Pending return")+COUNTIFS('Example inventory'!$D$3:$D$1002,G302,'Example inventory'!$L$3:$L$1002,"Assigned")&gt;0,"Update Inventory","OK"),IF(COUNTIFS('Example inventory'!$D$3:$D$1002,G302,'Example inventory'!$L$3:$L$1002,"Assigned")&gt;0,"Set Pending return","OK")))</f>
        <v/>
      </c>
    </row>
    <row r="303">
      <c r="C303" s="14" t="n"/>
      <c r="D303" s="15" t="n"/>
      <c r="E303" s="15" t="n"/>
      <c r="H303" s="18">
        <f>IF(G303="","",IF(COUNTIF('Example inventory'!$D$3:$D$1002,G303)&gt;0,"Yes","Not found"))</f>
        <v/>
      </c>
      <c r="I303" s="14" t="n"/>
      <c r="J303" s="15" t="n"/>
      <c r="K303" s="15" t="n"/>
      <c r="L303" s="14" t="n"/>
      <c r="M303" s="15" t="n"/>
      <c r="N303" s="14" t="n"/>
      <c r="O303" s="14" t="n"/>
      <c r="P303" s="14" t="n"/>
      <c r="Q303" s="19">
        <f>IF(OR(E303="",M303&lt;&gt;"",L303="Closed",L303="Written off",I303="Kept with approval"),"",TODAY()-E303)</f>
        <v/>
      </c>
      <c r="R303" s="18">
        <f>IF(Q303="","",IF(Q303&gt;Summary!$B$6,"Late",IF(Q303&gt;Summary!$B$5,"Chase","On time")))</f>
        <v/>
      </c>
      <c r="S303" s="18">
        <f>IF(G303="","",IF(OR(M303&lt;&gt;"",L303="Closed",L303="Written off",I303="Kept with approval"),IF(COUNTIFS('Example inventory'!$D$3:$D$1002,G303,'Example inventory'!$L$3:$L$1002,"Pending return")+COUNTIFS('Example inventory'!$D$3:$D$1002,G303,'Example inventory'!$L$3:$L$1002,"Assigned")&gt;0,"Update Inventory","OK"),IF(COUNTIFS('Example inventory'!$D$3:$D$1002,G303,'Example inventory'!$L$3:$L$1002,"Assigned")&gt;0,"Set Pending return","OK")))</f>
        <v/>
      </c>
    </row>
    <row r="304">
      <c r="C304" s="14" t="n"/>
      <c r="D304" s="15" t="n"/>
      <c r="E304" s="15" t="n"/>
      <c r="H304" s="18">
        <f>IF(G304="","",IF(COUNTIF('Example inventory'!$D$3:$D$1002,G304)&gt;0,"Yes","Not found"))</f>
        <v/>
      </c>
      <c r="I304" s="14" t="n"/>
      <c r="J304" s="15" t="n"/>
      <c r="K304" s="15" t="n"/>
      <c r="L304" s="14" t="n"/>
      <c r="M304" s="15" t="n"/>
      <c r="N304" s="14" t="n"/>
      <c r="O304" s="14" t="n"/>
      <c r="P304" s="14" t="n"/>
      <c r="Q304" s="19">
        <f>IF(OR(E304="",M304&lt;&gt;"",L304="Closed",L304="Written off",I304="Kept with approval"),"",TODAY()-E304)</f>
        <v/>
      </c>
      <c r="R304" s="18">
        <f>IF(Q304="","",IF(Q304&gt;Summary!$B$6,"Late",IF(Q304&gt;Summary!$B$5,"Chase","On time")))</f>
        <v/>
      </c>
      <c r="S304" s="18">
        <f>IF(G304="","",IF(OR(M304&lt;&gt;"",L304="Closed",L304="Written off",I304="Kept with approval"),IF(COUNTIFS('Example inventory'!$D$3:$D$1002,G304,'Example inventory'!$L$3:$L$1002,"Pending return")+COUNTIFS('Example inventory'!$D$3:$D$1002,G304,'Example inventory'!$L$3:$L$1002,"Assigned")&gt;0,"Update Inventory","OK"),IF(COUNTIFS('Example inventory'!$D$3:$D$1002,G304,'Example inventory'!$L$3:$L$1002,"Assigned")&gt;0,"Set Pending return","OK")))</f>
        <v/>
      </c>
    </row>
    <row r="305">
      <c r="C305" s="14" t="n"/>
      <c r="D305" s="15" t="n"/>
      <c r="E305" s="15" t="n"/>
      <c r="H305" s="18">
        <f>IF(G305="","",IF(COUNTIF('Example inventory'!$D$3:$D$1002,G305)&gt;0,"Yes","Not found"))</f>
        <v/>
      </c>
      <c r="I305" s="14" t="n"/>
      <c r="J305" s="15" t="n"/>
      <c r="K305" s="15" t="n"/>
      <c r="L305" s="14" t="n"/>
      <c r="M305" s="15" t="n"/>
      <c r="N305" s="14" t="n"/>
      <c r="O305" s="14" t="n"/>
      <c r="P305" s="14" t="n"/>
      <c r="Q305" s="19">
        <f>IF(OR(E305="",M305&lt;&gt;"",L305="Closed",L305="Written off",I305="Kept with approval"),"",TODAY()-E305)</f>
        <v/>
      </c>
      <c r="R305" s="18">
        <f>IF(Q305="","",IF(Q305&gt;Summary!$B$6,"Late",IF(Q305&gt;Summary!$B$5,"Chase","On time")))</f>
        <v/>
      </c>
      <c r="S305" s="18">
        <f>IF(G305="","",IF(OR(M305&lt;&gt;"",L305="Closed",L305="Written off",I305="Kept with approval"),IF(COUNTIFS('Example inventory'!$D$3:$D$1002,G305,'Example inventory'!$L$3:$L$1002,"Pending return")+COUNTIFS('Example inventory'!$D$3:$D$1002,G305,'Example inventory'!$L$3:$L$1002,"Assigned")&gt;0,"Update Inventory","OK"),IF(COUNTIFS('Example inventory'!$D$3:$D$1002,G305,'Example inventory'!$L$3:$L$1002,"Assigned")&gt;0,"Set Pending return","OK")))</f>
        <v/>
      </c>
    </row>
    <row r="306">
      <c r="C306" s="14" t="n"/>
      <c r="D306" s="15" t="n"/>
      <c r="E306" s="15" t="n"/>
      <c r="H306" s="18">
        <f>IF(G306="","",IF(COUNTIF('Example inventory'!$D$3:$D$1002,G306)&gt;0,"Yes","Not found"))</f>
        <v/>
      </c>
      <c r="I306" s="14" t="n"/>
      <c r="J306" s="15" t="n"/>
      <c r="K306" s="15" t="n"/>
      <c r="L306" s="14" t="n"/>
      <c r="M306" s="15" t="n"/>
      <c r="N306" s="14" t="n"/>
      <c r="O306" s="14" t="n"/>
      <c r="P306" s="14" t="n"/>
      <c r="Q306" s="19">
        <f>IF(OR(E306="",M306&lt;&gt;"",L306="Closed",L306="Written off",I306="Kept with approval"),"",TODAY()-E306)</f>
        <v/>
      </c>
      <c r="R306" s="18">
        <f>IF(Q306="","",IF(Q306&gt;Summary!$B$6,"Late",IF(Q306&gt;Summary!$B$5,"Chase","On time")))</f>
        <v/>
      </c>
      <c r="S306" s="18">
        <f>IF(G306="","",IF(OR(M306&lt;&gt;"",L306="Closed",L306="Written off",I306="Kept with approval"),IF(COUNTIFS('Example inventory'!$D$3:$D$1002,G306,'Example inventory'!$L$3:$L$1002,"Pending return")+COUNTIFS('Example inventory'!$D$3:$D$1002,G306,'Example inventory'!$L$3:$L$1002,"Assigned")&gt;0,"Update Inventory","OK"),IF(COUNTIFS('Example inventory'!$D$3:$D$1002,G306,'Example inventory'!$L$3:$L$1002,"Assigned")&gt;0,"Set Pending return","OK")))</f>
        <v/>
      </c>
    </row>
    <row r="307">
      <c r="C307" s="14" t="n"/>
      <c r="D307" s="15" t="n"/>
      <c r="E307" s="15" t="n"/>
      <c r="H307" s="18">
        <f>IF(G307="","",IF(COUNTIF('Example inventory'!$D$3:$D$1002,G307)&gt;0,"Yes","Not found"))</f>
        <v/>
      </c>
      <c r="I307" s="14" t="n"/>
      <c r="J307" s="15" t="n"/>
      <c r="K307" s="15" t="n"/>
      <c r="L307" s="14" t="n"/>
      <c r="M307" s="15" t="n"/>
      <c r="N307" s="14" t="n"/>
      <c r="O307" s="14" t="n"/>
      <c r="P307" s="14" t="n"/>
      <c r="Q307" s="19">
        <f>IF(OR(E307="",M307&lt;&gt;"",L307="Closed",L307="Written off",I307="Kept with approval"),"",TODAY()-E307)</f>
        <v/>
      </c>
      <c r="R307" s="18">
        <f>IF(Q307="","",IF(Q307&gt;Summary!$B$6,"Late",IF(Q307&gt;Summary!$B$5,"Chase","On time")))</f>
        <v/>
      </c>
      <c r="S307" s="18">
        <f>IF(G307="","",IF(OR(M307&lt;&gt;"",L307="Closed",L307="Written off",I307="Kept with approval"),IF(COUNTIFS('Example inventory'!$D$3:$D$1002,G307,'Example inventory'!$L$3:$L$1002,"Pending return")+COUNTIFS('Example inventory'!$D$3:$D$1002,G307,'Example inventory'!$L$3:$L$1002,"Assigned")&gt;0,"Update Inventory","OK"),IF(COUNTIFS('Example inventory'!$D$3:$D$1002,G307,'Example inventory'!$L$3:$L$1002,"Assigned")&gt;0,"Set Pending return","OK")))</f>
        <v/>
      </c>
    </row>
    <row r="308">
      <c r="C308" s="14" t="n"/>
      <c r="D308" s="15" t="n"/>
      <c r="E308" s="15" t="n"/>
      <c r="H308" s="18">
        <f>IF(G308="","",IF(COUNTIF('Example inventory'!$D$3:$D$1002,G308)&gt;0,"Yes","Not found"))</f>
        <v/>
      </c>
      <c r="I308" s="14" t="n"/>
      <c r="J308" s="15" t="n"/>
      <c r="K308" s="15" t="n"/>
      <c r="L308" s="14" t="n"/>
      <c r="M308" s="15" t="n"/>
      <c r="N308" s="14" t="n"/>
      <c r="O308" s="14" t="n"/>
      <c r="P308" s="14" t="n"/>
      <c r="Q308" s="19">
        <f>IF(OR(E308="",M308&lt;&gt;"",L308="Closed",L308="Written off",I308="Kept with approval"),"",TODAY()-E308)</f>
        <v/>
      </c>
      <c r="R308" s="18">
        <f>IF(Q308="","",IF(Q308&gt;Summary!$B$6,"Late",IF(Q308&gt;Summary!$B$5,"Chase","On time")))</f>
        <v/>
      </c>
      <c r="S308" s="18">
        <f>IF(G308="","",IF(OR(M308&lt;&gt;"",L308="Closed",L308="Written off",I308="Kept with approval"),IF(COUNTIFS('Example inventory'!$D$3:$D$1002,G308,'Example inventory'!$L$3:$L$1002,"Pending return")+COUNTIFS('Example inventory'!$D$3:$D$1002,G308,'Example inventory'!$L$3:$L$1002,"Assigned")&gt;0,"Update Inventory","OK"),IF(COUNTIFS('Example inventory'!$D$3:$D$1002,G308,'Example inventory'!$L$3:$L$1002,"Assigned")&gt;0,"Set Pending return","OK")))</f>
        <v/>
      </c>
    </row>
    <row r="309">
      <c r="C309" s="14" t="n"/>
      <c r="D309" s="15" t="n"/>
      <c r="E309" s="15" t="n"/>
      <c r="H309" s="18">
        <f>IF(G309="","",IF(COUNTIF('Example inventory'!$D$3:$D$1002,G309)&gt;0,"Yes","Not found"))</f>
        <v/>
      </c>
      <c r="I309" s="14" t="n"/>
      <c r="J309" s="15" t="n"/>
      <c r="K309" s="15" t="n"/>
      <c r="L309" s="14" t="n"/>
      <c r="M309" s="15" t="n"/>
      <c r="N309" s="14" t="n"/>
      <c r="O309" s="14" t="n"/>
      <c r="P309" s="14" t="n"/>
      <c r="Q309" s="19">
        <f>IF(OR(E309="",M309&lt;&gt;"",L309="Closed",L309="Written off",I309="Kept with approval"),"",TODAY()-E309)</f>
        <v/>
      </c>
      <c r="R309" s="18">
        <f>IF(Q309="","",IF(Q309&gt;Summary!$B$6,"Late",IF(Q309&gt;Summary!$B$5,"Chase","On time")))</f>
        <v/>
      </c>
      <c r="S309" s="18">
        <f>IF(G309="","",IF(OR(M309&lt;&gt;"",L309="Closed",L309="Written off",I309="Kept with approval"),IF(COUNTIFS('Example inventory'!$D$3:$D$1002,G309,'Example inventory'!$L$3:$L$1002,"Pending return")+COUNTIFS('Example inventory'!$D$3:$D$1002,G309,'Example inventory'!$L$3:$L$1002,"Assigned")&gt;0,"Update Inventory","OK"),IF(COUNTIFS('Example inventory'!$D$3:$D$1002,G309,'Example inventory'!$L$3:$L$1002,"Assigned")&gt;0,"Set Pending return","OK")))</f>
        <v/>
      </c>
    </row>
    <row r="310">
      <c r="C310" s="14" t="n"/>
      <c r="D310" s="15" t="n"/>
      <c r="E310" s="15" t="n"/>
      <c r="H310" s="18">
        <f>IF(G310="","",IF(COUNTIF('Example inventory'!$D$3:$D$1002,G310)&gt;0,"Yes","Not found"))</f>
        <v/>
      </c>
      <c r="I310" s="14" t="n"/>
      <c r="J310" s="15" t="n"/>
      <c r="K310" s="15" t="n"/>
      <c r="L310" s="14" t="n"/>
      <c r="M310" s="15" t="n"/>
      <c r="N310" s="14" t="n"/>
      <c r="O310" s="14" t="n"/>
      <c r="P310" s="14" t="n"/>
      <c r="Q310" s="19">
        <f>IF(OR(E310="",M310&lt;&gt;"",L310="Closed",L310="Written off",I310="Kept with approval"),"",TODAY()-E310)</f>
        <v/>
      </c>
      <c r="R310" s="18">
        <f>IF(Q310="","",IF(Q310&gt;Summary!$B$6,"Late",IF(Q310&gt;Summary!$B$5,"Chase","On time")))</f>
        <v/>
      </c>
      <c r="S310" s="18">
        <f>IF(G310="","",IF(OR(M310&lt;&gt;"",L310="Closed",L310="Written off",I310="Kept with approval"),IF(COUNTIFS('Example inventory'!$D$3:$D$1002,G310,'Example inventory'!$L$3:$L$1002,"Pending return")+COUNTIFS('Example inventory'!$D$3:$D$1002,G310,'Example inventory'!$L$3:$L$1002,"Assigned")&gt;0,"Update Inventory","OK"),IF(COUNTIFS('Example inventory'!$D$3:$D$1002,G310,'Example inventory'!$L$3:$L$1002,"Assigned")&gt;0,"Set Pending return","OK")))</f>
        <v/>
      </c>
    </row>
    <row r="311">
      <c r="C311" s="14" t="n"/>
      <c r="D311" s="15" t="n"/>
      <c r="E311" s="15" t="n"/>
      <c r="H311" s="18">
        <f>IF(G311="","",IF(COUNTIF('Example inventory'!$D$3:$D$1002,G311)&gt;0,"Yes","Not found"))</f>
        <v/>
      </c>
      <c r="I311" s="14" t="n"/>
      <c r="J311" s="15" t="n"/>
      <c r="K311" s="15" t="n"/>
      <c r="L311" s="14" t="n"/>
      <c r="M311" s="15" t="n"/>
      <c r="N311" s="14" t="n"/>
      <c r="O311" s="14" t="n"/>
      <c r="P311" s="14" t="n"/>
      <c r="Q311" s="19">
        <f>IF(OR(E311="",M311&lt;&gt;"",L311="Closed",L311="Written off",I311="Kept with approval"),"",TODAY()-E311)</f>
        <v/>
      </c>
      <c r="R311" s="18">
        <f>IF(Q311="","",IF(Q311&gt;Summary!$B$6,"Late",IF(Q311&gt;Summary!$B$5,"Chase","On time")))</f>
        <v/>
      </c>
      <c r="S311" s="18">
        <f>IF(G311="","",IF(OR(M311&lt;&gt;"",L311="Closed",L311="Written off",I311="Kept with approval"),IF(COUNTIFS('Example inventory'!$D$3:$D$1002,G311,'Example inventory'!$L$3:$L$1002,"Pending return")+COUNTIFS('Example inventory'!$D$3:$D$1002,G311,'Example inventory'!$L$3:$L$1002,"Assigned")&gt;0,"Update Inventory","OK"),IF(COUNTIFS('Example inventory'!$D$3:$D$1002,G311,'Example inventory'!$L$3:$L$1002,"Assigned")&gt;0,"Set Pending return","OK")))</f>
        <v/>
      </c>
    </row>
    <row r="312">
      <c r="C312" s="14" t="n"/>
      <c r="D312" s="15" t="n"/>
      <c r="E312" s="15" t="n"/>
      <c r="H312" s="18">
        <f>IF(G312="","",IF(COUNTIF('Example inventory'!$D$3:$D$1002,G312)&gt;0,"Yes","Not found"))</f>
        <v/>
      </c>
      <c r="I312" s="14" t="n"/>
      <c r="J312" s="15" t="n"/>
      <c r="K312" s="15" t="n"/>
      <c r="L312" s="14" t="n"/>
      <c r="M312" s="15" t="n"/>
      <c r="N312" s="14" t="n"/>
      <c r="O312" s="14" t="n"/>
      <c r="P312" s="14" t="n"/>
      <c r="Q312" s="19">
        <f>IF(OR(E312="",M312&lt;&gt;"",L312="Closed",L312="Written off",I312="Kept with approval"),"",TODAY()-E312)</f>
        <v/>
      </c>
      <c r="R312" s="18">
        <f>IF(Q312="","",IF(Q312&gt;Summary!$B$6,"Late",IF(Q312&gt;Summary!$B$5,"Chase","On time")))</f>
        <v/>
      </c>
      <c r="S312" s="18">
        <f>IF(G312="","",IF(OR(M312&lt;&gt;"",L312="Closed",L312="Written off",I312="Kept with approval"),IF(COUNTIFS('Example inventory'!$D$3:$D$1002,G312,'Example inventory'!$L$3:$L$1002,"Pending return")+COUNTIFS('Example inventory'!$D$3:$D$1002,G312,'Example inventory'!$L$3:$L$1002,"Assigned")&gt;0,"Update Inventory","OK"),IF(COUNTIFS('Example inventory'!$D$3:$D$1002,G312,'Example inventory'!$L$3:$L$1002,"Assigned")&gt;0,"Set Pending return","OK")))</f>
        <v/>
      </c>
    </row>
    <row r="313">
      <c r="C313" s="14" t="n"/>
      <c r="D313" s="15" t="n"/>
      <c r="E313" s="15" t="n"/>
      <c r="H313" s="18">
        <f>IF(G313="","",IF(COUNTIF('Example inventory'!$D$3:$D$1002,G313)&gt;0,"Yes","Not found"))</f>
        <v/>
      </c>
      <c r="I313" s="14" t="n"/>
      <c r="J313" s="15" t="n"/>
      <c r="K313" s="15" t="n"/>
      <c r="L313" s="14" t="n"/>
      <c r="M313" s="15" t="n"/>
      <c r="N313" s="14" t="n"/>
      <c r="O313" s="14" t="n"/>
      <c r="P313" s="14" t="n"/>
      <c r="Q313" s="19">
        <f>IF(OR(E313="",M313&lt;&gt;"",L313="Closed",L313="Written off",I313="Kept with approval"),"",TODAY()-E313)</f>
        <v/>
      </c>
      <c r="R313" s="18">
        <f>IF(Q313="","",IF(Q313&gt;Summary!$B$6,"Late",IF(Q313&gt;Summary!$B$5,"Chase","On time")))</f>
        <v/>
      </c>
      <c r="S313" s="18">
        <f>IF(G313="","",IF(OR(M313&lt;&gt;"",L313="Closed",L313="Written off",I313="Kept with approval"),IF(COUNTIFS('Example inventory'!$D$3:$D$1002,G313,'Example inventory'!$L$3:$L$1002,"Pending return")+COUNTIFS('Example inventory'!$D$3:$D$1002,G313,'Example inventory'!$L$3:$L$1002,"Assigned")&gt;0,"Update Inventory","OK"),IF(COUNTIFS('Example inventory'!$D$3:$D$1002,G313,'Example inventory'!$L$3:$L$1002,"Assigned")&gt;0,"Set Pending return","OK")))</f>
        <v/>
      </c>
    </row>
    <row r="314">
      <c r="C314" s="14" t="n"/>
      <c r="D314" s="15" t="n"/>
      <c r="E314" s="15" t="n"/>
      <c r="H314" s="18">
        <f>IF(G314="","",IF(COUNTIF('Example inventory'!$D$3:$D$1002,G314)&gt;0,"Yes","Not found"))</f>
        <v/>
      </c>
      <c r="I314" s="14" t="n"/>
      <c r="J314" s="15" t="n"/>
      <c r="K314" s="15" t="n"/>
      <c r="L314" s="14" t="n"/>
      <c r="M314" s="15" t="n"/>
      <c r="N314" s="14" t="n"/>
      <c r="O314" s="14" t="n"/>
      <c r="P314" s="14" t="n"/>
      <c r="Q314" s="19">
        <f>IF(OR(E314="",M314&lt;&gt;"",L314="Closed",L314="Written off",I314="Kept with approval"),"",TODAY()-E314)</f>
        <v/>
      </c>
      <c r="R314" s="18">
        <f>IF(Q314="","",IF(Q314&gt;Summary!$B$6,"Late",IF(Q314&gt;Summary!$B$5,"Chase","On time")))</f>
        <v/>
      </c>
      <c r="S314" s="18">
        <f>IF(G314="","",IF(OR(M314&lt;&gt;"",L314="Closed",L314="Written off",I314="Kept with approval"),IF(COUNTIFS('Example inventory'!$D$3:$D$1002,G314,'Example inventory'!$L$3:$L$1002,"Pending return")+COUNTIFS('Example inventory'!$D$3:$D$1002,G314,'Example inventory'!$L$3:$L$1002,"Assigned")&gt;0,"Update Inventory","OK"),IF(COUNTIFS('Example inventory'!$D$3:$D$1002,G314,'Example inventory'!$L$3:$L$1002,"Assigned")&gt;0,"Set Pending return","OK")))</f>
        <v/>
      </c>
    </row>
    <row r="315">
      <c r="C315" s="14" t="n"/>
      <c r="D315" s="15" t="n"/>
      <c r="E315" s="15" t="n"/>
      <c r="H315" s="18">
        <f>IF(G315="","",IF(COUNTIF('Example inventory'!$D$3:$D$1002,G315)&gt;0,"Yes","Not found"))</f>
        <v/>
      </c>
      <c r="I315" s="14" t="n"/>
      <c r="J315" s="15" t="n"/>
      <c r="K315" s="15" t="n"/>
      <c r="L315" s="14" t="n"/>
      <c r="M315" s="15" t="n"/>
      <c r="N315" s="14" t="n"/>
      <c r="O315" s="14" t="n"/>
      <c r="P315" s="14" t="n"/>
      <c r="Q315" s="19">
        <f>IF(OR(E315="",M315&lt;&gt;"",L315="Closed",L315="Written off",I315="Kept with approval"),"",TODAY()-E315)</f>
        <v/>
      </c>
      <c r="R315" s="18">
        <f>IF(Q315="","",IF(Q315&gt;Summary!$B$6,"Late",IF(Q315&gt;Summary!$B$5,"Chase","On time")))</f>
        <v/>
      </c>
      <c r="S315" s="18">
        <f>IF(G315="","",IF(OR(M315&lt;&gt;"",L315="Closed",L315="Written off",I315="Kept with approval"),IF(COUNTIFS('Example inventory'!$D$3:$D$1002,G315,'Example inventory'!$L$3:$L$1002,"Pending return")+COUNTIFS('Example inventory'!$D$3:$D$1002,G315,'Example inventory'!$L$3:$L$1002,"Assigned")&gt;0,"Update Inventory","OK"),IF(COUNTIFS('Example inventory'!$D$3:$D$1002,G315,'Example inventory'!$L$3:$L$1002,"Assigned")&gt;0,"Set Pending return","OK")))</f>
        <v/>
      </c>
    </row>
    <row r="316">
      <c r="C316" s="14" t="n"/>
      <c r="D316" s="15" t="n"/>
      <c r="E316" s="15" t="n"/>
      <c r="H316" s="18">
        <f>IF(G316="","",IF(COUNTIF('Example inventory'!$D$3:$D$1002,G316)&gt;0,"Yes","Not found"))</f>
        <v/>
      </c>
      <c r="I316" s="14" t="n"/>
      <c r="J316" s="15" t="n"/>
      <c r="K316" s="15" t="n"/>
      <c r="L316" s="14" t="n"/>
      <c r="M316" s="15" t="n"/>
      <c r="N316" s="14" t="n"/>
      <c r="O316" s="14" t="n"/>
      <c r="P316" s="14" t="n"/>
      <c r="Q316" s="19">
        <f>IF(OR(E316="",M316&lt;&gt;"",L316="Closed",L316="Written off",I316="Kept with approval"),"",TODAY()-E316)</f>
        <v/>
      </c>
      <c r="R316" s="18">
        <f>IF(Q316="","",IF(Q316&gt;Summary!$B$6,"Late",IF(Q316&gt;Summary!$B$5,"Chase","On time")))</f>
        <v/>
      </c>
      <c r="S316" s="18">
        <f>IF(G316="","",IF(OR(M316&lt;&gt;"",L316="Closed",L316="Written off",I316="Kept with approval"),IF(COUNTIFS('Example inventory'!$D$3:$D$1002,G316,'Example inventory'!$L$3:$L$1002,"Pending return")+COUNTIFS('Example inventory'!$D$3:$D$1002,G316,'Example inventory'!$L$3:$L$1002,"Assigned")&gt;0,"Update Inventory","OK"),IF(COUNTIFS('Example inventory'!$D$3:$D$1002,G316,'Example inventory'!$L$3:$L$1002,"Assigned")&gt;0,"Set Pending return","OK")))</f>
        <v/>
      </c>
    </row>
    <row r="317">
      <c r="C317" s="14" t="n"/>
      <c r="D317" s="15" t="n"/>
      <c r="E317" s="15" t="n"/>
      <c r="H317" s="18">
        <f>IF(G317="","",IF(COUNTIF('Example inventory'!$D$3:$D$1002,G317)&gt;0,"Yes","Not found"))</f>
        <v/>
      </c>
      <c r="I317" s="14" t="n"/>
      <c r="J317" s="15" t="n"/>
      <c r="K317" s="15" t="n"/>
      <c r="L317" s="14" t="n"/>
      <c r="M317" s="15" t="n"/>
      <c r="N317" s="14" t="n"/>
      <c r="O317" s="14" t="n"/>
      <c r="P317" s="14" t="n"/>
      <c r="Q317" s="19">
        <f>IF(OR(E317="",M317&lt;&gt;"",L317="Closed",L317="Written off",I317="Kept with approval"),"",TODAY()-E317)</f>
        <v/>
      </c>
      <c r="R317" s="18">
        <f>IF(Q317="","",IF(Q317&gt;Summary!$B$6,"Late",IF(Q317&gt;Summary!$B$5,"Chase","On time")))</f>
        <v/>
      </c>
      <c r="S317" s="18">
        <f>IF(G317="","",IF(OR(M317&lt;&gt;"",L317="Closed",L317="Written off",I317="Kept with approval"),IF(COUNTIFS('Example inventory'!$D$3:$D$1002,G317,'Example inventory'!$L$3:$L$1002,"Pending return")+COUNTIFS('Example inventory'!$D$3:$D$1002,G317,'Example inventory'!$L$3:$L$1002,"Assigned")&gt;0,"Update Inventory","OK"),IF(COUNTIFS('Example inventory'!$D$3:$D$1002,G317,'Example inventory'!$L$3:$L$1002,"Assigned")&gt;0,"Set Pending return","OK")))</f>
        <v/>
      </c>
    </row>
    <row r="318">
      <c r="C318" s="14" t="n"/>
      <c r="D318" s="15" t="n"/>
      <c r="E318" s="15" t="n"/>
      <c r="H318" s="18">
        <f>IF(G318="","",IF(COUNTIF('Example inventory'!$D$3:$D$1002,G318)&gt;0,"Yes","Not found"))</f>
        <v/>
      </c>
      <c r="I318" s="14" t="n"/>
      <c r="J318" s="15" t="n"/>
      <c r="K318" s="15" t="n"/>
      <c r="L318" s="14" t="n"/>
      <c r="M318" s="15" t="n"/>
      <c r="N318" s="14" t="n"/>
      <c r="O318" s="14" t="n"/>
      <c r="P318" s="14" t="n"/>
      <c r="Q318" s="19">
        <f>IF(OR(E318="",M318&lt;&gt;"",L318="Closed",L318="Written off",I318="Kept with approval"),"",TODAY()-E318)</f>
        <v/>
      </c>
      <c r="R318" s="18">
        <f>IF(Q318="","",IF(Q318&gt;Summary!$B$6,"Late",IF(Q318&gt;Summary!$B$5,"Chase","On time")))</f>
        <v/>
      </c>
      <c r="S318" s="18">
        <f>IF(G318="","",IF(OR(M318&lt;&gt;"",L318="Closed",L318="Written off",I318="Kept with approval"),IF(COUNTIFS('Example inventory'!$D$3:$D$1002,G318,'Example inventory'!$L$3:$L$1002,"Pending return")+COUNTIFS('Example inventory'!$D$3:$D$1002,G318,'Example inventory'!$L$3:$L$1002,"Assigned")&gt;0,"Update Inventory","OK"),IF(COUNTIFS('Example inventory'!$D$3:$D$1002,G318,'Example inventory'!$L$3:$L$1002,"Assigned")&gt;0,"Set Pending return","OK")))</f>
        <v/>
      </c>
    </row>
    <row r="319">
      <c r="C319" s="14" t="n"/>
      <c r="D319" s="15" t="n"/>
      <c r="E319" s="15" t="n"/>
      <c r="H319" s="18">
        <f>IF(G319="","",IF(COUNTIF('Example inventory'!$D$3:$D$1002,G319)&gt;0,"Yes","Not found"))</f>
        <v/>
      </c>
      <c r="I319" s="14" t="n"/>
      <c r="J319" s="15" t="n"/>
      <c r="K319" s="15" t="n"/>
      <c r="L319" s="14" t="n"/>
      <c r="M319" s="15" t="n"/>
      <c r="N319" s="14" t="n"/>
      <c r="O319" s="14" t="n"/>
      <c r="P319" s="14" t="n"/>
      <c r="Q319" s="19">
        <f>IF(OR(E319="",M319&lt;&gt;"",L319="Closed",L319="Written off",I319="Kept with approval"),"",TODAY()-E319)</f>
        <v/>
      </c>
      <c r="R319" s="18">
        <f>IF(Q319="","",IF(Q319&gt;Summary!$B$6,"Late",IF(Q319&gt;Summary!$B$5,"Chase","On time")))</f>
        <v/>
      </c>
      <c r="S319" s="18">
        <f>IF(G319="","",IF(OR(M319&lt;&gt;"",L319="Closed",L319="Written off",I319="Kept with approval"),IF(COUNTIFS('Example inventory'!$D$3:$D$1002,G319,'Example inventory'!$L$3:$L$1002,"Pending return")+COUNTIFS('Example inventory'!$D$3:$D$1002,G319,'Example inventory'!$L$3:$L$1002,"Assigned")&gt;0,"Update Inventory","OK"),IF(COUNTIFS('Example inventory'!$D$3:$D$1002,G319,'Example inventory'!$L$3:$L$1002,"Assigned")&gt;0,"Set Pending return","OK")))</f>
        <v/>
      </c>
    </row>
    <row r="320">
      <c r="C320" s="14" t="n"/>
      <c r="D320" s="15" t="n"/>
      <c r="E320" s="15" t="n"/>
      <c r="H320" s="18">
        <f>IF(G320="","",IF(COUNTIF('Example inventory'!$D$3:$D$1002,G320)&gt;0,"Yes","Not found"))</f>
        <v/>
      </c>
      <c r="I320" s="14" t="n"/>
      <c r="J320" s="15" t="n"/>
      <c r="K320" s="15" t="n"/>
      <c r="L320" s="14" t="n"/>
      <c r="M320" s="15" t="n"/>
      <c r="N320" s="14" t="n"/>
      <c r="O320" s="14" t="n"/>
      <c r="P320" s="14" t="n"/>
      <c r="Q320" s="19">
        <f>IF(OR(E320="",M320&lt;&gt;"",L320="Closed",L320="Written off",I320="Kept with approval"),"",TODAY()-E320)</f>
        <v/>
      </c>
      <c r="R320" s="18">
        <f>IF(Q320="","",IF(Q320&gt;Summary!$B$6,"Late",IF(Q320&gt;Summary!$B$5,"Chase","On time")))</f>
        <v/>
      </c>
      <c r="S320" s="18">
        <f>IF(G320="","",IF(OR(M320&lt;&gt;"",L320="Closed",L320="Written off",I320="Kept with approval"),IF(COUNTIFS('Example inventory'!$D$3:$D$1002,G320,'Example inventory'!$L$3:$L$1002,"Pending return")+COUNTIFS('Example inventory'!$D$3:$D$1002,G320,'Example inventory'!$L$3:$L$1002,"Assigned")&gt;0,"Update Inventory","OK"),IF(COUNTIFS('Example inventory'!$D$3:$D$1002,G320,'Example inventory'!$L$3:$L$1002,"Assigned")&gt;0,"Set Pending return","OK")))</f>
        <v/>
      </c>
    </row>
    <row r="321">
      <c r="C321" s="14" t="n"/>
      <c r="D321" s="15" t="n"/>
      <c r="E321" s="15" t="n"/>
      <c r="H321" s="18">
        <f>IF(G321="","",IF(COUNTIF('Example inventory'!$D$3:$D$1002,G321)&gt;0,"Yes","Not found"))</f>
        <v/>
      </c>
      <c r="I321" s="14" t="n"/>
      <c r="J321" s="15" t="n"/>
      <c r="K321" s="15" t="n"/>
      <c r="L321" s="14" t="n"/>
      <c r="M321" s="15" t="n"/>
      <c r="N321" s="14" t="n"/>
      <c r="O321" s="14" t="n"/>
      <c r="P321" s="14" t="n"/>
      <c r="Q321" s="19">
        <f>IF(OR(E321="",M321&lt;&gt;"",L321="Closed",L321="Written off",I321="Kept with approval"),"",TODAY()-E321)</f>
        <v/>
      </c>
      <c r="R321" s="18">
        <f>IF(Q321="","",IF(Q321&gt;Summary!$B$6,"Late",IF(Q321&gt;Summary!$B$5,"Chase","On time")))</f>
        <v/>
      </c>
      <c r="S321" s="18">
        <f>IF(G321="","",IF(OR(M321&lt;&gt;"",L321="Closed",L321="Written off",I321="Kept with approval"),IF(COUNTIFS('Example inventory'!$D$3:$D$1002,G321,'Example inventory'!$L$3:$L$1002,"Pending return")+COUNTIFS('Example inventory'!$D$3:$D$1002,G321,'Example inventory'!$L$3:$L$1002,"Assigned")&gt;0,"Update Inventory","OK"),IF(COUNTIFS('Example inventory'!$D$3:$D$1002,G321,'Example inventory'!$L$3:$L$1002,"Assigned")&gt;0,"Set Pending return","OK")))</f>
        <v/>
      </c>
    </row>
    <row r="322">
      <c r="C322" s="14" t="n"/>
      <c r="D322" s="15" t="n"/>
      <c r="E322" s="15" t="n"/>
      <c r="H322" s="18">
        <f>IF(G322="","",IF(COUNTIF('Example inventory'!$D$3:$D$1002,G322)&gt;0,"Yes","Not found"))</f>
        <v/>
      </c>
      <c r="I322" s="14" t="n"/>
      <c r="J322" s="15" t="n"/>
      <c r="K322" s="15" t="n"/>
      <c r="L322" s="14" t="n"/>
      <c r="M322" s="15" t="n"/>
      <c r="N322" s="14" t="n"/>
      <c r="O322" s="14" t="n"/>
      <c r="P322" s="14" t="n"/>
      <c r="Q322" s="19">
        <f>IF(OR(E322="",M322&lt;&gt;"",L322="Closed",L322="Written off",I322="Kept with approval"),"",TODAY()-E322)</f>
        <v/>
      </c>
      <c r="R322" s="18">
        <f>IF(Q322="","",IF(Q322&gt;Summary!$B$6,"Late",IF(Q322&gt;Summary!$B$5,"Chase","On time")))</f>
        <v/>
      </c>
      <c r="S322" s="18">
        <f>IF(G322="","",IF(OR(M322&lt;&gt;"",L322="Closed",L322="Written off",I322="Kept with approval"),IF(COUNTIFS('Example inventory'!$D$3:$D$1002,G322,'Example inventory'!$L$3:$L$1002,"Pending return")+COUNTIFS('Example inventory'!$D$3:$D$1002,G322,'Example inventory'!$L$3:$L$1002,"Assigned")&gt;0,"Update Inventory","OK"),IF(COUNTIFS('Example inventory'!$D$3:$D$1002,G322,'Example inventory'!$L$3:$L$1002,"Assigned")&gt;0,"Set Pending return","OK")))</f>
        <v/>
      </c>
    </row>
    <row r="323">
      <c r="C323" s="14" t="n"/>
      <c r="D323" s="15" t="n"/>
      <c r="E323" s="15" t="n"/>
      <c r="H323" s="18">
        <f>IF(G323="","",IF(COUNTIF('Example inventory'!$D$3:$D$1002,G323)&gt;0,"Yes","Not found"))</f>
        <v/>
      </c>
      <c r="I323" s="14" t="n"/>
      <c r="J323" s="15" t="n"/>
      <c r="K323" s="15" t="n"/>
      <c r="L323" s="14" t="n"/>
      <c r="M323" s="15" t="n"/>
      <c r="N323" s="14" t="n"/>
      <c r="O323" s="14" t="n"/>
      <c r="P323" s="14" t="n"/>
      <c r="Q323" s="19">
        <f>IF(OR(E323="",M323&lt;&gt;"",L323="Closed",L323="Written off",I323="Kept with approval"),"",TODAY()-E323)</f>
        <v/>
      </c>
      <c r="R323" s="18">
        <f>IF(Q323="","",IF(Q323&gt;Summary!$B$6,"Late",IF(Q323&gt;Summary!$B$5,"Chase","On time")))</f>
        <v/>
      </c>
      <c r="S323" s="18">
        <f>IF(G323="","",IF(OR(M323&lt;&gt;"",L323="Closed",L323="Written off",I323="Kept with approval"),IF(COUNTIFS('Example inventory'!$D$3:$D$1002,G323,'Example inventory'!$L$3:$L$1002,"Pending return")+COUNTIFS('Example inventory'!$D$3:$D$1002,G323,'Example inventory'!$L$3:$L$1002,"Assigned")&gt;0,"Update Inventory","OK"),IF(COUNTIFS('Example inventory'!$D$3:$D$1002,G323,'Example inventory'!$L$3:$L$1002,"Assigned")&gt;0,"Set Pending return","OK")))</f>
        <v/>
      </c>
    </row>
    <row r="324">
      <c r="C324" s="14" t="n"/>
      <c r="D324" s="15" t="n"/>
      <c r="E324" s="15" t="n"/>
      <c r="H324" s="18">
        <f>IF(G324="","",IF(COUNTIF('Example inventory'!$D$3:$D$1002,G324)&gt;0,"Yes","Not found"))</f>
        <v/>
      </c>
      <c r="I324" s="14" t="n"/>
      <c r="J324" s="15" t="n"/>
      <c r="K324" s="15" t="n"/>
      <c r="L324" s="14" t="n"/>
      <c r="M324" s="15" t="n"/>
      <c r="N324" s="14" t="n"/>
      <c r="O324" s="14" t="n"/>
      <c r="P324" s="14" t="n"/>
      <c r="Q324" s="19">
        <f>IF(OR(E324="",M324&lt;&gt;"",L324="Closed",L324="Written off",I324="Kept with approval"),"",TODAY()-E324)</f>
        <v/>
      </c>
      <c r="R324" s="18">
        <f>IF(Q324="","",IF(Q324&gt;Summary!$B$6,"Late",IF(Q324&gt;Summary!$B$5,"Chase","On time")))</f>
        <v/>
      </c>
      <c r="S324" s="18">
        <f>IF(G324="","",IF(OR(M324&lt;&gt;"",L324="Closed",L324="Written off",I324="Kept with approval"),IF(COUNTIFS('Example inventory'!$D$3:$D$1002,G324,'Example inventory'!$L$3:$L$1002,"Pending return")+COUNTIFS('Example inventory'!$D$3:$D$1002,G324,'Example inventory'!$L$3:$L$1002,"Assigned")&gt;0,"Update Inventory","OK"),IF(COUNTIFS('Example inventory'!$D$3:$D$1002,G324,'Example inventory'!$L$3:$L$1002,"Assigned")&gt;0,"Set Pending return","OK")))</f>
        <v/>
      </c>
    </row>
    <row r="325">
      <c r="C325" s="14" t="n"/>
      <c r="D325" s="15" t="n"/>
      <c r="E325" s="15" t="n"/>
      <c r="H325" s="18">
        <f>IF(G325="","",IF(COUNTIF('Example inventory'!$D$3:$D$1002,G325)&gt;0,"Yes","Not found"))</f>
        <v/>
      </c>
      <c r="I325" s="14" t="n"/>
      <c r="J325" s="15" t="n"/>
      <c r="K325" s="15" t="n"/>
      <c r="L325" s="14" t="n"/>
      <c r="M325" s="15" t="n"/>
      <c r="N325" s="14" t="n"/>
      <c r="O325" s="14" t="n"/>
      <c r="P325" s="14" t="n"/>
      <c r="Q325" s="19">
        <f>IF(OR(E325="",M325&lt;&gt;"",L325="Closed",L325="Written off",I325="Kept with approval"),"",TODAY()-E325)</f>
        <v/>
      </c>
      <c r="R325" s="18">
        <f>IF(Q325="","",IF(Q325&gt;Summary!$B$6,"Late",IF(Q325&gt;Summary!$B$5,"Chase","On time")))</f>
        <v/>
      </c>
      <c r="S325" s="18">
        <f>IF(G325="","",IF(OR(M325&lt;&gt;"",L325="Closed",L325="Written off",I325="Kept with approval"),IF(COUNTIFS('Example inventory'!$D$3:$D$1002,G325,'Example inventory'!$L$3:$L$1002,"Pending return")+COUNTIFS('Example inventory'!$D$3:$D$1002,G325,'Example inventory'!$L$3:$L$1002,"Assigned")&gt;0,"Update Inventory","OK"),IF(COUNTIFS('Example inventory'!$D$3:$D$1002,G325,'Example inventory'!$L$3:$L$1002,"Assigned")&gt;0,"Set Pending return","OK")))</f>
        <v/>
      </c>
    </row>
    <row r="326">
      <c r="C326" s="14" t="n"/>
      <c r="D326" s="15" t="n"/>
      <c r="E326" s="15" t="n"/>
      <c r="H326" s="18">
        <f>IF(G326="","",IF(COUNTIF('Example inventory'!$D$3:$D$1002,G326)&gt;0,"Yes","Not found"))</f>
        <v/>
      </c>
      <c r="I326" s="14" t="n"/>
      <c r="J326" s="15" t="n"/>
      <c r="K326" s="15" t="n"/>
      <c r="L326" s="14" t="n"/>
      <c r="M326" s="15" t="n"/>
      <c r="N326" s="14" t="n"/>
      <c r="O326" s="14" t="n"/>
      <c r="P326" s="14" t="n"/>
      <c r="Q326" s="19">
        <f>IF(OR(E326="",M326&lt;&gt;"",L326="Closed",L326="Written off",I326="Kept with approval"),"",TODAY()-E326)</f>
        <v/>
      </c>
      <c r="R326" s="18">
        <f>IF(Q326="","",IF(Q326&gt;Summary!$B$6,"Late",IF(Q326&gt;Summary!$B$5,"Chase","On time")))</f>
        <v/>
      </c>
      <c r="S326" s="18">
        <f>IF(G326="","",IF(OR(M326&lt;&gt;"",L326="Closed",L326="Written off",I326="Kept with approval"),IF(COUNTIFS('Example inventory'!$D$3:$D$1002,G326,'Example inventory'!$L$3:$L$1002,"Pending return")+COUNTIFS('Example inventory'!$D$3:$D$1002,G326,'Example inventory'!$L$3:$L$1002,"Assigned")&gt;0,"Update Inventory","OK"),IF(COUNTIFS('Example inventory'!$D$3:$D$1002,G326,'Example inventory'!$L$3:$L$1002,"Assigned")&gt;0,"Set Pending return","OK")))</f>
        <v/>
      </c>
    </row>
    <row r="327">
      <c r="C327" s="14" t="n"/>
      <c r="D327" s="15" t="n"/>
      <c r="E327" s="15" t="n"/>
      <c r="H327" s="18">
        <f>IF(G327="","",IF(COUNTIF('Example inventory'!$D$3:$D$1002,G327)&gt;0,"Yes","Not found"))</f>
        <v/>
      </c>
      <c r="I327" s="14" t="n"/>
      <c r="J327" s="15" t="n"/>
      <c r="K327" s="15" t="n"/>
      <c r="L327" s="14" t="n"/>
      <c r="M327" s="15" t="n"/>
      <c r="N327" s="14" t="n"/>
      <c r="O327" s="14" t="n"/>
      <c r="P327" s="14" t="n"/>
      <c r="Q327" s="19">
        <f>IF(OR(E327="",M327&lt;&gt;"",L327="Closed",L327="Written off",I327="Kept with approval"),"",TODAY()-E327)</f>
        <v/>
      </c>
      <c r="R327" s="18">
        <f>IF(Q327="","",IF(Q327&gt;Summary!$B$6,"Late",IF(Q327&gt;Summary!$B$5,"Chase","On time")))</f>
        <v/>
      </c>
      <c r="S327" s="18">
        <f>IF(G327="","",IF(OR(M327&lt;&gt;"",L327="Closed",L327="Written off",I327="Kept with approval"),IF(COUNTIFS('Example inventory'!$D$3:$D$1002,G327,'Example inventory'!$L$3:$L$1002,"Pending return")+COUNTIFS('Example inventory'!$D$3:$D$1002,G327,'Example inventory'!$L$3:$L$1002,"Assigned")&gt;0,"Update Inventory","OK"),IF(COUNTIFS('Example inventory'!$D$3:$D$1002,G327,'Example inventory'!$L$3:$L$1002,"Assigned")&gt;0,"Set Pending return","OK")))</f>
        <v/>
      </c>
    </row>
    <row r="328">
      <c r="C328" s="14" t="n"/>
      <c r="D328" s="15" t="n"/>
      <c r="E328" s="15" t="n"/>
      <c r="H328" s="18">
        <f>IF(G328="","",IF(COUNTIF('Example inventory'!$D$3:$D$1002,G328)&gt;0,"Yes","Not found"))</f>
        <v/>
      </c>
      <c r="I328" s="14" t="n"/>
      <c r="J328" s="15" t="n"/>
      <c r="K328" s="15" t="n"/>
      <c r="L328" s="14" t="n"/>
      <c r="M328" s="15" t="n"/>
      <c r="N328" s="14" t="n"/>
      <c r="O328" s="14" t="n"/>
      <c r="P328" s="14" t="n"/>
      <c r="Q328" s="19">
        <f>IF(OR(E328="",M328&lt;&gt;"",L328="Closed",L328="Written off",I328="Kept with approval"),"",TODAY()-E328)</f>
        <v/>
      </c>
      <c r="R328" s="18">
        <f>IF(Q328="","",IF(Q328&gt;Summary!$B$6,"Late",IF(Q328&gt;Summary!$B$5,"Chase","On time")))</f>
        <v/>
      </c>
      <c r="S328" s="18">
        <f>IF(G328="","",IF(OR(M328&lt;&gt;"",L328="Closed",L328="Written off",I328="Kept with approval"),IF(COUNTIFS('Example inventory'!$D$3:$D$1002,G328,'Example inventory'!$L$3:$L$1002,"Pending return")+COUNTIFS('Example inventory'!$D$3:$D$1002,G328,'Example inventory'!$L$3:$L$1002,"Assigned")&gt;0,"Update Inventory","OK"),IF(COUNTIFS('Example inventory'!$D$3:$D$1002,G328,'Example inventory'!$L$3:$L$1002,"Assigned")&gt;0,"Set Pending return","OK")))</f>
        <v/>
      </c>
    </row>
    <row r="329">
      <c r="C329" s="14" t="n"/>
      <c r="D329" s="15" t="n"/>
      <c r="E329" s="15" t="n"/>
      <c r="H329" s="18">
        <f>IF(G329="","",IF(COUNTIF('Example inventory'!$D$3:$D$1002,G329)&gt;0,"Yes","Not found"))</f>
        <v/>
      </c>
      <c r="I329" s="14" t="n"/>
      <c r="J329" s="15" t="n"/>
      <c r="K329" s="15" t="n"/>
      <c r="L329" s="14" t="n"/>
      <c r="M329" s="15" t="n"/>
      <c r="N329" s="14" t="n"/>
      <c r="O329" s="14" t="n"/>
      <c r="P329" s="14" t="n"/>
      <c r="Q329" s="19">
        <f>IF(OR(E329="",M329&lt;&gt;"",L329="Closed",L329="Written off",I329="Kept with approval"),"",TODAY()-E329)</f>
        <v/>
      </c>
      <c r="R329" s="18">
        <f>IF(Q329="","",IF(Q329&gt;Summary!$B$6,"Late",IF(Q329&gt;Summary!$B$5,"Chase","On time")))</f>
        <v/>
      </c>
      <c r="S329" s="18">
        <f>IF(G329="","",IF(OR(M329&lt;&gt;"",L329="Closed",L329="Written off",I329="Kept with approval"),IF(COUNTIFS('Example inventory'!$D$3:$D$1002,G329,'Example inventory'!$L$3:$L$1002,"Pending return")+COUNTIFS('Example inventory'!$D$3:$D$1002,G329,'Example inventory'!$L$3:$L$1002,"Assigned")&gt;0,"Update Inventory","OK"),IF(COUNTIFS('Example inventory'!$D$3:$D$1002,G329,'Example inventory'!$L$3:$L$1002,"Assigned")&gt;0,"Set Pending return","OK")))</f>
        <v/>
      </c>
    </row>
    <row r="330">
      <c r="C330" s="14" t="n"/>
      <c r="D330" s="15" t="n"/>
      <c r="E330" s="15" t="n"/>
      <c r="H330" s="18">
        <f>IF(G330="","",IF(COUNTIF('Example inventory'!$D$3:$D$1002,G330)&gt;0,"Yes","Not found"))</f>
        <v/>
      </c>
      <c r="I330" s="14" t="n"/>
      <c r="J330" s="15" t="n"/>
      <c r="K330" s="15" t="n"/>
      <c r="L330" s="14" t="n"/>
      <c r="M330" s="15" t="n"/>
      <c r="N330" s="14" t="n"/>
      <c r="O330" s="14" t="n"/>
      <c r="P330" s="14" t="n"/>
      <c r="Q330" s="19">
        <f>IF(OR(E330="",M330&lt;&gt;"",L330="Closed",L330="Written off",I330="Kept with approval"),"",TODAY()-E330)</f>
        <v/>
      </c>
      <c r="R330" s="18">
        <f>IF(Q330="","",IF(Q330&gt;Summary!$B$6,"Late",IF(Q330&gt;Summary!$B$5,"Chase","On time")))</f>
        <v/>
      </c>
      <c r="S330" s="18">
        <f>IF(G330="","",IF(OR(M330&lt;&gt;"",L330="Closed",L330="Written off",I330="Kept with approval"),IF(COUNTIFS('Example inventory'!$D$3:$D$1002,G330,'Example inventory'!$L$3:$L$1002,"Pending return")+COUNTIFS('Example inventory'!$D$3:$D$1002,G330,'Example inventory'!$L$3:$L$1002,"Assigned")&gt;0,"Update Inventory","OK"),IF(COUNTIFS('Example inventory'!$D$3:$D$1002,G330,'Example inventory'!$L$3:$L$1002,"Assigned")&gt;0,"Set Pending return","OK")))</f>
        <v/>
      </c>
    </row>
    <row r="331">
      <c r="C331" s="14" t="n"/>
      <c r="D331" s="15" t="n"/>
      <c r="E331" s="15" t="n"/>
      <c r="H331" s="18">
        <f>IF(G331="","",IF(COUNTIF('Example inventory'!$D$3:$D$1002,G331)&gt;0,"Yes","Not found"))</f>
        <v/>
      </c>
      <c r="I331" s="14" t="n"/>
      <c r="J331" s="15" t="n"/>
      <c r="K331" s="15" t="n"/>
      <c r="L331" s="14" t="n"/>
      <c r="M331" s="15" t="n"/>
      <c r="N331" s="14" t="n"/>
      <c r="O331" s="14" t="n"/>
      <c r="P331" s="14" t="n"/>
      <c r="Q331" s="19">
        <f>IF(OR(E331="",M331&lt;&gt;"",L331="Closed",L331="Written off",I331="Kept with approval"),"",TODAY()-E331)</f>
        <v/>
      </c>
      <c r="R331" s="18">
        <f>IF(Q331="","",IF(Q331&gt;Summary!$B$6,"Late",IF(Q331&gt;Summary!$B$5,"Chase","On time")))</f>
        <v/>
      </c>
      <c r="S331" s="18">
        <f>IF(G331="","",IF(OR(M331&lt;&gt;"",L331="Closed",L331="Written off",I331="Kept with approval"),IF(COUNTIFS('Example inventory'!$D$3:$D$1002,G331,'Example inventory'!$L$3:$L$1002,"Pending return")+COUNTIFS('Example inventory'!$D$3:$D$1002,G331,'Example inventory'!$L$3:$L$1002,"Assigned")&gt;0,"Update Inventory","OK"),IF(COUNTIFS('Example inventory'!$D$3:$D$1002,G331,'Example inventory'!$L$3:$L$1002,"Assigned")&gt;0,"Set Pending return","OK")))</f>
        <v/>
      </c>
    </row>
    <row r="332">
      <c r="C332" s="14" t="n"/>
      <c r="D332" s="15" t="n"/>
      <c r="E332" s="15" t="n"/>
      <c r="H332" s="18">
        <f>IF(G332="","",IF(COUNTIF('Example inventory'!$D$3:$D$1002,G332)&gt;0,"Yes","Not found"))</f>
        <v/>
      </c>
      <c r="I332" s="14" t="n"/>
      <c r="J332" s="15" t="n"/>
      <c r="K332" s="15" t="n"/>
      <c r="L332" s="14" t="n"/>
      <c r="M332" s="15" t="n"/>
      <c r="N332" s="14" t="n"/>
      <c r="O332" s="14" t="n"/>
      <c r="P332" s="14" t="n"/>
      <c r="Q332" s="19">
        <f>IF(OR(E332="",M332&lt;&gt;"",L332="Closed",L332="Written off",I332="Kept with approval"),"",TODAY()-E332)</f>
        <v/>
      </c>
      <c r="R332" s="18">
        <f>IF(Q332="","",IF(Q332&gt;Summary!$B$6,"Late",IF(Q332&gt;Summary!$B$5,"Chase","On time")))</f>
        <v/>
      </c>
      <c r="S332" s="18">
        <f>IF(G332="","",IF(OR(M332&lt;&gt;"",L332="Closed",L332="Written off",I332="Kept with approval"),IF(COUNTIFS('Example inventory'!$D$3:$D$1002,G332,'Example inventory'!$L$3:$L$1002,"Pending return")+COUNTIFS('Example inventory'!$D$3:$D$1002,G332,'Example inventory'!$L$3:$L$1002,"Assigned")&gt;0,"Update Inventory","OK"),IF(COUNTIFS('Example inventory'!$D$3:$D$1002,G332,'Example inventory'!$L$3:$L$1002,"Assigned")&gt;0,"Set Pending return","OK")))</f>
        <v/>
      </c>
    </row>
    <row r="333">
      <c r="C333" s="14" t="n"/>
      <c r="D333" s="15" t="n"/>
      <c r="E333" s="15" t="n"/>
      <c r="H333" s="18">
        <f>IF(G333="","",IF(COUNTIF('Example inventory'!$D$3:$D$1002,G333)&gt;0,"Yes","Not found"))</f>
        <v/>
      </c>
      <c r="I333" s="14" t="n"/>
      <c r="J333" s="15" t="n"/>
      <c r="K333" s="15" t="n"/>
      <c r="L333" s="14" t="n"/>
      <c r="M333" s="15" t="n"/>
      <c r="N333" s="14" t="n"/>
      <c r="O333" s="14" t="n"/>
      <c r="P333" s="14" t="n"/>
      <c r="Q333" s="19">
        <f>IF(OR(E333="",M333&lt;&gt;"",L333="Closed",L333="Written off",I333="Kept with approval"),"",TODAY()-E333)</f>
        <v/>
      </c>
      <c r="R333" s="18">
        <f>IF(Q333="","",IF(Q333&gt;Summary!$B$6,"Late",IF(Q333&gt;Summary!$B$5,"Chase","On time")))</f>
        <v/>
      </c>
      <c r="S333" s="18">
        <f>IF(G333="","",IF(OR(M333&lt;&gt;"",L333="Closed",L333="Written off",I333="Kept with approval"),IF(COUNTIFS('Example inventory'!$D$3:$D$1002,G333,'Example inventory'!$L$3:$L$1002,"Pending return")+COUNTIFS('Example inventory'!$D$3:$D$1002,G333,'Example inventory'!$L$3:$L$1002,"Assigned")&gt;0,"Update Inventory","OK"),IF(COUNTIFS('Example inventory'!$D$3:$D$1002,G333,'Example inventory'!$L$3:$L$1002,"Assigned")&gt;0,"Set Pending return","OK")))</f>
        <v/>
      </c>
    </row>
    <row r="334">
      <c r="C334" s="14" t="n"/>
      <c r="D334" s="15" t="n"/>
      <c r="E334" s="15" t="n"/>
      <c r="H334" s="18">
        <f>IF(G334="","",IF(COUNTIF('Example inventory'!$D$3:$D$1002,G334)&gt;0,"Yes","Not found"))</f>
        <v/>
      </c>
      <c r="I334" s="14" t="n"/>
      <c r="J334" s="15" t="n"/>
      <c r="K334" s="15" t="n"/>
      <c r="L334" s="14" t="n"/>
      <c r="M334" s="15" t="n"/>
      <c r="N334" s="14" t="n"/>
      <c r="O334" s="14" t="n"/>
      <c r="P334" s="14" t="n"/>
      <c r="Q334" s="19">
        <f>IF(OR(E334="",M334&lt;&gt;"",L334="Closed",L334="Written off",I334="Kept with approval"),"",TODAY()-E334)</f>
        <v/>
      </c>
      <c r="R334" s="18">
        <f>IF(Q334="","",IF(Q334&gt;Summary!$B$6,"Late",IF(Q334&gt;Summary!$B$5,"Chase","On time")))</f>
        <v/>
      </c>
      <c r="S334" s="18">
        <f>IF(G334="","",IF(OR(M334&lt;&gt;"",L334="Closed",L334="Written off",I334="Kept with approval"),IF(COUNTIFS('Example inventory'!$D$3:$D$1002,G334,'Example inventory'!$L$3:$L$1002,"Pending return")+COUNTIFS('Example inventory'!$D$3:$D$1002,G334,'Example inventory'!$L$3:$L$1002,"Assigned")&gt;0,"Update Inventory","OK"),IF(COUNTIFS('Example inventory'!$D$3:$D$1002,G334,'Example inventory'!$L$3:$L$1002,"Assigned")&gt;0,"Set Pending return","OK")))</f>
        <v/>
      </c>
    </row>
    <row r="335">
      <c r="C335" s="14" t="n"/>
      <c r="D335" s="15" t="n"/>
      <c r="E335" s="15" t="n"/>
      <c r="H335" s="18">
        <f>IF(G335="","",IF(COUNTIF('Example inventory'!$D$3:$D$1002,G335)&gt;0,"Yes","Not found"))</f>
        <v/>
      </c>
      <c r="I335" s="14" t="n"/>
      <c r="J335" s="15" t="n"/>
      <c r="K335" s="15" t="n"/>
      <c r="L335" s="14" t="n"/>
      <c r="M335" s="15" t="n"/>
      <c r="N335" s="14" t="n"/>
      <c r="O335" s="14" t="n"/>
      <c r="P335" s="14" t="n"/>
      <c r="Q335" s="19">
        <f>IF(OR(E335="",M335&lt;&gt;"",L335="Closed",L335="Written off",I335="Kept with approval"),"",TODAY()-E335)</f>
        <v/>
      </c>
      <c r="R335" s="18">
        <f>IF(Q335="","",IF(Q335&gt;Summary!$B$6,"Late",IF(Q335&gt;Summary!$B$5,"Chase","On time")))</f>
        <v/>
      </c>
      <c r="S335" s="18">
        <f>IF(G335="","",IF(OR(M335&lt;&gt;"",L335="Closed",L335="Written off",I335="Kept with approval"),IF(COUNTIFS('Example inventory'!$D$3:$D$1002,G335,'Example inventory'!$L$3:$L$1002,"Pending return")+COUNTIFS('Example inventory'!$D$3:$D$1002,G335,'Example inventory'!$L$3:$L$1002,"Assigned")&gt;0,"Update Inventory","OK"),IF(COUNTIFS('Example inventory'!$D$3:$D$1002,G335,'Example inventory'!$L$3:$L$1002,"Assigned")&gt;0,"Set Pending return","OK")))</f>
        <v/>
      </c>
    </row>
    <row r="336">
      <c r="C336" s="14" t="n"/>
      <c r="D336" s="15" t="n"/>
      <c r="E336" s="15" t="n"/>
      <c r="H336" s="18">
        <f>IF(G336="","",IF(COUNTIF('Example inventory'!$D$3:$D$1002,G336)&gt;0,"Yes","Not found"))</f>
        <v/>
      </c>
      <c r="I336" s="14" t="n"/>
      <c r="J336" s="15" t="n"/>
      <c r="K336" s="15" t="n"/>
      <c r="L336" s="14" t="n"/>
      <c r="M336" s="15" t="n"/>
      <c r="N336" s="14" t="n"/>
      <c r="O336" s="14" t="n"/>
      <c r="P336" s="14" t="n"/>
      <c r="Q336" s="19">
        <f>IF(OR(E336="",M336&lt;&gt;"",L336="Closed",L336="Written off",I336="Kept with approval"),"",TODAY()-E336)</f>
        <v/>
      </c>
      <c r="R336" s="18">
        <f>IF(Q336="","",IF(Q336&gt;Summary!$B$6,"Late",IF(Q336&gt;Summary!$B$5,"Chase","On time")))</f>
        <v/>
      </c>
      <c r="S336" s="18">
        <f>IF(G336="","",IF(OR(M336&lt;&gt;"",L336="Closed",L336="Written off",I336="Kept with approval"),IF(COUNTIFS('Example inventory'!$D$3:$D$1002,G336,'Example inventory'!$L$3:$L$1002,"Pending return")+COUNTIFS('Example inventory'!$D$3:$D$1002,G336,'Example inventory'!$L$3:$L$1002,"Assigned")&gt;0,"Update Inventory","OK"),IF(COUNTIFS('Example inventory'!$D$3:$D$1002,G336,'Example inventory'!$L$3:$L$1002,"Assigned")&gt;0,"Set Pending return","OK")))</f>
        <v/>
      </c>
    </row>
    <row r="337">
      <c r="C337" s="14" t="n"/>
      <c r="D337" s="15" t="n"/>
      <c r="E337" s="15" t="n"/>
      <c r="H337" s="18">
        <f>IF(G337="","",IF(COUNTIF('Example inventory'!$D$3:$D$1002,G337)&gt;0,"Yes","Not found"))</f>
        <v/>
      </c>
      <c r="I337" s="14" t="n"/>
      <c r="J337" s="15" t="n"/>
      <c r="K337" s="15" t="n"/>
      <c r="L337" s="14" t="n"/>
      <c r="M337" s="15" t="n"/>
      <c r="N337" s="14" t="n"/>
      <c r="O337" s="14" t="n"/>
      <c r="P337" s="14" t="n"/>
      <c r="Q337" s="19">
        <f>IF(OR(E337="",M337&lt;&gt;"",L337="Closed",L337="Written off",I337="Kept with approval"),"",TODAY()-E337)</f>
        <v/>
      </c>
      <c r="R337" s="18">
        <f>IF(Q337="","",IF(Q337&gt;Summary!$B$6,"Late",IF(Q337&gt;Summary!$B$5,"Chase","On time")))</f>
        <v/>
      </c>
      <c r="S337" s="18">
        <f>IF(G337="","",IF(OR(M337&lt;&gt;"",L337="Closed",L337="Written off",I337="Kept with approval"),IF(COUNTIFS('Example inventory'!$D$3:$D$1002,G337,'Example inventory'!$L$3:$L$1002,"Pending return")+COUNTIFS('Example inventory'!$D$3:$D$1002,G337,'Example inventory'!$L$3:$L$1002,"Assigned")&gt;0,"Update Inventory","OK"),IF(COUNTIFS('Example inventory'!$D$3:$D$1002,G337,'Example inventory'!$L$3:$L$1002,"Assigned")&gt;0,"Set Pending return","OK")))</f>
        <v/>
      </c>
    </row>
    <row r="338">
      <c r="C338" s="14" t="n"/>
      <c r="D338" s="15" t="n"/>
      <c r="E338" s="15" t="n"/>
      <c r="H338" s="18">
        <f>IF(G338="","",IF(COUNTIF('Example inventory'!$D$3:$D$1002,G338)&gt;0,"Yes","Not found"))</f>
        <v/>
      </c>
      <c r="I338" s="14" t="n"/>
      <c r="J338" s="15" t="n"/>
      <c r="K338" s="15" t="n"/>
      <c r="L338" s="14" t="n"/>
      <c r="M338" s="15" t="n"/>
      <c r="N338" s="14" t="n"/>
      <c r="O338" s="14" t="n"/>
      <c r="P338" s="14" t="n"/>
      <c r="Q338" s="19">
        <f>IF(OR(E338="",M338&lt;&gt;"",L338="Closed",L338="Written off",I338="Kept with approval"),"",TODAY()-E338)</f>
        <v/>
      </c>
      <c r="R338" s="18">
        <f>IF(Q338="","",IF(Q338&gt;Summary!$B$6,"Late",IF(Q338&gt;Summary!$B$5,"Chase","On time")))</f>
        <v/>
      </c>
      <c r="S338" s="18">
        <f>IF(G338="","",IF(OR(M338&lt;&gt;"",L338="Closed",L338="Written off",I338="Kept with approval"),IF(COUNTIFS('Example inventory'!$D$3:$D$1002,G338,'Example inventory'!$L$3:$L$1002,"Pending return")+COUNTIFS('Example inventory'!$D$3:$D$1002,G338,'Example inventory'!$L$3:$L$1002,"Assigned")&gt;0,"Update Inventory","OK"),IF(COUNTIFS('Example inventory'!$D$3:$D$1002,G338,'Example inventory'!$L$3:$L$1002,"Assigned")&gt;0,"Set Pending return","OK")))</f>
        <v/>
      </c>
    </row>
    <row r="339">
      <c r="C339" s="14" t="n"/>
      <c r="D339" s="15" t="n"/>
      <c r="E339" s="15" t="n"/>
      <c r="H339" s="18">
        <f>IF(G339="","",IF(COUNTIF('Example inventory'!$D$3:$D$1002,G339)&gt;0,"Yes","Not found"))</f>
        <v/>
      </c>
      <c r="I339" s="14" t="n"/>
      <c r="J339" s="15" t="n"/>
      <c r="K339" s="15" t="n"/>
      <c r="L339" s="14" t="n"/>
      <c r="M339" s="15" t="n"/>
      <c r="N339" s="14" t="n"/>
      <c r="O339" s="14" t="n"/>
      <c r="P339" s="14" t="n"/>
      <c r="Q339" s="19">
        <f>IF(OR(E339="",M339&lt;&gt;"",L339="Closed",L339="Written off",I339="Kept with approval"),"",TODAY()-E339)</f>
        <v/>
      </c>
      <c r="R339" s="18">
        <f>IF(Q339="","",IF(Q339&gt;Summary!$B$6,"Late",IF(Q339&gt;Summary!$B$5,"Chase","On time")))</f>
        <v/>
      </c>
      <c r="S339" s="18">
        <f>IF(G339="","",IF(OR(M339&lt;&gt;"",L339="Closed",L339="Written off",I339="Kept with approval"),IF(COUNTIFS('Example inventory'!$D$3:$D$1002,G339,'Example inventory'!$L$3:$L$1002,"Pending return")+COUNTIFS('Example inventory'!$D$3:$D$1002,G339,'Example inventory'!$L$3:$L$1002,"Assigned")&gt;0,"Update Inventory","OK"),IF(COUNTIFS('Example inventory'!$D$3:$D$1002,G339,'Example inventory'!$L$3:$L$1002,"Assigned")&gt;0,"Set Pending return","OK")))</f>
        <v/>
      </c>
    </row>
    <row r="340">
      <c r="C340" s="14" t="n"/>
      <c r="D340" s="15" t="n"/>
      <c r="E340" s="15" t="n"/>
      <c r="H340" s="18">
        <f>IF(G340="","",IF(COUNTIF('Example inventory'!$D$3:$D$1002,G340)&gt;0,"Yes","Not found"))</f>
        <v/>
      </c>
      <c r="I340" s="14" t="n"/>
      <c r="J340" s="15" t="n"/>
      <c r="K340" s="15" t="n"/>
      <c r="L340" s="14" t="n"/>
      <c r="M340" s="15" t="n"/>
      <c r="N340" s="14" t="n"/>
      <c r="O340" s="14" t="n"/>
      <c r="P340" s="14" t="n"/>
      <c r="Q340" s="19">
        <f>IF(OR(E340="",M340&lt;&gt;"",L340="Closed",L340="Written off",I340="Kept with approval"),"",TODAY()-E340)</f>
        <v/>
      </c>
      <c r="R340" s="18">
        <f>IF(Q340="","",IF(Q340&gt;Summary!$B$6,"Late",IF(Q340&gt;Summary!$B$5,"Chase","On time")))</f>
        <v/>
      </c>
      <c r="S340" s="18">
        <f>IF(G340="","",IF(OR(M340&lt;&gt;"",L340="Closed",L340="Written off",I340="Kept with approval"),IF(COUNTIFS('Example inventory'!$D$3:$D$1002,G340,'Example inventory'!$L$3:$L$1002,"Pending return")+COUNTIFS('Example inventory'!$D$3:$D$1002,G340,'Example inventory'!$L$3:$L$1002,"Assigned")&gt;0,"Update Inventory","OK"),IF(COUNTIFS('Example inventory'!$D$3:$D$1002,G340,'Example inventory'!$L$3:$L$1002,"Assigned")&gt;0,"Set Pending return","OK")))</f>
        <v/>
      </c>
    </row>
    <row r="341">
      <c r="C341" s="14" t="n"/>
      <c r="D341" s="15" t="n"/>
      <c r="E341" s="15" t="n"/>
      <c r="H341" s="18">
        <f>IF(G341="","",IF(COUNTIF('Example inventory'!$D$3:$D$1002,G341)&gt;0,"Yes","Not found"))</f>
        <v/>
      </c>
      <c r="I341" s="14" t="n"/>
      <c r="J341" s="15" t="n"/>
      <c r="K341" s="15" t="n"/>
      <c r="L341" s="14" t="n"/>
      <c r="M341" s="15" t="n"/>
      <c r="N341" s="14" t="n"/>
      <c r="O341" s="14" t="n"/>
      <c r="P341" s="14" t="n"/>
      <c r="Q341" s="19">
        <f>IF(OR(E341="",M341&lt;&gt;"",L341="Closed",L341="Written off",I341="Kept with approval"),"",TODAY()-E341)</f>
        <v/>
      </c>
      <c r="R341" s="18">
        <f>IF(Q341="","",IF(Q341&gt;Summary!$B$6,"Late",IF(Q341&gt;Summary!$B$5,"Chase","On time")))</f>
        <v/>
      </c>
      <c r="S341" s="18">
        <f>IF(G341="","",IF(OR(M341&lt;&gt;"",L341="Closed",L341="Written off",I341="Kept with approval"),IF(COUNTIFS('Example inventory'!$D$3:$D$1002,G341,'Example inventory'!$L$3:$L$1002,"Pending return")+COUNTIFS('Example inventory'!$D$3:$D$1002,G341,'Example inventory'!$L$3:$L$1002,"Assigned")&gt;0,"Update Inventory","OK"),IF(COUNTIFS('Example inventory'!$D$3:$D$1002,G341,'Example inventory'!$L$3:$L$1002,"Assigned")&gt;0,"Set Pending return","OK")))</f>
        <v/>
      </c>
    </row>
    <row r="342">
      <c r="C342" s="14" t="n"/>
      <c r="D342" s="15" t="n"/>
      <c r="E342" s="15" t="n"/>
      <c r="H342" s="18">
        <f>IF(G342="","",IF(COUNTIF('Example inventory'!$D$3:$D$1002,G342)&gt;0,"Yes","Not found"))</f>
        <v/>
      </c>
      <c r="I342" s="14" t="n"/>
      <c r="J342" s="15" t="n"/>
      <c r="K342" s="15" t="n"/>
      <c r="L342" s="14" t="n"/>
      <c r="M342" s="15" t="n"/>
      <c r="N342" s="14" t="n"/>
      <c r="O342" s="14" t="n"/>
      <c r="P342" s="14" t="n"/>
      <c r="Q342" s="19">
        <f>IF(OR(E342="",M342&lt;&gt;"",L342="Closed",L342="Written off",I342="Kept with approval"),"",TODAY()-E342)</f>
        <v/>
      </c>
      <c r="R342" s="18">
        <f>IF(Q342="","",IF(Q342&gt;Summary!$B$6,"Late",IF(Q342&gt;Summary!$B$5,"Chase","On time")))</f>
        <v/>
      </c>
      <c r="S342" s="18">
        <f>IF(G342="","",IF(OR(M342&lt;&gt;"",L342="Closed",L342="Written off",I342="Kept with approval"),IF(COUNTIFS('Example inventory'!$D$3:$D$1002,G342,'Example inventory'!$L$3:$L$1002,"Pending return")+COUNTIFS('Example inventory'!$D$3:$D$1002,G342,'Example inventory'!$L$3:$L$1002,"Assigned")&gt;0,"Update Inventory","OK"),IF(COUNTIFS('Example inventory'!$D$3:$D$1002,G342,'Example inventory'!$L$3:$L$1002,"Assigned")&gt;0,"Set Pending return","OK")))</f>
        <v/>
      </c>
    </row>
    <row r="343">
      <c r="C343" s="14" t="n"/>
      <c r="D343" s="15" t="n"/>
      <c r="E343" s="15" t="n"/>
      <c r="H343" s="18">
        <f>IF(G343="","",IF(COUNTIF('Example inventory'!$D$3:$D$1002,G343)&gt;0,"Yes","Not found"))</f>
        <v/>
      </c>
      <c r="I343" s="14" t="n"/>
      <c r="J343" s="15" t="n"/>
      <c r="K343" s="15" t="n"/>
      <c r="L343" s="14" t="n"/>
      <c r="M343" s="15" t="n"/>
      <c r="N343" s="14" t="n"/>
      <c r="O343" s="14" t="n"/>
      <c r="P343" s="14" t="n"/>
      <c r="Q343" s="19">
        <f>IF(OR(E343="",M343&lt;&gt;"",L343="Closed",L343="Written off",I343="Kept with approval"),"",TODAY()-E343)</f>
        <v/>
      </c>
      <c r="R343" s="18">
        <f>IF(Q343="","",IF(Q343&gt;Summary!$B$6,"Late",IF(Q343&gt;Summary!$B$5,"Chase","On time")))</f>
        <v/>
      </c>
      <c r="S343" s="18">
        <f>IF(G343="","",IF(OR(M343&lt;&gt;"",L343="Closed",L343="Written off",I343="Kept with approval"),IF(COUNTIFS('Example inventory'!$D$3:$D$1002,G343,'Example inventory'!$L$3:$L$1002,"Pending return")+COUNTIFS('Example inventory'!$D$3:$D$1002,G343,'Example inventory'!$L$3:$L$1002,"Assigned")&gt;0,"Update Inventory","OK"),IF(COUNTIFS('Example inventory'!$D$3:$D$1002,G343,'Example inventory'!$L$3:$L$1002,"Assigned")&gt;0,"Set Pending return","OK")))</f>
        <v/>
      </c>
    </row>
    <row r="344">
      <c r="C344" s="14" t="n"/>
      <c r="D344" s="15" t="n"/>
      <c r="E344" s="15" t="n"/>
      <c r="H344" s="18">
        <f>IF(G344="","",IF(COUNTIF('Example inventory'!$D$3:$D$1002,G344)&gt;0,"Yes","Not found"))</f>
        <v/>
      </c>
      <c r="I344" s="14" t="n"/>
      <c r="J344" s="15" t="n"/>
      <c r="K344" s="15" t="n"/>
      <c r="L344" s="14" t="n"/>
      <c r="M344" s="15" t="n"/>
      <c r="N344" s="14" t="n"/>
      <c r="O344" s="14" t="n"/>
      <c r="P344" s="14" t="n"/>
      <c r="Q344" s="19">
        <f>IF(OR(E344="",M344&lt;&gt;"",L344="Closed",L344="Written off",I344="Kept with approval"),"",TODAY()-E344)</f>
        <v/>
      </c>
      <c r="R344" s="18">
        <f>IF(Q344="","",IF(Q344&gt;Summary!$B$6,"Late",IF(Q344&gt;Summary!$B$5,"Chase","On time")))</f>
        <v/>
      </c>
      <c r="S344" s="18">
        <f>IF(G344="","",IF(OR(M344&lt;&gt;"",L344="Closed",L344="Written off",I344="Kept with approval"),IF(COUNTIFS('Example inventory'!$D$3:$D$1002,G344,'Example inventory'!$L$3:$L$1002,"Pending return")+COUNTIFS('Example inventory'!$D$3:$D$1002,G344,'Example inventory'!$L$3:$L$1002,"Assigned")&gt;0,"Update Inventory","OK"),IF(COUNTIFS('Example inventory'!$D$3:$D$1002,G344,'Example inventory'!$L$3:$L$1002,"Assigned")&gt;0,"Set Pending return","OK")))</f>
        <v/>
      </c>
    </row>
    <row r="345">
      <c r="C345" s="14" t="n"/>
      <c r="D345" s="15" t="n"/>
      <c r="E345" s="15" t="n"/>
      <c r="H345" s="18">
        <f>IF(G345="","",IF(COUNTIF('Example inventory'!$D$3:$D$1002,G345)&gt;0,"Yes","Not found"))</f>
        <v/>
      </c>
      <c r="I345" s="14" t="n"/>
      <c r="J345" s="15" t="n"/>
      <c r="K345" s="15" t="n"/>
      <c r="L345" s="14" t="n"/>
      <c r="M345" s="15" t="n"/>
      <c r="N345" s="14" t="n"/>
      <c r="O345" s="14" t="n"/>
      <c r="P345" s="14" t="n"/>
      <c r="Q345" s="19">
        <f>IF(OR(E345="",M345&lt;&gt;"",L345="Closed",L345="Written off",I345="Kept with approval"),"",TODAY()-E345)</f>
        <v/>
      </c>
      <c r="R345" s="18">
        <f>IF(Q345="","",IF(Q345&gt;Summary!$B$6,"Late",IF(Q345&gt;Summary!$B$5,"Chase","On time")))</f>
        <v/>
      </c>
      <c r="S345" s="18">
        <f>IF(G345="","",IF(OR(M345&lt;&gt;"",L345="Closed",L345="Written off",I345="Kept with approval"),IF(COUNTIFS('Example inventory'!$D$3:$D$1002,G345,'Example inventory'!$L$3:$L$1002,"Pending return")+COUNTIFS('Example inventory'!$D$3:$D$1002,G345,'Example inventory'!$L$3:$L$1002,"Assigned")&gt;0,"Update Inventory","OK"),IF(COUNTIFS('Example inventory'!$D$3:$D$1002,G345,'Example inventory'!$L$3:$L$1002,"Assigned")&gt;0,"Set Pending return","OK")))</f>
        <v/>
      </c>
    </row>
    <row r="346">
      <c r="C346" s="14" t="n"/>
      <c r="D346" s="15" t="n"/>
      <c r="E346" s="15" t="n"/>
      <c r="H346" s="18">
        <f>IF(G346="","",IF(COUNTIF('Example inventory'!$D$3:$D$1002,G346)&gt;0,"Yes","Not found"))</f>
        <v/>
      </c>
      <c r="I346" s="14" t="n"/>
      <c r="J346" s="15" t="n"/>
      <c r="K346" s="15" t="n"/>
      <c r="L346" s="14" t="n"/>
      <c r="M346" s="15" t="n"/>
      <c r="N346" s="14" t="n"/>
      <c r="O346" s="14" t="n"/>
      <c r="P346" s="14" t="n"/>
      <c r="Q346" s="19">
        <f>IF(OR(E346="",M346&lt;&gt;"",L346="Closed",L346="Written off",I346="Kept with approval"),"",TODAY()-E346)</f>
        <v/>
      </c>
      <c r="R346" s="18">
        <f>IF(Q346="","",IF(Q346&gt;Summary!$B$6,"Late",IF(Q346&gt;Summary!$B$5,"Chase","On time")))</f>
        <v/>
      </c>
      <c r="S346" s="18">
        <f>IF(G346="","",IF(OR(M346&lt;&gt;"",L346="Closed",L346="Written off",I346="Kept with approval"),IF(COUNTIFS('Example inventory'!$D$3:$D$1002,G346,'Example inventory'!$L$3:$L$1002,"Pending return")+COUNTIFS('Example inventory'!$D$3:$D$1002,G346,'Example inventory'!$L$3:$L$1002,"Assigned")&gt;0,"Update Inventory","OK"),IF(COUNTIFS('Example inventory'!$D$3:$D$1002,G346,'Example inventory'!$L$3:$L$1002,"Assigned")&gt;0,"Set Pending return","OK")))</f>
        <v/>
      </c>
    </row>
    <row r="347">
      <c r="C347" s="14" t="n"/>
      <c r="D347" s="15" t="n"/>
      <c r="E347" s="15" t="n"/>
      <c r="H347" s="18">
        <f>IF(G347="","",IF(COUNTIF('Example inventory'!$D$3:$D$1002,G347)&gt;0,"Yes","Not found"))</f>
        <v/>
      </c>
      <c r="I347" s="14" t="n"/>
      <c r="J347" s="15" t="n"/>
      <c r="K347" s="15" t="n"/>
      <c r="L347" s="14" t="n"/>
      <c r="M347" s="15" t="n"/>
      <c r="N347" s="14" t="n"/>
      <c r="O347" s="14" t="n"/>
      <c r="P347" s="14" t="n"/>
      <c r="Q347" s="19">
        <f>IF(OR(E347="",M347&lt;&gt;"",L347="Closed",L347="Written off",I347="Kept with approval"),"",TODAY()-E347)</f>
        <v/>
      </c>
      <c r="R347" s="18">
        <f>IF(Q347="","",IF(Q347&gt;Summary!$B$6,"Late",IF(Q347&gt;Summary!$B$5,"Chase","On time")))</f>
        <v/>
      </c>
      <c r="S347" s="18">
        <f>IF(G347="","",IF(OR(M347&lt;&gt;"",L347="Closed",L347="Written off",I347="Kept with approval"),IF(COUNTIFS('Example inventory'!$D$3:$D$1002,G347,'Example inventory'!$L$3:$L$1002,"Pending return")+COUNTIFS('Example inventory'!$D$3:$D$1002,G347,'Example inventory'!$L$3:$L$1002,"Assigned")&gt;0,"Update Inventory","OK"),IF(COUNTIFS('Example inventory'!$D$3:$D$1002,G347,'Example inventory'!$L$3:$L$1002,"Assigned")&gt;0,"Set Pending return","OK")))</f>
        <v/>
      </c>
    </row>
    <row r="348">
      <c r="C348" s="14" t="n"/>
      <c r="D348" s="15" t="n"/>
      <c r="E348" s="15" t="n"/>
      <c r="H348" s="18">
        <f>IF(G348="","",IF(COUNTIF('Example inventory'!$D$3:$D$1002,G348)&gt;0,"Yes","Not found"))</f>
        <v/>
      </c>
      <c r="I348" s="14" t="n"/>
      <c r="J348" s="15" t="n"/>
      <c r="K348" s="15" t="n"/>
      <c r="L348" s="14" t="n"/>
      <c r="M348" s="15" t="n"/>
      <c r="N348" s="14" t="n"/>
      <c r="O348" s="14" t="n"/>
      <c r="P348" s="14" t="n"/>
      <c r="Q348" s="19">
        <f>IF(OR(E348="",M348&lt;&gt;"",L348="Closed",L348="Written off",I348="Kept with approval"),"",TODAY()-E348)</f>
        <v/>
      </c>
      <c r="R348" s="18">
        <f>IF(Q348="","",IF(Q348&gt;Summary!$B$6,"Late",IF(Q348&gt;Summary!$B$5,"Chase","On time")))</f>
        <v/>
      </c>
      <c r="S348" s="18">
        <f>IF(G348="","",IF(OR(M348&lt;&gt;"",L348="Closed",L348="Written off",I348="Kept with approval"),IF(COUNTIFS('Example inventory'!$D$3:$D$1002,G348,'Example inventory'!$L$3:$L$1002,"Pending return")+COUNTIFS('Example inventory'!$D$3:$D$1002,G348,'Example inventory'!$L$3:$L$1002,"Assigned")&gt;0,"Update Inventory","OK"),IF(COUNTIFS('Example inventory'!$D$3:$D$1002,G348,'Example inventory'!$L$3:$L$1002,"Assigned")&gt;0,"Set Pending return","OK")))</f>
        <v/>
      </c>
    </row>
    <row r="349">
      <c r="C349" s="14" t="n"/>
      <c r="D349" s="15" t="n"/>
      <c r="E349" s="15" t="n"/>
      <c r="H349" s="18">
        <f>IF(G349="","",IF(COUNTIF('Example inventory'!$D$3:$D$1002,G349)&gt;0,"Yes","Not found"))</f>
        <v/>
      </c>
      <c r="I349" s="14" t="n"/>
      <c r="J349" s="15" t="n"/>
      <c r="K349" s="15" t="n"/>
      <c r="L349" s="14" t="n"/>
      <c r="M349" s="15" t="n"/>
      <c r="N349" s="14" t="n"/>
      <c r="O349" s="14" t="n"/>
      <c r="P349" s="14" t="n"/>
      <c r="Q349" s="19">
        <f>IF(OR(E349="",M349&lt;&gt;"",L349="Closed",L349="Written off",I349="Kept with approval"),"",TODAY()-E349)</f>
        <v/>
      </c>
      <c r="R349" s="18">
        <f>IF(Q349="","",IF(Q349&gt;Summary!$B$6,"Late",IF(Q349&gt;Summary!$B$5,"Chase","On time")))</f>
        <v/>
      </c>
      <c r="S349" s="18">
        <f>IF(G349="","",IF(OR(M349&lt;&gt;"",L349="Closed",L349="Written off",I349="Kept with approval"),IF(COUNTIFS('Example inventory'!$D$3:$D$1002,G349,'Example inventory'!$L$3:$L$1002,"Pending return")+COUNTIFS('Example inventory'!$D$3:$D$1002,G349,'Example inventory'!$L$3:$L$1002,"Assigned")&gt;0,"Update Inventory","OK"),IF(COUNTIFS('Example inventory'!$D$3:$D$1002,G349,'Example inventory'!$L$3:$L$1002,"Assigned")&gt;0,"Set Pending return","OK")))</f>
        <v/>
      </c>
    </row>
    <row r="350">
      <c r="C350" s="14" t="n"/>
      <c r="D350" s="15" t="n"/>
      <c r="E350" s="15" t="n"/>
      <c r="H350" s="18">
        <f>IF(G350="","",IF(COUNTIF('Example inventory'!$D$3:$D$1002,G350)&gt;0,"Yes","Not found"))</f>
        <v/>
      </c>
      <c r="I350" s="14" t="n"/>
      <c r="J350" s="15" t="n"/>
      <c r="K350" s="15" t="n"/>
      <c r="L350" s="14" t="n"/>
      <c r="M350" s="15" t="n"/>
      <c r="N350" s="14" t="n"/>
      <c r="O350" s="14" t="n"/>
      <c r="P350" s="14" t="n"/>
      <c r="Q350" s="19">
        <f>IF(OR(E350="",M350&lt;&gt;"",L350="Closed",L350="Written off",I350="Kept with approval"),"",TODAY()-E350)</f>
        <v/>
      </c>
      <c r="R350" s="18">
        <f>IF(Q350="","",IF(Q350&gt;Summary!$B$6,"Late",IF(Q350&gt;Summary!$B$5,"Chase","On time")))</f>
        <v/>
      </c>
      <c r="S350" s="18">
        <f>IF(G350="","",IF(OR(M350&lt;&gt;"",L350="Closed",L350="Written off",I350="Kept with approval"),IF(COUNTIFS('Example inventory'!$D$3:$D$1002,G350,'Example inventory'!$L$3:$L$1002,"Pending return")+COUNTIFS('Example inventory'!$D$3:$D$1002,G350,'Example inventory'!$L$3:$L$1002,"Assigned")&gt;0,"Update Inventory","OK"),IF(COUNTIFS('Example inventory'!$D$3:$D$1002,G350,'Example inventory'!$L$3:$L$1002,"Assigned")&gt;0,"Set Pending return","OK")))</f>
        <v/>
      </c>
    </row>
    <row r="351">
      <c r="C351" s="14" t="n"/>
      <c r="D351" s="15" t="n"/>
      <c r="E351" s="15" t="n"/>
      <c r="H351" s="18">
        <f>IF(G351="","",IF(COUNTIF('Example inventory'!$D$3:$D$1002,G351)&gt;0,"Yes","Not found"))</f>
        <v/>
      </c>
      <c r="I351" s="14" t="n"/>
      <c r="J351" s="15" t="n"/>
      <c r="K351" s="15" t="n"/>
      <c r="L351" s="14" t="n"/>
      <c r="M351" s="15" t="n"/>
      <c r="N351" s="14" t="n"/>
      <c r="O351" s="14" t="n"/>
      <c r="P351" s="14" t="n"/>
      <c r="Q351" s="19">
        <f>IF(OR(E351="",M351&lt;&gt;"",L351="Closed",L351="Written off",I351="Kept with approval"),"",TODAY()-E351)</f>
        <v/>
      </c>
      <c r="R351" s="18">
        <f>IF(Q351="","",IF(Q351&gt;Summary!$B$6,"Late",IF(Q351&gt;Summary!$B$5,"Chase","On time")))</f>
        <v/>
      </c>
      <c r="S351" s="18">
        <f>IF(G351="","",IF(OR(M351&lt;&gt;"",L351="Closed",L351="Written off",I351="Kept with approval"),IF(COUNTIFS('Example inventory'!$D$3:$D$1002,G351,'Example inventory'!$L$3:$L$1002,"Pending return")+COUNTIFS('Example inventory'!$D$3:$D$1002,G351,'Example inventory'!$L$3:$L$1002,"Assigned")&gt;0,"Update Inventory","OK"),IF(COUNTIFS('Example inventory'!$D$3:$D$1002,G351,'Example inventory'!$L$3:$L$1002,"Assigned")&gt;0,"Set Pending return","OK")))</f>
        <v/>
      </c>
    </row>
    <row r="352">
      <c r="C352" s="14" t="n"/>
      <c r="D352" s="15" t="n"/>
      <c r="E352" s="15" t="n"/>
      <c r="H352" s="18">
        <f>IF(G352="","",IF(COUNTIF('Example inventory'!$D$3:$D$1002,G352)&gt;0,"Yes","Not found"))</f>
        <v/>
      </c>
      <c r="I352" s="14" t="n"/>
      <c r="J352" s="15" t="n"/>
      <c r="K352" s="15" t="n"/>
      <c r="L352" s="14" t="n"/>
      <c r="M352" s="15" t="n"/>
      <c r="N352" s="14" t="n"/>
      <c r="O352" s="14" t="n"/>
      <c r="P352" s="14" t="n"/>
      <c r="Q352" s="19">
        <f>IF(OR(E352="",M352&lt;&gt;"",L352="Closed",L352="Written off",I352="Kept with approval"),"",TODAY()-E352)</f>
        <v/>
      </c>
      <c r="R352" s="18">
        <f>IF(Q352="","",IF(Q352&gt;Summary!$B$6,"Late",IF(Q352&gt;Summary!$B$5,"Chase","On time")))</f>
        <v/>
      </c>
      <c r="S352" s="18">
        <f>IF(G352="","",IF(OR(M352&lt;&gt;"",L352="Closed",L352="Written off",I352="Kept with approval"),IF(COUNTIFS('Example inventory'!$D$3:$D$1002,G352,'Example inventory'!$L$3:$L$1002,"Pending return")+COUNTIFS('Example inventory'!$D$3:$D$1002,G352,'Example inventory'!$L$3:$L$1002,"Assigned")&gt;0,"Update Inventory","OK"),IF(COUNTIFS('Example inventory'!$D$3:$D$1002,G352,'Example inventory'!$L$3:$L$1002,"Assigned")&gt;0,"Set Pending return","OK")))</f>
        <v/>
      </c>
    </row>
    <row r="353">
      <c r="C353" s="14" t="n"/>
      <c r="D353" s="15" t="n"/>
      <c r="E353" s="15" t="n"/>
      <c r="H353" s="18">
        <f>IF(G353="","",IF(COUNTIF('Example inventory'!$D$3:$D$1002,G353)&gt;0,"Yes","Not found"))</f>
        <v/>
      </c>
      <c r="I353" s="14" t="n"/>
      <c r="J353" s="15" t="n"/>
      <c r="K353" s="15" t="n"/>
      <c r="L353" s="14" t="n"/>
      <c r="M353" s="15" t="n"/>
      <c r="N353" s="14" t="n"/>
      <c r="O353" s="14" t="n"/>
      <c r="P353" s="14" t="n"/>
      <c r="Q353" s="19">
        <f>IF(OR(E353="",M353&lt;&gt;"",L353="Closed",L353="Written off",I353="Kept with approval"),"",TODAY()-E353)</f>
        <v/>
      </c>
      <c r="R353" s="18">
        <f>IF(Q353="","",IF(Q353&gt;Summary!$B$6,"Late",IF(Q353&gt;Summary!$B$5,"Chase","On time")))</f>
        <v/>
      </c>
      <c r="S353" s="18">
        <f>IF(G353="","",IF(OR(M353&lt;&gt;"",L353="Closed",L353="Written off",I353="Kept with approval"),IF(COUNTIFS('Example inventory'!$D$3:$D$1002,G353,'Example inventory'!$L$3:$L$1002,"Pending return")+COUNTIFS('Example inventory'!$D$3:$D$1002,G353,'Example inventory'!$L$3:$L$1002,"Assigned")&gt;0,"Update Inventory","OK"),IF(COUNTIFS('Example inventory'!$D$3:$D$1002,G353,'Example inventory'!$L$3:$L$1002,"Assigned")&gt;0,"Set Pending return","OK")))</f>
        <v/>
      </c>
    </row>
    <row r="354">
      <c r="C354" s="14" t="n"/>
      <c r="D354" s="15" t="n"/>
      <c r="E354" s="15" t="n"/>
      <c r="H354" s="18">
        <f>IF(G354="","",IF(COUNTIF('Example inventory'!$D$3:$D$1002,G354)&gt;0,"Yes","Not found"))</f>
        <v/>
      </c>
      <c r="I354" s="14" t="n"/>
      <c r="J354" s="15" t="n"/>
      <c r="K354" s="15" t="n"/>
      <c r="L354" s="14" t="n"/>
      <c r="M354" s="15" t="n"/>
      <c r="N354" s="14" t="n"/>
      <c r="O354" s="14" t="n"/>
      <c r="P354" s="14" t="n"/>
      <c r="Q354" s="19">
        <f>IF(OR(E354="",M354&lt;&gt;"",L354="Closed",L354="Written off",I354="Kept with approval"),"",TODAY()-E354)</f>
        <v/>
      </c>
      <c r="R354" s="18">
        <f>IF(Q354="","",IF(Q354&gt;Summary!$B$6,"Late",IF(Q354&gt;Summary!$B$5,"Chase","On time")))</f>
        <v/>
      </c>
      <c r="S354" s="18">
        <f>IF(G354="","",IF(OR(M354&lt;&gt;"",L354="Closed",L354="Written off",I354="Kept with approval"),IF(COUNTIFS('Example inventory'!$D$3:$D$1002,G354,'Example inventory'!$L$3:$L$1002,"Pending return")+COUNTIFS('Example inventory'!$D$3:$D$1002,G354,'Example inventory'!$L$3:$L$1002,"Assigned")&gt;0,"Update Inventory","OK"),IF(COUNTIFS('Example inventory'!$D$3:$D$1002,G354,'Example inventory'!$L$3:$L$1002,"Assigned")&gt;0,"Set Pending return","OK")))</f>
        <v/>
      </c>
    </row>
    <row r="355">
      <c r="C355" s="14" t="n"/>
      <c r="D355" s="15" t="n"/>
      <c r="E355" s="15" t="n"/>
      <c r="H355" s="18">
        <f>IF(G355="","",IF(COUNTIF('Example inventory'!$D$3:$D$1002,G355)&gt;0,"Yes","Not found"))</f>
        <v/>
      </c>
      <c r="I355" s="14" t="n"/>
      <c r="J355" s="15" t="n"/>
      <c r="K355" s="15" t="n"/>
      <c r="L355" s="14" t="n"/>
      <c r="M355" s="15" t="n"/>
      <c r="N355" s="14" t="n"/>
      <c r="O355" s="14" t="n"/>
      <c r="P355" s="14" t="n"/>
      <c r="Q355" s="19">
        <f>IF(OR(E355="",M355&lt;&gt;"",L355="Closed",L355="Written off",I355="Kept with approval"),"",TODAY()-E355)</f>
        <v/>
      </c>
      <c r="R355" s="18">
        <f>IF(Q355="","",IF(Q355&gt;Summary!$B$6,"Late",IF(Q355&gt;Summary!$B$5,"Chase","On time")))</f>
        <v/>
      </c>
      <c r="S355" s="18">
        <f>IF(G355="","",IF(OR(M355&lt;&gt;"",L355="Closed",L355="Written off",I355="Kept with approval"),IF(COUNTIFS('Example inventory'!$D$3:$D$1002,G355,'Example inventory'!$L$3:$L$1002,"Pending return")+COUNTIFS('Example inventory'!$D$3:$D$1002,G355,'Example inventory'!$L$3:$L$1002,"Assigned")&gt;0,"Update Inventory","OK"),IF(COUNTIFS('Example inventory'!$D$3:$D$1002,G355,'Example inventory'!$L$3:$L$1002,"Assigned")&gt;0,"Set Pending return","OK")))</f>
        <v/>
      </c>
    </row>
    <row r="356">
      <c r="C356" s="14" t="n"/>
      <c r="D356" s="15" t="n"/>
      <c r="E356" s="15" t="n"/>
      <c r="H356" s="18">
        <f>IF(G356="","",IF(COUNTIF('Example inventory'!$D$3:$D$1002,G356)&gt;0,"Yes","Not found"))</f>
        <v/>
      </c>
      <c r="I356" s="14" t="n"/>
      <c r="J356" s="15" t="n"/>
      <c r="K356" s="15" t="n"/>
      <c r="L356" s="14" t="n"/>
      <c r="M356" s="15" t="n"/>
      <c r="N356" s="14" t="n"/>
      <c r="O356" s="14" t="n"/>
      <c r="P356" s="14" t="n"/>
      <c r="Q356" s="19">
        <f>IF(OR(E356="",M356&lt;&gt;"",L356="Closed",L356="Written off",I356="Kept with approval"),"",TODAY()-E356)</f>
        <v/>
      </c>
      <c r="R356" s="18">
        <f>IF(Q356="","",IF(Q356&gt;Summary!$B$6,"Late",IF(Q356&gt;Summary!$B$5,"Chase","On time")))</f>
        <v/>
      </c>
      <c r="S356" s="18">
        <f>IF(G356="","",IF(OR(M356&lt;&gt;"",L356="Closed",L356="Written off",I356="Kept with approval"),IF(COUNTIFS('Example inventory'!$D$3:$D$1002,G356,'Example inventory'!$L$3:$L$1002,"Pending return")+COUNTIFS('Example inventory'!$D$3:$D$1002,G356,'Example inventory'!$L$3:$L$1002,"Assigned")&gt;0,"Update Inventory","OK"),IF(COUNTIFS('Example inventory'!$D$3:$D$1002,G356,'Example inventory'!$L$3:$L$1002,"Assigned")&gt;0,"Set Pending return","OK")))</f>
        <v/>
      </c>
    </row>
    <row r="357">
      <c r="C357" s="14" t="n"/>
      <c r="D357" s="15" t="n"/>
      <c r="E357" s="15" t="n"/>
      <c r="H357" s="18">
        <f>IF(G357="","",IF(COUNTIF('Example inventory'!$D$3:$D$1002,G357)&gt;0,"Yes","Not found"))</f>
        <v/>
      </c>
      <c r="I357" s="14" t="n"/>
      <c r="J357" s="15" t="n"/>
      <c r="K357" s="15" t="n"/>
      <c r="L357" s="14" t="n"/>
      <c r="M357" s="15" t="n"/>
      <c r="N357" s="14" t="n"/>
      <c r="O357" s="14" t="n"/>
      <c r="P357" s="14" t="n"/>
      <c r="Q357" s="19">
        <f>IF(OR(E357="",M357&lt;&gt;"",L357="Closed",L357="Written off",I357="Kept with approval"),"",TODAY()-E357)</f>
        <v/>
      </c>
      <c r="R357" s="18">
        <f>IF(Q357="","",IF(Q357&gt;Summary!$B$6,"Late",IF(Q357&gt;Summary!$B$5,"Chase","On time")))</f>
        <v/>
      </c>
      <c r="S357" s="18">
        <f>IF(G357="","",IF(OR(M357&lt;&gt;"",L357="Closed",L357="Written off",I357="Kept with approval"),IF(COUNTIFS('Example inventory'!$D$3:$D$1002,G357,'Example inventory'!$L$3:$L$1002,"Pending return")+COUNTIFS('Example inventory'!$D$3:$D$1002,G357,'Example inventory'!$L$3:$L$1002,"Assigned")&gt;0,"Update Inventory","OK"),IF(COUNTIFS('Example inventory'!$D$3:$D$1002,G357,'Example inventory'!$L$3:$L$1002,"Assigned")&gt;0,"Set Pending return","OK")))</f>
        <v/>
      </c>
    </row>
    <row r="358">
      <c r="C358" s="14" t="n"/>
      <c r="D358" s="15" t="n"/>
      <c r="E358" s="15" t="n"/>
      <c r="H358" s="18">
        <f>IF(G358="","",IF(COUNTIF('Example inventory'!$D$3:$D$1002,G358)&gt;0,"Yes","Not found"))</f>
        <v/>
      </c>
      <c r="I358" s="14" t="n"/>
      <c r="J358" s="15" t="n"/>
      <c r="K358" s="15" t="n"/>
      <c r="L358" s="14" t="n"/>
      <c r="M358" s="15" t="n"/>
      <c r="N358" s="14" t="n"/>
      <c r="O358" s="14" t="n"/>
      <c r="P358" s="14" t="n"/>
      <c r="Q358" s="19">
        <f>IF(OR(E358="",M358&lt;&gt;"",L358="Closed",L358="Written off",I358="Kept with approval"),"",TODAY()-E358)</f>
        <v/>
      </c>
      <c r="R358" s="18">
        <f>IF(Q358="","",IF(Q358&gt;Summary!$B$6,"Late",IF(Q358&gt;Summary!$B$5,"Chase","On time")))</f>
        <v/>
      </c>
      <c r="S358" s="18">
        <f>IF(G358="","",IF(OR(M358&lt;&gt;"",L358="Closed",L358="Written off",I358="Kept with approval"),IF(COUNTIFS('Example inventory'!$D$3:$D$1002,G358,'Example inventory'!$L$3:$L$1002,"Pending return")+COUNTIFS('Example inventory'!$D$3:$D$1002,G358,'Example inventory'!$L$3:$L$1002,"Assigned")&gt;0,"Update Inventory","OK"),IF(COUNTIFS('Example inventory'!$D$3:$D$1002,G358,'Example inventory'!$L$3:$L$1002,"Assigned")&gt;0,"Set Pending return","OK")))</f>
        <v/>
      </c>
    </row>
    <row r="359">
      <c r="C359" s="14" t="n"/>
      <c r="D359" s="15" t="n"/>
      <c r="E359" s="15" t="n"/>
      <c r="H359" s="18">
        <f>IF(G359="","",IF(COUNTIF('Example inventory'!$D$3:$D$1002,G359)&gt;0,"Yes","Not found"))</f>
        <v/>
      </c>
      <c r="I359" s="14" t="n"/>
      <c r="J359" s="15" t="n"/>
      <c r="K359" s="15" t="n"/>
      <c r="L359" s="14" t="n"/>
      <c r="M359" s="15" t="n"/>
      <c r="N359" s="14" t="n"/>
      <c r="O359" s="14" t="n"/>
      <c r="P359" s="14" t="n"/>
      <c r="Q359" s="19">
        <f>IF(OR(E359="",M359&lt;&gt;"",L359="Closed",L359="Written off",I359="Kept with approval"),"",TODAY()-E359)</f>
        <v/>
      </c>
      <c r="R359" s="18">
        <f>IF(Q359="","",IF(Q359&gt;Summary!$B$6,"Late",IF(Q359&gt;Summary!$B$5,"Chase","On time")))</f>
        <v/>
      </c>
      <c r="S359" s="18">
        <f>IF(G359="","",IF(OR(M359&lt;&gt;"",L359="Closed",L359="Written off",I359="Kept with approval"),IF(COUNTIFS('Example inventory'!$D$3:$D$1002,G359,'Example inventory'!$L$3:$L$1002,"Pending return")+COUNTIFS('Example inventory'!$D$3:$D$1002,G359,'Example inventory'!$L$3:$L$1002,"Assigned")&gt;0,"Update Inventory","OK"),IF(COUNTIFS('Example inventory'!$D$3:$D$1002,G359,'Example inventory'!$L$3:$L$1002,"Assigned")&gt;0,"Set Pending return","OK")))</f>
        <v/>
      </c>
    </row>
    <row r="360">
      <c r="C360" s="14" t="n"/>
      <c r="D360" s="15" t="n"/>
      <c r="E360" s="15" t="n"/>
      <c r="H360" s="18">
        <f>IF(G360="","",IF(COUNTIF('Example inventory'!$D$3:$D$1002,G360)&gt;0,"Yes","Not found"))</f>
        <v/>
      </c>
      <c r="I360" s="14" t="n"/>
      <c r="J360" s="15" t="n"/>
      <c r="K360" s="15" t="n"/>
      <c r="L360" s="14" t="n"/>
      <c r="M360" s="15" t="n"/>
      <c r="N360" s="14" t="n"/>
      <c r="O360" s="14" t="n"/>
      <c r="P360" s="14" t="n"/>
      <c r="Q360" s="19">
        <f>IF(OR(E360="",M360&lt;&gt;"",L360="Closed",L360="Written off",I360="Kept with approval"),"",TODAY()-E360)</f>
        <v/>
      </c>
      <c r="R360" s="18">
        <f>IF(Q360="","",IF(Q360&gt;Summary!$B$6,"Late",IF(Q360&gt;Summary!$B$5,"Chase","On time")))</f>
        <v/>
      </c>
      <c r="S360" s="18">
        <f>IF(G360="","",IF(OR(M360&lt;&gt;"",L360="Closed",L360="Written off",I360="Kept with approval"),IF(COUNTIFS('Example inventory'!$D$3:$D$1002,G360,'Example inventory'!$L$3:$L$1002,"Pending return")+COUNTIFS('Example inventory'!$D$3:$D$1002,G360,'Example inventory'!$L$3:$L$1002,"Assigned")&gt;0,"Update Inventory","OK"),IF(COUNTIFS('Example inventory'!$D$3:$D$1002,G360,'Example inventory'!$L$3:$L$1002,"Assigned")&gt;0,"Set Pending return","OK")))</f>
        <v/>
      </c>
    </row>
    <row r="361">
      <c r="C361" s="14" t="n"/>
      <c r="D361" s="15" t="n"/>
      <c r="E361" s="15" t="n"/>
      <c r="H361" s="18">
        <f>IF(G361="","",IF(COUNTIF('Example inventory'!$D$3:$D$1002,G361)&gt;0,"Yes","Not found"))</f>
        <v/>
      </c>
      <c r="I361" s="14" t="n"/>
      <c r="J361" s="15" t="n"/>
      <c r="K361" s="15" t="n"/>
      <c r="L361" s="14" t="n"/>
      <c r="M361" s="15" t="n"/>
      <c r="N361" s="14" t="n"/>
      <c r="O361" s="14" t="n"/>
      <c r="P361" s="14" t="n"/>
      <c r="Q361" s="19">
        <f>IF(OR(E361="",M361&lt;&gt;"",L361="Closed",L361="Written off",I361="Kept with approval"),"",TODAY()-E361)</f>
        <v/>
      </c>
      <c r="R361" s="18">
        <f>IF(Q361="","",IF(Q361&gt;Summary!$B$6,"Late",IF(Q361&gt;Summary!$B$5,"Chase","On time")))</f>
        <v/>
      </c>
      <c r="S361" s="18">
        <f>IF(G361="","",IF(OR(M361&lt;&gt;"",L361="Closed",L361="Written off",I361="Kept with approval"),IF(COUNTIFS('Example inventory'!$D$3:$D$1002,G361,'Example inventory'!$L$3:$L$1002,"Pending return")+COUNTIFS('Example inventory'!$D$3:$D$1002,G361,'Example inventory'!$L$3:$L$1002,"Assigned")&gt;0,"Update Inventory","OK"),IF(COUNTIFS('Example inventory'!$D$3:$D$1002,G361,'Example inventory'!$L$3:$L$1002,"Assigned")&gt;0,"Set Pending return","OK")))</f>
        <v/>
      </c>
    </row>
    <row r="362">
      <c r="C362" s="14" t="n"/>
      <c r="D362" s="15" t="n"/>
      <c r="E362" s="15" t="n"/>
      <c r="H362" s="18">
        <f>IF(G362="","",IF(COUNTIF('Example inventory'!$D$3:$D$1002,G362)&gt;0,"Yes","Not found"))</f>
        <v/>
      </c>
      <c r="I362" s="14" t="n"/>
      <c r="J362" s="15" t="n"/>
      <c r="K362" s="15" t="n"/>
      <c r="L362" s="14" t="n"/>
      <c r="M362" s="15" t="n"/>
      <c r="N362" s="14" t="n"/>
      <c r="O362" s="14" t="n"/>
      <c r="P362" s="14" t="n"/>
      <c r="Q362" s="19">
        <f>IF(OR(E362="",M362&lt;&gt;"",L362="Closed",L362="Written off",I362="Kept with approval"),"",TODAY()-E362)</f>
        <v/>
      </c>
      <c r="R362" s="18">
        <f>IF(Q362="","",IF(Q362&gt;Summary!$B$6,"Late",IF(Q362&gt;Summary!$B$5,"Chase","On time")))</f>
        <v/>
      </c>
      <c r="S362" s="18">
        <f>IF(G362="","",IF(OR(M362&lt;&gt;"",L362="Closed",L362="Written off",I362="Kept with approval"),IF(COUNTIFS('Example inventory'!$D$3:$D$1002,G362,'Example inventory'!$L$3:$L$1002,"Pending return")+COUNTIFS('Example inventory'!$D$3:$D$1002,G362,'Example inventory'!$L$3:$L$1002,"Assigned")&gt;0,"Update Inventory","OK"),IF(COUNTIFS('Example inventory'!$D$3:$D$1002,G362,'Example inventory'!$L$3:$L$1002,"Assigned")&gt;0,"Set Pending return","OK")))</f>
        <v/>
      </c>
    </row>
    <row r="363">
      <c r="C363" s="14" t="n"/>
      <c r="D363" s="15" t="n"/>
      <c r="E363" s="15" t="n"/>
      <c r="H363" s="18">
        <f>IF(G363="","",IF(COUNTIF('Example inventory'!$D$3:$D$1002,G363)&gt;0,"Yes","Not found"))</f>
        <v/>
      </c>
      <c r="I363" s="14" t="n"/>
      <c r="J363" s="15" t="n"/>
      <c r="K363" s="15" t="n"/>
      <c r="L363" s="14" t="n"/>
      <c r="M363" s="15" t="n"/>
      <c r="N363" s="14" t="n"/>
      <c r="O363" s="14" t="n"/>
      <c r="P363" s="14" t="n"/>
      <c r="Q363" s="19">
        <f>IF(OR(E363="",M363&lt;&gt;"",L363="Closed",L363="Written off",I363="Kept with approval"),"",TODAY()-E363)</f>
        <v/>
      </c>
      <c r="R363" s="18">
        <f>IF(Q363="","",IF(Q363&gt;Summary!$B$6,"Late",IF(Q363&gt;Summary!$B$5,"Chase","On time")))</f>
        <v/>
      </c>
      <c r="S363" s="18">
        <f>IF(G363="","",IF(OR(M363&lt;&gt;"",L363="Closed",L363="Written off",I363="Kept with approval"),IF(COUNTIFS('Example inventory'!$D$3:$D$1002,G363,'Example inventory'!$L$3:$L$1002,"Pending return")+COUNTIFS('Example inventory'!$D$3:$D$1002,G363,'Example inventory'!$L$3:$L$1002,"Assigned")&gt;0,"Update Inventory","OK"),IF(COUNTIFS('Example inventory'!$D$3:$D$1002,G363,'Example inventory'!$L$3:$L$1002,"Assigned")&gt;0,"Set Pending return","OK")))</f>
        <v/>
      </c>
    </row>
    <row r="364">
      <c r="C364" s="14" t="n"/>
      <c r="D364" s="15" t="n"/>
      <c r="E364" s="15" t="n"/>
      <c r="H364" s="18">
        <f>IF(G364="","",IF(COUNTIF('Example inventory'!$D$3:$D$1002,G364)&gt;0,"Yes","Not found"))</f>
        <v/>
      </c>
      <c r="I364" s="14" t="n"/>
      <c r="J364" s="15" t="n"/>
      <c r="K364" s="15" t="n"/>
      <c r="L364" s="14" t="n"/>
      <c r="M364" s="15" t="n"/>
      <c r="N364" s="14" t="n"/>
      <c r="O364" s="14" t="n"/>
      <c r="P364" s="14" t="n"/>
      <c r="Q364" s="19">
        <f>IF(OR(E364="",M364&lt;&gt;"",L364="Closed",L364="Written off",I364="Kept with approval"),"",TODAY()-E364)</f>
        <v/>
      </c>
      <c r="R364" s="18">
        <f>IF(Q364="","",IF(Q364&gt;Summary!$B$6,"Late",IF(Q364&gt;Summary!$B$5,"Chase","On time")))</f>
        <v/>
      </c>
      <c r="S364" s="18">
        <f>IF(G364="","",IF(OR(M364&lt;&gt;"",L364="Closed",L364="Written off",I364="Kept with approval"),IF(COUNTIFS('Example inventory'!$D$3:$D$1002,G364,'Example inventory'!$L$3:$L$1002,"Pending return")+COUNTIFS('Example inventory'!$D$3:$D$1002,G364,'Example inventory'!$L$3:$L$1002,"Assigned")&gt;0,"Update Inventory","OK"),IF(COUNTIFS('Example inventory'!$D$3:$D$1002,G364,'Example inventory'!$L$3:$L$1002,"Assigned")&gt;0,"Set Pending return","OK")))</f>
        <v/>
      </c>
    </row>
    <row r="365">
      <c r="C365" s="14" t="n"/>
      <c r="D365" s="15" t="n"/>
      <c r="E365" s="15" t="n"/>
      <c r="H365" s="18">
        <f>IF(G365="","",IF(COUNTIF('Example inventory'!$D$3:$D$1002,G365)&gt;0,"Yes","Not found"))</f>
        <v/>
      </c>
      <c r="I365" s="14" t="n"/>
      <c r="J365" s="15" t="n"/>
      <c r="K365" s="15" t="n"/>
      <c r="L365" s="14" t="n"/>
      <c r="M365" s="15" t="n"/>
      <c r="N365" s="14" t="n"/>
      <c r="O365" s="14" t="n"/>
      <c r="P365" s="14" t="n"/>
      <c r="Q365" s="19">
        <f>IF(OR(E365="",M365&lt;&gt;"",L365="Closed",L365="Written off",I365="Kept with approval"),"",TODAY()-E365)</f>
        <v/>
      </c>
      <c r="R365" s="18">
        <f>IF(Q365="","",IF(Q365&gt;Summary!$B$6,"Late",IF(Q365&gt;Summary!$B$5,"Chase","On time")))</f>
        <v/>
      </c>
      <c r="S365" s="18">
        <f>IF(G365="","",IF(OR(M365&lt;&gt;"",L365="Closed",L365="Written off",I365="Kept with approval"),IF(COUNTIFS('Example inventory'!$D$3:$D$1002,G365,'Example inventory'!$L$3:$L$1002,"Pending return")+COUNTIFS('Example inventory'!$D$3:$D$1002,G365,'Example inventory'!$L$3:$L$1002,"Assigned")&gt;0,"Update Inventory","OK"),IF(COUNTIFS('Example inventory'!$D$3:$D$1002,G365,'Example inventory'!$L$3:$L$1002,"Assigned")&gt;0,"Set Pending return","OK")))</f>
        <v/>
      </c>
    </row>
    <row r="366">
      <c r="C366" s="14" t="n"/>
      <c r="D366" s="15" t="n"/>
      <c r="E366" s="15" t="n"/>
      <c r="H366" s="18">
        <f>IF(G366="","",IF(COUNTIF('Example inventory'!$D$3:$D$1002,G366)&gt;0,"Yes","Not found"))</f>
        <v/>
      </c>
      <c r="I366" s="14" t="n"/>
      <c r="J366" s="15" t="n"/>
      <c r="K366" s="15" t="n"/>
      <c r="L366" s="14" t="n"/>
      <c r="M366" s="15" t="n"/>
      <c r="N366" s="14" t="n"/>
      <c r="O366" s="14" t="n"/>
      <c r="P366" s="14" t="n"/>
      <c r="Q366" s="19">
        <f>IF(OR(E366="",M366&lt;&gt;"",L366="Closed",L366="Written off",I366="Kept with approval"),"",TODAY()-E366)</f>
        <v/>
      </c>
      <c r="R366" s="18">
        <f>IF(Q366="","",IF(Q366&gt;Summary!$B$6,"Late",IF(Q366&gt;Summary!$B$5,"Chase","On time")))</f>
        <v/>
      </c>
      <c r="S366" s="18">
        <f>IF(G366="","",IF(OR(M366&lt;&gt;"",L366="Closed",L366="Written off",I366="Kept with approval"),IF(COUNTIFS('Example inventory'!$D$3:$D$1002,G366,'Example inventory'!$L$3:$L$1002,"Pending return")+COUNTIFS('Example inventory'!$D$3:$D$1002,G366,'Example inventory'!$L$3:$L$1002,"Assigned")&gt;0,"Update Inventory","OK"),IF(COUNTIFS('Example inventory'!$D$3:$D$1002,G366,'Example inventory'!$L$3:$L$1002,"Assigned")&gt;0,"Set Pending return","OK")))</f>
        <v/>
      </c>
    </row>
    <row r="367">
      <c r="C367" s="14" t="n"/>
      <c r="D367" s="15" t="n"/>
      <c r="E367" s="15" t="n"/>
      <c r="H367" s="18">
        <f>IF(G367="","",IF(COUNTIF('Example inventory'!$D$3:$D$1002,G367)&gt;0,"Yes","Not found"))</f>
        <v/>
      </c>
      <c r="I367" s="14" t="n"/>
      <c r="J367" s="15" t="n"/>
      <c r="K367" s="15" t="n"/>
      <c r="L367" s="14" t="n"/>
      <c r="M367" s="15" t="n"/>
      <c r="N367" s="14" t="n"/>
      <c r="O367" s="14" t="n"/>
      <c r="P367" s="14" t="n"/>
      <c r="Q367" s="19">
        <f>IF(OR(E367="",M367&lt;&gt;"",L367="Closed",L367="Written off",I367="Kept with approval"),"",TODAY()-E367)</f>
        <v/>
      </c>
      <c r="R367" s="18">
        <f>IF(Q367="","",IF(Q367&gt;Summary!$B$6,"Late",IF(Q367&gt;Summary!$B$5,"Chase","On time")))</f>
        <v/>
      </c>
      <c r="S367" s="18">
        <f>IF(G367="","",IF(OR(M367&lt;&gt;"",L367="Closed",L367="Written off",I367="Kept with approval"),IF(COUNTIFS('Example inventory'!$D$3:$D$1002,G367,'Example inventory'!$L$3:$L$1002,"Pending return")+COUNTIFS('Example inventory'!$D$3:$D$1002,G367,'Example inventory'!$L$3:$L$1002,"Assigned")&gt;0,"Update Inventory","OK"),IF(COUNTIFS('Example inventory'!$D$3:$D$1002,G367,'Example inventory'!$L$3:$L$1002,"Assigned")&gt;0,"Set Pending return","OK")))</f>
        <v/>
      </c>
    </row>
    <row r="368">
      <c r="C368" s="14" t="n"/>
      <c r="D368" s="15" t="n"/>
      <c r="E368" s="15" t="n"/>
      <c r="H368" s="18">
        <f>IF(G368="","",IF(COUNTIF('Example inventory'!$D$3:$D$1002,G368)&gt;0,"Yes","Not found"))</f>
        <v/>
      </c>
      <c r="I368" s="14" t="n"/>
      <c r="J368" s="15" t="n"/>
      <c r="K368" s="15" t="n"/>
      <c r="L368" s="14" t="n"/>
      <c r="M368" s="15" t="n"/>
      <c r="N368" s="14" t="n"/>
      <c r="O368" s="14" t="n"/>
      <c r="P368" s="14" t="n"/>
      <c r="Q368" s="19">
        <f>IF(OR(E368="",M368&lt;&gt;"",L368="Closed",L368="Written off",I368="Kept with approval"),"",TODAY()-E368)</f>
        <v/>
      </c>
      <c r="R368" s="18">
        <f>IF(Q368="","",IF(Q368&gt;Summary!$B$6,"Late",IF(Q368&gt;Summary!$B$5,"Chase","On time")))</f>
        <v/>
      </c>
      <c r="S368" s="18">
        <f>IF(G368="","",IF(OR(M368&lt;&gt;"",L368="Closed",L368="Written off",I368="Kept with approval"),IF(COUNTIFS('Example inventory'!$D$3:$D$1002,G368,'Example inventory'!$L$3:$L$1002,"Pending return")+COUNTIFS('Example inventory'!$D$3:$D$1002,G368,'Example inventory'!$L$3:$L$1002,"Assigned")&gt;0,"Update Inventory","OK"),IF(COUNTIFS('Example inventory'!$D$3:$D$1002,G368,'Example inventory'!$L$3:$L$1002,"Assigned")&gt;0,"Set Pending return","OK")))</f>
        <v/>
      </c>
    </row>
    <row r="369">
      <c r="C369" s="14" t="n"/>
      <c r="D369" s="15" t="n"/>
      <c r="E369" s="15" t="n"/>
      <c r="H369" s="18">
        <f>IF(G369="","",IF(COUNTIF('Example inventory'!$D$3:$D$1002,G369)&gt;0,"Yes","Not found"))</f>
        <v/>
      </c>
      <c r="I369" s="14" t="n"/>
      <c r="J369" s="15" t="n"/>
      <c r="K369" s="15" t="n"/>
      <c r="L369" s="14" t="n"/>
      <c r="M369" s="15" t="n"/>
      <c r="N369" s="14" t="n"/>
      <c r="O369" s="14" t="n"/>
      <c r="P369" s="14" t="n"/>
      <c r="Q369" s="19">
        <f>IF(OR(E369="",M369&lt;&gt;"",L369="Closed",L369="Written off",I369="Kept with approval"),"",TODAY()-E369)</f>
        <v/>
      </c>
      <c r="R369" s="18">
        <f>IF(Q369="","",IF(Q369&gt;Summary!$B$6,"Late",IF(Q369&gt;Summary!$B$5,"Chase","On time")))</f>
        <v/>
      </c>
      <c r="S369" s="18">
        <f>IF(G369="","",IF(OR(M369&lt;&gt;"",L369="Closed",L369="Written off",I369="Kept with approval"),IF(COUNTIFS('Example inventory'!$D$3:$D$1002,G369,'Example inventory'!$L$3:$L$1002,"Pending return")+COUNTIFS('Example inventory'!$D$3:$D$1002,G369,'Example inventory'!$L$3:$L$1002,"Assigned")&gt;0,"Update Inventory","OK"),IF(COUNTIFS('Example inventory'!$D$3:$D$1002,G369,'Example inventory'!$L$3:$L$1002,"Assigned")&gt;0,"Set Pending return","OK")))</f>
        <v/>
      </c>
    </row>
    <row r="370">
      <c r="C370" s="14" t="n"/>
      <c r="D370" s="15" t="n"/>
      <c r="E370" s="15" t="n"/>
      <c r="H370" s="18">
        <f>IF(G370="","",IF(COUNTIF('Example inventory'!$D$3:$D$1002,G370)&gt;0,"Yes","Not found"))</f>
        <v/>
      </c>
      <c r="I370" s="14" t="n"/>
      <c r="J370" s="15" t="n"/>
      <c r="K370" s="15" t="n"/>
      <c r="L370" s="14" t="n"/>
      <c r="M370" s="15" t="n"/>
      <c r="N370" s="14" t="n"/>
      <c r="O370" s="14" t="n"/>
      <c r="P370" s="14" t="n"/>
      <c r="Q370" s="19">
        <f>IF(OR(E370="",M370&lt;&gt;"",L370="Closed",L370="Written off",I370="Kept with approval"),"",TODAY()-E370)</f>
        <v/>
      </c>
      <c r="R370" s="18">
        <f>IF(Q370="","",IF(Q370&gt;Summary!$B$6,"Late",IF(Q370&gt;Summary!$B$5,"Chase","On time")))</f>
        <v/>
      </c>
      <c r="S370" s="18">
        <f>IF(G370="","",IF(OR(M370&lt;&gt;"",L370="Closed",L370="Written off",I370="Kept with approval"),IF(COUNTIFS('Example inventory'!$D$3:$D$1002,G370,'Example inventory'!$L$3:$L$1002,"Pending return")+COUNTIFS('Example inventory'!$D$3:$D$1002,G370,'Example inventory'!$L$3:$L$1002,"Assigned")&gt;0,"Update Inventory","OK"),IF(COUNTIFS('Example inventory'!$D$3:$D$1002,G370,'Example inventory'!$L$3:$L$1002,"Assigned")&gt;0,"Set Pending return","OK")))</f>
        <v/>
      </c>
    </row>
    <row r="371">
      <c r="C371" s="14" t="n"/>
      <c r="D371" s="15" t="n"/>
      <c r="E371" s="15" t="n"/>
      <c r="H371" s="18">
        <f>IF(G371="","",IF(COUNTIF('Example inventory'!$D$3:$D$1002,G371)&gt;0,"Yes","Not found"))</f>
        <v/>
      </c>
      <c r="I371" s="14" t="n"/>
      <c r="J371" s="15" t="n"/>
      <c r="K371" s="15" t="n"/>
      <c r="L371" s="14" t="n"/>
      <c r="M371" s="15" t="n"/>
      <c r="N371" s="14" t="n"/>
      <c r="O371" s="14" t="n"/>
      <c r="P371" s="14" t="n"/>
      <c r="Q371" s="19">
        <f>IF(OR(E371="",M371&lt;&gt;"",L371="Closed",L371="Written off",I371="Kept with approval"),"",TODAY()-E371)</f>
        <v/>
      </c>
      <c r="R371" s="18">
        <f>IF(Q371="","",IF(Q371&gt;Summary!$B$6,"Late",IF(Q371&gt;Summary!$B$5,"Chase","On time")))</f>
        <v/>
      </c>
      <c r="S371" s="18">
        <f>IF(G371="","",IF(OR(M371&lt;&gt;"",L371="Closed",L371="Written off",I371="Kept with approval"),IF(COUNTIFS('Example inventory'!$D$3:$D$1002,G371,'Example inventory'!$L$3:$L$1002,"Pending return")+COUNTIFS('Example inventory'!$D$3:$D$1002,G371,'Example inventory'!$L$3:$L$1002,"Assigned")&gt;0,"Update Inventory","OK"),IF(COUNTIFS('Example inventory'!$D$3:$D$1002,G371,'Example inventory'!$L$3:$L$1002,"Assigned")&gt;0,"Set Pending return","OK")))</f>
        <v/>
      </c>
    </row>
    <row r="372">
      <c r="C372" s="14" t="n"/>
      <c r="D372" s="15" t="n"/>
      <c r="E372" s="15" t="n"/>
      <c r="H372" s="18">
        <f>IF(G372="","",IF(COUNTIF('Example inventory'!$D$3:$D$1002,G372)&gt;0,"Yes","Not found"))</f>
        <v/>
      </c>
      <c r="I372" s="14" t="n"/>
      <c r="J372" s="15" t="n"/>
      <c r="K372" s="15" t="n"/>
      <c r="L372" s="14" t="n"/>
      <c r="M372" s="15" t="n"/>
      <c r="N372" s="14" t="n"/>
      <c r="O372" s="14" t="n"/>
      <c r="P372" s="14" t="n"/>
      <c r="Q372" s="19">
        <f>IF(OR(E372="",M372&lt;&gt;"",L372="Closed",L372="Written off",I372="Kept with approval"),"",TODAY()-E372)</f>
        <v/>
      </c>
      <c r="R372" s="18">
        <f>IF(Q372="","",IF(Q372&gt;Summary!$B$6,"Late",IF(Q372&gt;Summary!$B$5,"Chase","On time")))</f>
        <v/>
      </c>
      <c r="S372" s="18">
        <f>IF(G372="","",IF(OR(M372&lt;&gt;"",L372="Closed",L372="Written off",I372="Kept with approval"),IF(COUNTIFS('Example inventory'!$D$3:$D$1002,G372,'Example inventory'!$L$3:$L$1002,"Pending return")+COUNTIFS('Example inventory'!$D$3:$D$1002,G372,'Example inventory'!$L$3:$L$1002,"Assigned")&gt;0,"Update Inventory","OK"),IF(COUNTIFS('Example inventory'!$D$3:$D$1002,G372,'Example inventory'!$L$3:$L$1002,"Assigned")&gt;0,"Set Pending return","OK")))</f>
        <v/>
      </c>
    </row>
    <row r="373">
      <c r="C373" s="14" t="n"/>
      <c r="D373" s="15" t="n"/>
      <c r="E373" s="15" t="n"/>
      <c r="H373" s="18">
        <f>IF(G373="","",IF(COUNTIF('Example inventory'!$D$3:$D$1002,G373)&gt;0,"Yes","Not found"))</f>
        <v/>
      </c>
      <c r="I373" s="14" t="n"/>
      <c r="J373" s="15" t="n"/>
      <c r="K373" s="15" t="n"/>
      <c r="L373" s="14" t="n"/>
      <c r="M373" s="15" t="n"/>
      <c r="N373" s="14" t="n"/>
      <c r="O373" s="14" t="n"/>
      <c r="P373" s="14" t="n"/>
      <c r="Q373" s="19">
        <f>IF(OR(E373="",M373&lt;&gt;"",L373="Closed",L373="Written off",I373="Kept with approval"),"",TODAY()-E373)</f>
        <v/>
      </c>
      <c r="R373" s="18">
        <f>IF(Q373="","",IF(Q373&gt;Summary!$B$6,"Late",IF(Q373&gt;Summary!$B$5,"Chase","On time")))</f>
        <v/>
      </c>
      <c r="S373" s="18">
        <f>IF(G373="","",IF(OR(M373&lt;&gt;"",L373="Closed",L373="Written off",I373="Kept with approval"),IF(COUNTIFS('Example inventory'!$D$3:$D$1002,G373,'Example inventory'!$L$3:$L$1002,"Pending return")+COUNTIFS('Example inventory'!$D$3:$D$1002,G373,'Example inventory'!$L$3:$L$1002,"Assigned")&gt;0,"Update Inventory","OK"),IF(COUNTIFS('Example inventory'!$D$3:$D$1002,G373,'Example inventory'!$L$3:$L$1002,"Assigned")&gt;0,"Set Pending return","OK")))</f>
        <v/>
      </c>
    </row>
    <row r="374">
      <c r="C374" s="14" t="n"/>
      <c r="D374" s="15" t="n"/>
      <c r="E374" s="15" t="n"/>
      <c r="H374" s="18">
        <f>IF(G374="","",IF(COUNTIF('Example inventory'!$D$3:$D$1002,G374)&gt;0,"Yes","Not found"))</f>
        <v/>
      </c>
      <c r="I374" s="14" t="n"/>
      <c r="J374" s="15" t="n"/>
      <c r="K374" s="15" t="n"/>
      <c r="L374" s="14" t="n"/>
      <c r="M374" s="15" t="n"/>
      <c r="N374" s="14" t="n"/>
      <c r="O374" s="14" t="n"/>
      <c r="P374" s="14" t="n"/>
      <c r="Q374" s="19">
        <f>IF(OR(E374="",M374&lt;&gt;"",L374="Closed",L374="Written off",I374="Kept with approval"),"",TODAY()-E374)</f>
        <v/>
      </c>
      <c r="R374" s="18">
        <f>IF(Q374="","",IF(Q374&gt;Summary!$B$6,"Late",IF(Q374&gt;Summary!$B$5,"Chase","On time")))</f>
        <v/>
      </c>
      <c r="S374" s="18">
        <f>IF(G374="","",IF(OR(M374&lt;&gt;"",L374="Closed",L374="Written off",I374="Kept with approval"),IF(COUNTIFS('Example inventory'!$D$3:$D$1002,G374,'Example inventory'!$L$3:$L$1002,"Pending return")+COUNTIFS('Example inventory'!$D$3:$D$1002,G374,'Example inventory'!$L$3:$L$1002,"Assigned")&gt;0,"Update Inventory","OK"),IF(COUNTIFS('Example inventory'!$D$3:$D$1002,G374,'Example inventory'!$L$3:$L$1002,"Assigned")&gt;0,"Set Pending return","OK")))</f>
        <v/>
      </c>
    </row>
    <row r="375">
      <c r="C375" s="14" t="n"/>
      <c r="D375" s="15" t="n"/>
      <c r="E375" s="15" t="n"/>
      <c r="H375" s="18">
        <f>IF(G375="","",IF(COUNTIF('Example inventory'!$D$3:$D$1002,G375)&gt;0,"Yes","Not found"))</f>
        <v/>
      </c>
      <c r="I375" s="14" t="n"/>
      <c r="J375" s="15" t="n"/>
      <c r="K375" s="15" t="n"/>
      <c r="L375" s="14" t="n"/>
      <c r="M375" s="15" t="n"/>
      <c r="N375" s="14" t="n"/>
      <c r="O375" s="14" t="n"/>
      <c r="P375" s="14" t="n"/>
      <c r="Q375" s="19">
        <f>IF(OR(E375="",M375&lt;&gt;"",L375="Closed",L375="Written off",I375="Kept with approval"),"",TODAY()-E375)</f>
        <v/>
      </c>
      <c r="R375" s="18">
        <f>IF(Q375="","",IF(Q375&gt;Summary!$B$6,"Late",IF(Q375&gt;Summary!$B$5,"Chase","On time")))</f>
        <v/>
      </c>
      <c r="S375" s="18">
        <f>IF(G375="","",IF(OR(M375&lt;&gt;"",L375="Closed",L375="Written off",I375="Kept with approval"),IF(COUNTIFS('Example inventory'!$D$3:$D$1002,G375,'Example inventory'!$L$3:$L$1002,"Pending return")+COUNTIFS('Example inventory'!$D$3:$D$1002,G375,'Example inventory'!$L$3:$L$1002,"Assigned")&gt;0,"Update Inventory","OK"),IF(COUNTIFS('Example inventory'!$D$3:$D$1002,G375,'Example inventory'!$L$3:$L$1002,"Assigned")&gt;0,"Set Pending return","OK")))</f>
        <v/>
      </c>
    </row>
    <row r="376">
      <c r="C376" s="14" t="n"/>
      <c r="D376" s="15" t="n"/>
      <c r="E376" s="15" t="n"/>
      <c r="H376" s="18">
        <f>IF(G376="","",IF(COUNTIF('Example inventory'!$D$3:$D$1002,G376)&gt;0,"Yes","Not found"))</f>
        <v/>
      </c>
      <c r="I376" s="14" t="n"/>
      <c r="J376" s="15" t="n"/>
      <c r="K376" s="15" t="n"/>
      <c r="L376" s="14" t="n"/>
      <c r="M376" s="15" t="n"/>
      <c r="N376" s="14" t="n"/>
      <c r="O376" s="14" t="n"/>
      <c r="P376" s="14" t="n"/>
      <c r="Q376" s="19">
        <f>IF(OR(E376="",M376&lt;&gt;"",L376="Closed",L376="Written off",I376="Kept with approval"),"",TODAY()-E376)</f>
        <v/>
      </c>
      <c r="R376" s="18">
        <f>IF(Q376="","",IF(Q376&gt;Summary!$B$6,"Late",IF(Q376&gt;Summary!$B$5,"Chase","On time")))</f>
        <v/>
      </c>
      <c r="S376" s="18">
        <f>IF(G376="","",IF(OR(M376&lt;&gt;"",L376="Closed",L376="Written off",I376="Kept with approval"),IF(COUNTIFS('Example inventory'!$D$3:$D$1002,G376,'Example inventory'!$L$3:$L$1002,"Pending return")+COUNTIFS('Example inventory'!$D$3:$D$1002,G376,'Example inventory'!$L$3:$L$1002,"Assigned")&gt;0,"Update Inventory","OK"),IF(COUNTIFS('Example inventory'!$D$3:$D$1002,G376,'Example inventory'!$L$3:$L$1002,"Assigned")&gt;0,"Set Pending return","OK")))</f>
        <v/>
      </c>
    </row>
    <row r="377">
      <c r="C377" s="14" t="n"/>
      <c r="D377" s="15" t="n"/>
      <c r="E377" s="15" t="n"/>
      <c r="H377" s="18">
        <f>IF(G377="","",IF(COUNTIF('Example inventory'!$D$3:$D$1002,G377)&gt;0,"Yes","Not found"))</f>
        <v/>
      </c>
      <c r="I377" s="14" t="n"/>
      <c r="J377" s="15" t="n"/>
      <c r="K377" s="15" t="n"/>
      <c r="L377" s="14" t="n"/>
      <c r="M377" s="15" t="n"/>
      <c r="N377" s="14" t="n"/>
      <c r="O377" s="14" t="n"/>
      <c r="P377" s="14" t="n"/>
      <c r="Q377" s="19">
        <f>IF(OR(E377="",M377&lt;&gt;"",L377="Closed",L377="Written off",I377="Kept with approval"),"",TODAY()-E377)</f>
        <v/>
      </c>
      <c r="R377" s="18">
        <f>IF(Q377="","",IF(Q377&gt;Summary!$B$6,"Late",IF(Q377&gt;Summary!$B$5,"Chase","On time")))</f>
        <v/>
      </c>
      <c r="S377" s="18">
        <f>IF(G377="","",IF(OR(M377&lt;&gt;"",L377="Closed",L377="Written off",I377="Kept with approval"),IF(COUNTIFS('Example inventory'!$D$3:$D$1002,G377,'Example inventory'!$L$3:$L$1002,"Pending return")+COUNTIFS('Example inventory'!$D$3:$D$1002,G377,'Example inventory'!$L$3:$L$1002,"Assigned")&gt;0,"Update Inventory","OK"),IF(COUNTIFS('Example inventory'!$D$3:$D$1002,G377,'Example inventory'!$L$3:$L$1002,"Assigned")&gt;0,"Set Pending return","OK")))</f>
        <v/>
      </c>
    </row>
    <row r="378">
      <c r="C378" s="14" t="n"/>
      <c r="D378" s="15" t="n"/>
      <c r="E378" s="15" t="n"/>
      <c r="H378" s="18">
        <f>IF(G378="","",IF(COUNTIF('Example inventory'!$D$3:$D$1002,G378)&gt;0,"Yes","Not found"))</f>
        <v/>
      </c>
      <c r="I378" s="14" t="n"/>
      <c r="J378" s="15" t="n"/>
      <c r="K378" s="15" t="n"/>
      <c r="L378" s="14" t="n"/>
      <c r="M378" s="15" t="n"/>
      <c r="N378" s="14" t="n"/>
      <c r="O378" s="14" t="n"/>
      <c r="P378" s="14" t="n"/>
      <c r="Q378" s="19">
        <f>IF(OR(E378="",M378&lt;&gt;"",L378="Closed",L378="Written off",I378="Kept with approval"),"",TODAY()-E378)</f>
        <v/>
      </c>
      <c r="R378" s="18">
        <f>IF(Q378="","",IF(Q378&gt;Summary!$B$6,"Late",IF(Q378&gt;Summary!$B$5,"Chase","On time")))</f>
        <v/>
      </c>
      <c r="S378" s="18">
        <f>IF(G378="","",IF(OR(M378&lt;&gt;"",L378="Closed",L378="Written off",I378="Kept with approval"),IF(COUNTIFS('Example inventory'!$D$3:$D$1002,G378,'Example inventory'!$L$3:$L$1002,"Pending return")+COUNTIFS('Example inventory'!$D$3:$D$1002,G378,'Example inventory'!$L$3:$L$1002,"Assigned")&gt;0,"Update Inventory","OK"),IF(COUNTIFS('Example inventory'!$D$3:$D$1002,G378,'Example inventory'!$L$3:$L$1002,"Assigned")&gt;0,"Set Pending return","OK")))</f>
        <v/>
      </c>
    </row>
    <row r="379">
      <c r="C379" s="14" t="n"/>
      <c r="D379" s="15" t="n"/>
      <c r="E379" s="15" t="n"/>
      <c r="H379" s="18">
        <f>IF(G379="","",IF(COUNTIF('Example inventory'!$D$3:$D$1002,G379)&gt;0,"Yes","Not found"))</f>
        <v/>
      </c>
      <c r="I379" s="14" t="n"/>
      <c r="J379" s="15" t="n"/>
      <c r="K379" s="15" t="n"/>
      <c r="L379" s="14" t="n"/>
      <c r="M379" s="15" t="n"/>
      <c r="N379" s="14" t="n"/>
      <c r="O379" s="14" t="n"/>
      <c r="P379" s="14" t="n"/>
      <c r="Q379" s="19">
        <f>IF(OR(E379="",M379&lt;&gt;"",L379="Closed",L379="Written off",I379="Kept with approval"),"",TODAY()-E379)</f>
        <v/>
      </c>
      <c r="R379" s="18">
        <f>IF(Q379="","",IF(Q379&gt;Summary!$B$6,"Late",IF(Q379&gt;Summary!$B$5,"Chase","On time")))</f>
        <v/>
      </c>
      <c r="S379" s="18">
        <f>IF(G379="","",IF(OR(M379&lt;&gt;"",L379="Closed",L379="Written off",I379="Kept with approval"),IF(COUNTIFS('Example inventory'!$D$3:$D$1002,G379,'Example inventory'!$L$3:$L$1002,"Pending return")+COUNTIFS('Example inventory'!$D$3:$D$1002,G379,'Example inventory'!$L$3:$L$1002,"Assigned")&gt;0,"Update Inventory","OK"),IF(COUNTIFS('Example inventory'!$D$3:$D$1002,G379,'Example inventory'!$L$3:$L$1002,"Assigned")&gt;0,"Set Pending return","OK")))</f>
        <v/>
      </c>
    </row>
    <row r="380">
      <c r="C380" s="14" t="n"/>
      <c r="D380" s="15" t="n"/>
      <c r="E380" s="15" t="n"/>
      <c r="H380" s="18">
        <f>IF(G380="","",IF(COUNTIF('Example inventory'!$D$3:$D$1002,G380)&gt;0,"Yes","Not found"))</f>
        <v/>
      </c>
      <c r="I380" s="14" t="n"/>
      <c r="J380" s="15" t="n"/>
      <c r="K380" s="15" t="n"/>
      <c r="L380" s="14" t="n"/>
      <c r="M380" s="15" t="n"/>
      <c r="N380" s="14" t="n"/>
      <c r="O380" s="14" t="n"/>
      <c r="P380" s="14" t="n"/>
      <c r="Q380" s="19">
        <f>IF(OR(E380="",M380&lt;&gt;"",L380="Closed",L380="Written off",I380="Kept with approval"),"",TODAY()-E380)</f>
        <v/>
      </c>
      <c r="R380" s="18">
        <f>IF(Q380="","",IF(Q380&gt;Summary!$B$6,"Late",IF(Q380&gt;Summary!$B$5,"Chase","On time")))</f>
        <v/>
      </c>
      <c r="S380" s="18">
        <f>IF(G380="","",IF(OR(M380&lt;&gt;"",L380="Closed",L380="Written off",I380="Kept with approval"),IF(COUNTIFS('Example inventory'!$D$3:$D$1002,G380,'Example inventory'!$L$3:$L$1002,"Pending return")+COUNTIFS('Example inventory'!$D$3:$D$1002,G380,'Example inventory'!$L$3:$L$1002,"Assigned")&gt;0,"Update Inventory","OK"),IF(COUNTIFS('Example inventory'!$D$3:$D$1002,G380,'Example inventory'!$L$3:$L$1002,"Assigned")&gt;0,"Set Pending return","OK")))</f>
        <v/>
      </c>
    </row>
    <row r="381">
      <c r="C381" s="14" t="n"/>
      <c r="D381" s="15" t="n"/>
      <c r="E381" s="15" t="n"/>
      <c r="H381" s="18">
        <f>IF(G381="","",IF(COUNTIF('Example inventory'!$D$3:$D$1002,G381)&gt;0,"Yes","Not found"))</f>
        <v/>
      </c>
      <c r="I381" s="14" t="n"/>
      <c r="J381" s="15" t="n"/>
      <c r="K381" s="15" t="n"/>
      <c r="L381" s="14" t="n"/>
      <c r="M381" s="15" t="n"/>
      <c r="N381" s="14" t="n"/>
      <c r="O381" s="14" t="n"/>
      <c r="P381" s="14" t="n"/>
      <c r="Q381" s="19">
        <f>IF(OR(E381="",M381&lt;&gt;"",L381="Closed",L381="Written off",I381="Kept with approval"),"",TODAY()-E381)</f>
        <v/>
      </c>
      <c r="R381" s="18">
        <f>IF(Q381="","",IF(Q381&gt;Summary!$B$6,"Late",IF(Q381&gt;Summary!$B$5,"Chase","On time")))</f>
        <v/>
      </c>
      <c r="S381" s="18">
        <f>IF(G381="","",IF(OR(M381&lt;&gt;"",L381="Closed",L381="Written off",I381="Kept with approval"),IF(COUNTIFS('Example inventory'!$D$3:$D$1002,G381,'Example inventory'!$L$3:$L$1002,"Pending return")+COUNTIFS('Example inventory'!$D$3:$D$1002,G381,'Example inventory'!$L$3:$L$1002,"Assigned")&gt;0,"Update Inventory","OK"),IF(COUNTIFS('Example inventory'!$D$3:$D$1002,G381,'Example inventory'!$L$3:$L$1002,"Assigned")&gt;0,"Set Pending return","OK")))</f>
        <v/>
      </c>
    </row>
    <row r="382">
      <c r="C382" s="14" t="n"/>
      <c r="D382" s="15" t="n"/>
      <c r="E382" s="15" t="n"/>
      <c r="H382" s="18">
        <f>IF(G382="","",IF(COUNTIF('Example inventory'!$D$3:$D$1002,G382)&gt;0,"Yes","Not found"))</f>
        <v/>
      </c>
      <c r="I382" s="14" t="n"/>
      <c r="J382" s="15" t="n"/>
      <c r="K382" s="15" t="n"/>
      <c r="L382" s="14" t="n"/>
      <c r="M382" s="15" t="n"/>
      <c r="N382" s="14" t="n"/>
      <c r="O382" s="14" t="n"/>
      <c r="P382" s="14" t="n"/>
      <c r="Q382" s="19">
        <f>IF(OR(E382="",M382&lt;&gt;"",L382="Closed",L382="Written off",I382="Kept with approval"),"",TODAY()-E382)</f>
        <v/>
      </c>
      <c r="R382" s="18">
        <f>IF(Q382="","",IF(Q382&gt;Summary!$B$6,"Late",IF(Q382&gt;Summary!$B$5,"Chase","On time")))</f>
        <v/>
      </c>
      <c r="S382" s="18">
        <f>IF(G382="","",IF(OR(M382&lt;&gt;"",L382="Closed",L382="Written off",I382="Kept with approval"),IF(COUNTIFS('Example inventory'!$D$3:$D$1002,G382,'Example inventory'!$L$3:$L$1002,"Pending return")+COUNTIFS('Example inventory'!$D$3:$D$1002,G382,'Example inventory'!$L$3:$L$1002,"Assigned")&gt;0,"Update Inventory","OK"),IF(COUNTIFS('Example inventory'!$D$3:$D$1002,G382,'Example inventory'!$L$3:$L$1002,"Assigned")&gt;0,"Set Pending return","OK")))</f>
        <v/>
      </c>
    </row>
    <row r="383">
      <c r="C383" s="14" t="n"/>
      <c r="D383" s="15" t="n"/>
      <c r="E383" s="15" t="n"/>
      <c r="H383" s="18">
        <f>IF(G383="","",IF(COUNTIF('Example inventory'!$D$3:$D$1002,G383)&gt;0,"Yes","Not found"))</f>
        <v/>
      </c>
      <c r="I383" s="14" t="n"/>
      <c r="J383" s="15" t="n"/>
      <c r="K383" s="15" t="n"/>
      <c r="L383" s="14" t="n"/>
      <c r="M383" s="15" t="n"/>
      <c r="N383" s="14" t="n"/>
      <c r="O383" s="14" t="n"/>
      <c r="P383" s="14" t="n"/>
      <c r="Q383" s="19">
        <f>IF(OR(E383="",M383&lt;&gt;"",L383="Closed",L383="Written off",I383="Kept with approval"),"",TODAY()-E383)</f>
        <v/>
      </c>
      <c r="R383" s="18">
        <f>IF(Q383="","",IF(Q383&gt;Summary!$B$6,"Late",IF(Q383&gt;Summary!$B$5,"Chase","On time")))</f>
        <v/>
      </c>
      <c r="S383" s="18">
        <f>IF(G383="","",IF(OR(M383&lt;&gt;"",L383="Closed",L383="Written off",I383="Kept with approval"),IF(COUNTIFS('Example inventory'!$D$3:$D$1002,G383,'Example inventory'!$L$3:$L$1002,"Pending return")+COUNTIFS('Example inventory'!$D$3:$D$1002,G383,'Example inventory'!$L$3:$L$1002,"Assigned")&gt;0,"Update Inventory","OK"),IF(COUNTIFS('Example inventory'!$D$3:$D$1002,G383,'Example inventory'!$L$3:$L$1002,"Assigned")&gt;0,"Set Pending return","OK")))</f>
        <v/>
      </c>
    </row>
    <row r="384">
      <c r="C384" s="14" t="n"/>
      <c r="D384" s="15" t="n"/>
      <c r="E384" s="15" t="n"/>
      <c r="H384" s="18">
        <f>IF(G384="","",IF(COUNTIF('Example inventory'!$D$3:$D$1002,G384)&gt;0,"Yes","Not found"))</f>
        <v/>
      </c>
      <c r="I384" s="14" t="n"/>
      <c r="J384" s="15" t="n"/>
      <c r="K384" s="15" t="n"/>
      <c r="L384" s="14" t="n"/>
      <c r="M384" s="15" t="n"/>
      <c r="N384" s="14" t="n"/>
      <c r="O384" s="14" t="n"/>
      <c r="P384" s="14" t="n"/>
      <c r="Q384" s="19">
        <f>IF(OR(E384="",M384&lt;&gt;"",L384="Closed",L384="Written off",I384="Kept with approval"),"",TODAY()-E384)</f>
        <v/>
      </c>
      <c r="R384" s="18">
        <f>IF(Q384="","",IF(Q384&gt;Summary!$B$6,"Late",IF(Q384&gt;Summary!$B$5,"Chase","On time")))</f>
        <v/>
      </c>
      <c r="S384" s="18">
        <f>IF(G384="","",IF(OR(M384&lt;&gt;"",L384="Closed",L384="Written off",I384="Kept with approval"),IF(COUNTIFS('Example inventory'!$D$3:$D$1002,G384,'Example inventory'!$L$3:$L$1002,"Pending return")+COUNTIFS('Example inventory'!$D$3:$D$1002,G384,'Example inventory'!$L$3:$L$1002,"Assigned")&gt;0,"Update Inventory","OK"),IF(COUNTIFS('Example inventory'!$D$3:$D$1002,G384,'Example inventory'!$L$3:$L$1002,"Assigned")&gt;0,"Set Pending return","OK")))</f>
        <v/>
      </c>
    </row>
    <row r="385">
      <c r="C385" s="14" t="n"/>
      <c r="D385" s="15" t="n"/>
      <c r="E385" s="15" t="n"/>
      <c r="H385" s="18">
        <f>IF(G385="","",IF(COUNTIF('Example inventory'!$D$3:$D$1002,G385)&gt;0,"Yes","Not found"))</f>
        <v/>
      </c>
      <c r="I385" s="14" t="n"/>
      <c r="J385" s="15" t="n"/>
      <c r="K385" s="15" t="n"/>
      <c r="L385" s="14" t="n"/>
      <c r="M385" s="15" t="n"/>
      <c r="N385" s="14" t="n"/>
      <c r="O385" s="14" t="n"/>
      <c r="P385" s="14" t="n"/>
      <c r="Q385" s="19">
        <f>IF(OR(E385="",M385&lt;&gt;"",L385="Closed",L385="Written off",I385="Kept with approval"),"",TODAY()-E385)</f>
        <v/>
      </c>
      <c r="R385" s="18">
        <f>IF(Q385="","",IF(Q385&gt;Summary!$B$6,"Late",IF(Q385&gt;Summary!$B$5,"Chase","On time")))</f>
        <v/>
      </c>
      <c r="S385" s="18">
        <f>IF(G385="","",IF(OR(M385&lt;&gt;"",L385="Closed",L385="Written off",I385="Kept with approval"),IF(COUNTIFS('Example inventory'!$D$3:$D$1002,G385,'Example inventory'!$L$3:$L$1002,"Pending return")+COUNTIFS('Example inventory'!$D$3:$D$1002,G385,'Example inventory'!$L$3:$L$1002,"Assigned")&gt;0,"Update Inventory","OK"),IF(COUNTIFS('Example inventory'!$D$3:$D$1002,G385,'Example inventory'!$L$3:$L$1002,"Assigned")&gt;0,"Set Pending return","OK")))</f>
        <v/>
      </c>
    </row>
    <row r="386">
      <c r="C386" s="14" t="n"/>
      <c r="D386" s="15" t="n"/>
      <c r="E386" s="15" t="n"/>
      <c r="H386" s="18">
        <f>IF(G386="","",IF(COUNTIF('Example inventory'!$D$3:$D$1002,G386)&gt;0,"Yes","Not found"))</f>
        <v/>
      </c>
      <c r="I386" s="14" t="n"/>
      <c r="J386" s="15" t="n"/>
      <c r="K386" s="15" t="n"/>
      <c r="L386" s="14" t="n"/>
      <c r="M386" s="15" t="n"/>
      <c r="N386" s="14" t="n"/>
      <c r="O386" s="14" t="n"/>
      <c r="P386" s="14" t="n"/>
      <c r="Q386" s="19">
        <f>IF(OR(E386="",M386&lt;&gt;"",L386="Closed",L386="Written off",I386="Kept with approval"),"",TODAY()-E386)</f>
        <v/>
      </c>
      <c r="R386" s="18">
        <f>IF(Q386="","",IF(Q386&gt;Summary!$B$6,"Late",IF(Q386&gt;Summary!$B$5,"Chase","On time")))</f>
        <v/>
      </c>
      <c r="S386" s="18">
        <f>IF(G386="","",IF(OR(M386&lt;&gt;"",L386="Closed",L386="Written off",I386="Kept with approval"),IF(COUNTIFS('Example inventory'!$D$3:$D$1002,G386,'Example inventory'!$L$3:$L$1002,"Pending return")+COUNTIFS('Example inventory'!$D$3:$D$1002,G386,'Example inventory'!$L$3:$L$1002,"Assigned")&gt;0,"Update Inventory","OK"),IF(COUNTIFS('Example inventory'!$D$3:$D$1002,G386,'Example inventory'!$L$3:$L$1002,"Assigned")&gt;0,"Set Pending return","OK")))</f>
        <v/>
      </c>
    </row>
    <row r="387">
      <c r="C387" s="14" t="n"/>
      <c r="D387" s="15" t="n"/>
      <c r="E387" s="15" t="n"/>
      <c r="H387" s="18">
        <f>IF(G387="","",IF(COUNTIF('Example inventory'!$D$3:$D$1002,G387)&gt;0,"Yes","Not found"))</f>
        <v/>
      </c>
      <c r="I387" s="14" t="n"/>
      <c r="J387" s="15" t="n"/>
      <c r="K387" s="15" t="n"/>
      <c r="L387" s="14" t="n"/>
      <c r="M387" s="15" t="n"/>
      <c r="N387" s="14" t="n"/>
      <c r="O387" s="14" t="n"/>
      <c r="P387" s="14" t="n"/>
      <c r="Q387" s="19">
        <f>IF(OR(E387="",M387&lt;&gt;"",L387="Closed",L387="Written off",I387="Kept with approval"),"",TODAY()-E387)</f>
        <v/>
      </c>
      <c r="R387" s="18">
        <f>IF(Q387="","",IF(Q387&gt;Summary!$B$6,"Late",IF(Q387&gt;Summary!$B$5,"Chase","On time")))</f>
        <v/>
      </c>
      <c r="S387" s="18">
        <f>IF(G387="","",IF(OR(M387&lt;&gt;"",L387="Closed",L387="Written off",I387="Kept with approval"),IF(COUNTIFS('Example inventory'!$D$3:$D$1002,G387,'Example inventory'!$L$3:$L$1002,"Pending return")+COUNTIFS('Example inventory'!$D$3:$D$1002,G387,'Example inventory'!$L$3:$L$1002,"Assigned")&gt;0,"Update Inventory","OK"),IF(COUNTIFS('Example inventory'!$D$3:$D$1002,G387,'Example inventory'!$L$3:$L$1002,"Assigned")&gt;0,"Set Pending return","OK")))</f>
        <v/>
      </c>
    </row>
    <row r="388">
      <c r="C388" s="14" t="n"/>
      <c r="D388" s="15" t="n"/>
      <c r="E388" s="15" t="n"/>
      <c r="H388" s="18">
        <f>IF(G388="","",IF(COUNTIF('Example inventory'!$D$3:$D$1002,G388)&gt;0,"Yes","Not found"))</f>
        <v/>
      </c>
      <c r="I388" s="14" t="n"/>
      <c r="J388" s="15" t="n"/>
      <c r="K388" s="15" t="n"/>
      <c r="L388" s="14" t="n"/>
      <c r="M388" s="15" t="n"/>
      <c r="N388" s="14" t="n"/>
      <c r="O388" s="14" t="n"/>
      <c r="P388" s="14" t="n"/>
      <c r="Q388" s="19">
        <f>IF(OR(E388="",M388&lt;&gt;"",L388="Closed",L388="Written off",I388="Kept with approval"),"",TODAY()-E388)</f>
        <v/>
      </c>
      <c r="R388" s="18">
        <f>IF(Q388="","",IF(Q388&gt;Summary!$B$6,"Late",IF(Q388&gt;Summary!$B$5,"Chase","On time")))</f>
        <v/>
      </c>
      <c r="S388" s="18">
        <f>IF(G388="","",IF(OR(M388&lt;&gt;"",L388="Closed",L388="Written off",I388="Kept with approval"),IF(COUNTIFS('Example inventory'!$D$3:$D$1002,G388,'Example inventory'!$L$3:$L$1002,"Pending return")+COUNTIFS('Example inventory'!$D$3:$D$1002,G388,'Example inventory'!$L$3:$L$1002,"Assigned")&gt;0,"Update Inventory","OK"),IF(COUNTIFS('Example inventory'!$D$3:$D$1002,G388,'Example inventory'!$L$3:$L$1002,"Assigned")&gt;0,"Set Pending return","OK")))</f>
        <v/>
      </c>
    </row>
    <row r="389">
      <c r="C389" s="14" t="n"/>
      <c r="D389" s="15" t="n"/>
      <c r="E389" s="15" t="n"/>
      <c r="H389" s="18">
        <f>IF(G389="","",IF(COUNTIF('Example inventory'!$D$3:$D$1002,G389)&gt;0,"Yes","Not found"))</f>
        <v/>
      </c>
      <c r="I389" s="14" t="n"/>
      <c r="J389" s="15" t="n"/>
      <c r="K389" s="15" t="n"/>
      <c r="L389" s="14" t="n"/>
      <c r="M389" s="15" t="n"/>
      <c r="N389" s="14" t="n"/>
      <c r="O389" s="14" t="n"/>
      <c r="P389" s="14" t="n"/>
      <c r="Q389" s="19">
        <f>IF(OR(E389="",M389&lt;&gt;"",L389="Closed",L389="Written off",I389="Kept with approval"),"",TODAY()-E389)</f>
        <v/>
      </c>
      <c r="R389" s="18">
        <f>IF(Q389="","",IF(Q389&gt;Summary!$B$6,"Late",IF(Q389&gt;Summary!$B$5,"Chase","On time")))</f>
        <v/>
      </c>
      <c r="S389" s="18">
        <f>IF(G389="","",IF(OR(M389&lt;&gt;"",L389="Closed",L389="Written off",I389="Kept with approval"),IF(COUNTIFS('Example inventory'!$D$3:$D$1002,G389,'Example inventory'!$L$3:$L$1002,"Pending return")+COUNTIFS('Example inventory'!$D$3:$D$1002,G389,'Example inventory'!$L$3:$L$1002,"Assigned")&gt;0,"Update Inventory","OK"),IF(COUNTIFS('Example inventory'!$D$3:$D$1002,G389,'Example inventory'!$L$3:$L$1002,"Assigned")&gt;0,"Set Pending return","OK")))</f>
        <v/>
      </c>
    </row>
    <row r="390">
      <c r="C390" s="14" t="n"/>
      <c r="D390" s="15" t="n"/>
      <c r="E390" s="15" t="n"/>
      <c r="H390" s="18">
        <f>IF(G390="","",IF(COUNTIF('Example inventory'!$D$3:$D$1002,G390)&gt;0,"Yes","Not found"))</f>
        <v/>
      </c>
      <c r="I390" s="14" t="n"/>
      <c r="J390" s="15" t="n"/>
      <c r="K390" s="15" t="n"/>
      <c r="L390" s="14" t="n"/>
      <c r="M390" s="15" t="n"/>
      <c r="N390" s="14" t="n"/>
      <c r="O390" s="14" t="n"/>
      <c r="P390" s="14" t="n"/>
      <c r="Q390" s="19">
        <f>IF(OR(E390="",M390&lt;&gt;"",L390="Closed",L390="Written off",I390="Kept with approval"),"",TODAY()-E390)</f>
        <v/>
      </c>
      <c r="R390" s="18">
        <f>IF(Q390="","",IF(Q390&gt;Summary!$B$6,"Late",IF(Q390&gt;Summary!$B$5,"Chase","On time")))</f>
        <v/>
      </c>
      <c r="S390" s="18">
        <f>IF(G390="","",IF(OR(M390&lt;&gt;"",L390="Closed",L390="Written off",I390="Kept with approval"),IF(COUNTIFS('Example inventory'!$D$3:$D$1002,G390,'Example inventory'!$L$3:$L$1002,"Pending return")+COUNTIFS('Example inventory'!$D$3:$D$1002,G390,'Example inventory'!$L$3:$L$1002,"Assigned")&gt;0,"Update Inventory","OK"),IF(COUNTIFS('Example inventory'!$D$3:$D$1002,G390,'Example inventory'!$L$3:$L$1002,"Assigned")&gt;0,"Set Pending return","OK")))</f>
        <v/>
      </c>
    </row>
    <row r="391">
      <c r="C391" s="14" t="n"/>
      <c r="D391" s="15" t="n"/>
      <c r="E391" s="15" t="n"/>
      <c r="H391" s="18">
        <f>IF(G391="","",IF(COUNTIF('Example inventory'!$D$3:$D$1002,G391)&gt;0,"Yes","Not found"))</f>
        <v/>
      </c>
      <c r="I391" s="14" t="n"/>
      <c r="J391" s="15" t="n"/>
      <c r="K391" s="15" t="n"/>
      <c r="L391" s="14" t="n"/>
      <c r="M391" s="15" t="n"/>
      <c r="N391" s="14" t="n"/>
      <c r="O391" s="14" t="n"/>
      <c r="P391" s="14" t="n"/>
      <c r="Q391" s="19">
        <f>IF(OR(E391="",M391&lt;&gt;"",L391="Closed",L391="Written off",I391="Kept with approval"),"",TODAY()-E391)</f>
        <v/>
      </c>
      <c r="R391" s="18">
        <f>IF(Q391="","",IF(Q391&gt;Summary!$B$6,"Late",IF(Q391&gt;Summary!$B$5,"Chase","On time")))</f>
        <v/>
      </c>
      <c r="S391" s="18">
        <f>IF(G391="","",IF(OR(M391&lt;&gt;"",L391="Closed",L391="Written off",I391="Kept with approval"),IF(COUNTIFS('Example inventory'!$D$3:$D$1002,G391,'Example inventory'!$L$3:$L$1002,"Pending return")+COUNTIFS('Example inventory'!$D$3:$D$1002,G391,'Example inventory'!$L$3:$L$1002,"Assigned")&gt;0,"Update Inventory","OK"),IF(COUNTIFS('Example inventory'!$D$3:$D$1002,G391,'Example inventory'!$L$3:$L$1002,"Assigned")&gt;0,"Set Pending return","OK")))</f>
        <v/>
      </c>
    </row>
    <row r="392">
      <c r="C392" s="14" t="n"/>
      <c r="D392" s="15" t="n"/>
      <c r="E392" s="15" t="n"/>
      <c r="H392" s="18">
        <f>IF(G392="","",IF(COUNTIF('Example inventory'!$D$3:$D$1002,G392)&gt;0,"Yes","Not found"))</f>
        <v/>
      </c>
      <c r="I392" s="14" t="n"/>
      <c r="J392" s="15" t="n"/>
      <c r="K392" s="15" t="n"/>
      <c r="L392" s="14" t="n"/>
      <c r="M392" s="15" t="n"/>
      <c r="N392" s="14" t="n"/>
      <c r="O392" s="14" t="n"/>
      <c r="P392" s="14" t="n"/>
      <c r="Q392" s="19">
        <f>IF(OR(E392="",M392&lt;&gt;"",L392="Closed",L392="Written off",I392="Kept with approval"),"",TODAY()-E392)</f>
        <v/>
      </c>
      <c r="R392" s="18">
        <f>IF(Q392="","",IF(Q392&gt;Summary!$B$6,"Late",IF(Q392&gt;Summary!$B$5,"Chase","On time")))</f>
        <v/>
      </c>
      <c r="S392" s="18">
        <f>IF(G392="","",IF(OR(M392&lt;&gt;"",L392="Closed",L392="Written off",I392="Kept with approval"),IF(COUNTIFS('Example inventory'!$D$3:$D$1002,G392,'Example inventory'!$L$3:$L$1002,"Pending return")+COUNTIFS('Example inventory'!$D$3:$D$1002,G392,'Example inventory'!$L$3:$L$1002,"Assigned")&gt;0,"Update Inventory","OK"),IF(COUNTIFS('Example inventory'!$D$3:$D$1002,G392,'Example inventory'!$L$3:$L$1002,"Assigned")&gt;0,"Set Pending return","OK")))</f>
        <v/>
      </c>
    </row>
    <row r="393">
      <c r="C393" s="14" t="n"/>
      <c r="D393" s="15" t="n"/>
      <c r="E393" s="15" t="n"/>
      <c r="H393" s="18">
        <f>IF(G393="","",IF(COUNTIF('Example inventory'!$D$3:$D$1002,G393)&gt;0,"Yes","Not found"))</f>
        <v/>
      </c>
      <c r="I393" s="14" t="n"/>
      <c r="J393" s="15" t="n"/>
      <c r="K393" s="15" t="n"/>
      <c r="L393" s="14" t="n"/>
      <c r="M393" s="15" t="n"/>
      <c r="N393" s="14" t="n"/>
      <c r="O393" s="14" t="n"/>
      <c r="P393" s="14" t="n"/>
      <c r="Q393" s="19">
        <f>IF(OR(E393="",M393&lt;&gt;"",L393="Closed",L393="Written off",I393="Kept with approval"),"",TODAY()-E393)</f>
        <v/>
      </c>
      <c r="R393" s="18">
        <f>IF(Q393="","",IF(Q393&gt;Summary!$B$6,"Late",IF(Q393&gt;Summary!$B$5,"Chase","On time")))</f>
        <v/>
      </c>
      <c r="S393" s="18">
        <f>IF(G393="","",IF(OR(M393&lt;&gt;"",L393="Closed",L393="Written off",I393="Kept with approval"),IF(COUNTIFS('Example inventory'!$D$3:$D$1002,G393,'Example inventory'!$L$3:$L$1002,"Pending return")+COUNTIFS('Example inventory'!$D$3:$D$1002,G393,'Example inventory'!$L$3:$L$1002,"Assigned")&gt;0,"Update Inventory","OK"),IF(COUNTIFS('Example inventory'!$D$3:$D$1002,G393,'Example inventory'!$L$3:$L$1002,"Assigned")&gt;0,"Set Pending return","OK")))</f>
        <v/>
      </c>
    </row>
    <row r="394">
      <c r="C394" s="14" t="n"/>
      <c r="D394" s="15" t="n"/>
      <c r="E394" s="15" t="n"/>
      <c r="H394" s="18">
        <f>IF(G394="","",IF(COUNTIF('Example inventory'!$D$3:$D$1002,G394)&gt;0,"Yes","Not found"))</f>
        <v/>
      </c>
      <c r="I394" s="14" t="n"/>
      <c r="J394" s="15" t="n"/>
      <c r="K394" s="15" t="n"/>
      <c r="L394" s="14" t="n"/>
      <c r="M394" s="15" t="n"/>
      <c r="N394" s="14" t="n"/>
      <c r="O394" s="14" t="n"/>
      <c r="P394" s="14" t="n"/>
      <c r="Q394" s="19">
        <f>IF(OR(E394="",M394&lt;&gt;"",L394="Closed",L394="Written off",I394="Kept with approval"),"",TODAY()-E394)</f>
        <v/>
      </c>
      <c r="R394" s="18">
        <f>IF(Q394="","",IF(Q394&gt;Summary!$B$6,"Late",IF(Q394&gt;Summary!$B$5,"Chase","On time")))</f>
        <v/>
      </c>
      <c r="S394" s="18">
        <f>IF(G394="","",IF(OR(M394&lt;&gt;"",L394="Closed",L394="Written off",I394="Kept with approval"),IF(COUNTIFS('Example inventory'!$D$3:$D$1002,G394,'Example inventory'!$L$3:$L$1002,"Pending return")+COUNTIFS('Example inventory'!$D$3:$D$1002,G394,'Example inventory'!$L$3:$L$1002,"Assigned")&gt;0,"Update Inventory","OK"),IF(COUNTIFS('Example inventory'!$D$3:$D$1002,G394,'Example inventory'!$L$3:$L$1002,"Assigned")&gt;0,"Set Pending return","OK")))</f>
        <v/>
      </c>
    </row>
    <row r="395">
      <c r="C395" s="14" t="n"/>
      <c r="D395" s="15" t="n"/>
      <c r="E395" s="15" t="n"/>
      <c r="H395" s="18">
        <f>IF(G395="","",IF(COUNTIF('Example inventory'!$D$3:$D$1002,G395)&gt;0,"Yes","Not found"))</f>
        <v/>
      </c>
      <c r="I395" s="14" t="n"/>
      <c r="J395" s="15" t="n"/>
      <c r="K395" s="15" t="n"/>
      <c r="L395" s="14" t="n"/>
      <c r="M395" s="15" t="n"/>
      <c r="N395" s="14" t="n"/>
      <c r="O395" s="14" t="n"/>
      <c r="P395" s="14" t="n"/>
      <c r="Q395" s="19">
        <f>IF(OR(E395="",M395&lt;&gt;"",L395="Closed",L395="Written off",I395="Kept with approval"),"",TODAY()-E395)</f>
        <v/>
      </c>
      <c r="R395" s="18">
        <f>IF(Q395="","",IF(Q395&gt;Summary!$B$6,"Late",IF(Q395&gt;Summary!$B$5,"Chase","On time")))</f>
        <v/>
      </c>
      <c r="S395" s="18">
        <f>IF(G395="","",IF(OR(M395&lt;&gt;"",L395="Closed",L395="Written off",I395="Kept with approval"),IF(COUNTIFS('Example inventory'!$D$3:$D$1002,G395,'Example inventory'!$L$3:$L$1002,"Pending return")+COUNTIFS('Example inventory'!$D$3:$D$1002,G395,'Example inventory'!$L$3:$L$1002,"Assigned")&gt;0,"Update Inventory","OK"),IF(COUNTIFS('Example inventory'!$D$3:$D$1002,G395,'Example inventory'!$L$3:$L$1002,"Assigned")&gt;0,"Set Pending return","OK")))</f>
        <v/>
      </c>
    </row>
    <row r="396">
      <c r="C396" s="14" t="n"/>
      <c r="D396" s="15" t="n"/>
      <c r="E396" s="15" t="n"/>
      <c r="H396" s="18">
        <f>IF(G396="","",IF(COUNTIF('Example inventory'!$D$3:$D$1002,G396)&gt;0,"Yes","Not found"))</f>
        <v/>
      </c>
      <c r="I396" s="14" t="n"/>
      <c r="J396" s="15" t="n"/>
      <c r="K396" s="15" t="n"/>
      <c r="L396" s="14" t="n"/>
      <c r="M396" s="15" t="n"/>
      <c r="N396" s="14" t="n"/>
      <c r="O396" s="14" t="n"/>
      <c r="P396" s="14" t="n"/>
      <c r="Q396" s="19">
        <f>IF(OR(E396="",M396&lt;&gt;"",L396="Closed",L396="Written off",I396="Kept with approval"),"",TODAY()-E396)</f>
        <v/>
      </c>
      <c r="R396" s="18">
        <f>IF(Q396="","",IF(Q396&gt;Summary!$B$6,"Late",IF(Q396&gt;Summary!$B$5,"Chase","On time")))</f>
        <v/>
      </c>
      <c r="S396" s="18">
        <f>IF(G396="","",IF(OR(M396&lt;&gt;"",L396="Closed",L396="Written off",I396="Kept with approval"),IF(COUNTIFS('Example inventory'!$D$3:$D$1002,G396,'Example inventory'!$L$3:$L$1002,"Pending return")+COUNTIFS('Example inventory'!$D$3:$D$1002,G396,'Example inventory'!$L$3:$L$1002,"Assigned")&gt;0,"Update Inventory","OK"),IF(COUNTIFS('Example inventory'!$D$3:$D$1002,G396,'Example inventory'!$L$3:$L$1002,"Assigned")&gt;0,"Set Pending return","OK")))</f>
        <v/>
      </c>
    </row>
    <row r="397">
      <c r="C397" s="14" t="n"/>
      <c r="D397" s="15" t="n"/>
      <c r="E397" s="15" t="n"/>
      <c r="H397" s="18">
        <f>IF(G397="","",IF(COUNTIF('Example inventory'!$D$3:$D$1002,G397)&gt;0,"Yes","Not found"))</f>
        <v/>
      </c>
      <c r="I397" s="14" t="n"/>
      <c r="J397" s="15" t="n"/>
      <c r="K397" s="15" t="n"/>
      <c r="L397" s="14" t="n"/>
      <c r="M397" s="15" t="n"/>
      <c r="N397" s="14" t="n"/>
      <c r="O397" s="14" t="n"/>
      <c r="P397" s="14" t="n"/>
      <c r="Q397" s="19">
        <f>IF(OR(E397="",M397&lt;&gt;"",L397="Closed",L397="Written off",I397="Kept with approval"),"",TODAY()-E397)</f>
        <v/>
      </c>
      <c r="R397" s="18">
        <f>IF(Q397="","",IF(Q397&gt;Summary!$B$6,"Late",IF(Q397&gt;Summary!$B$5,"Chase","On time")))</f>
        <v/>
      </c>
      <c r="S397" s="18">
        <f>IF(G397="","",IF(OR(M397&lt;&gt;"",L397="Closed",L397="Written off",I397="Kept with approval"),IF(COUNTIFS('Example inventory'!$D$3:$D$1002,G397,'Example inventory'!$L$3:$L$1002,"Pending return")+COUNTIFS('Example inventory'!$D$3:$D$1002,G397,'Example inventory'!$L$3:$L$1002,"Assigned")&gt;0,"Update Inventory","OK"),IF(COUNTIFS('Example inventory'!$D$3:$D$1002,G397,'Example inventory'!$L$3:$L$1002,"Assigned")&gt;0,"Set Pending return","OK")))</f>
        <v/>
      </c>
    </row>
    <row r="398">
      <c r="C398" s="14" t="n"/>
      <c r="D398" s="15" t="n"/>
      <c r="E398" s="15" t="n"/>
      <c r="H398" s="18">
        <f>IF(G398="","",IF(COUNTIF('Example inventory'!$D$3:$D$1002,G398)&gt;0,"Yes","Not found"))</f>
        <v/>
      </c>
      <c r="I398" s="14" t="n"/>
      <c r="J398" s="15" t="n"/>
      <c r="K398" s="15" t="n"/>
      <c r="L398" s="14" t="n"/>
      <c r="M398" s="15" t="n"/>
      <c r="N398" s="14" t="n"/>
      <c r="O398" s="14" t="n"/>
      <c r="P398" s="14" t="n"/>
      <c r="Q398" s="19">
        <f>IF(OR(E398="",M398&lt;&gt;"",L398="Closed",L398="Written off",I398="Kept with approval"),"",TODAY()-E398)</f>
        <v/>
      </c>
      <c r="R398" s="18">
        <f>IF(Q398="","",IF(Q398&gt;Summary!$B$6,"Late",IF(Q398&gt;Summary!$B$5,"Chase","On time")))</f>
        <v/>
      </c>
      <c r="S398" s="18">
        <f>IF(G398="","",IF(OR(M398&lt;&gt;"",L398="Closed",L398="Written off",I398="Kept with approval"),IF(COUNTIFS('Example inventory'!$D$3:$D$1002,G398,'Example inventory'!$L$3:$L$1002,"Pending return")+COUNTIFS('Example inventory'!$D$3:$D$1002,G398,'Example inventory'!$L$3:$L$1002,"Assigned")&gt;0,"Update Inventory","OK"),IF(COUNTIFS('Example inventory'!$D$3:$D$1002,G398,'Example inventory'!$L$3:$L$1002,"Assigned")&gt;0,"Set Pending return","OK")))</f>
        <v/>
      </c>
    </row>
    <row r="399">
      <c r="C399" s="14" t="n"/>
      <c r="D399" s="15" t="n"/>
      <c r="E399" s="15" t="n"/>
      <c r="H399" s="18">
        <f>IF(G399="","",IF(COUNTIF('Example inventory'!$D$3:$D$1002,G399)&gt;0,"Yes","Not found"))</f>
        <v/>
      </c>
      <c r="I399" s="14" t="n"/>
      <c r="J399" s="15" t="n"/>
      <c r="K399" s="15" t="n"/>
      <c r="L399" s="14" t="n"/>
      <c r="M399" s="15" t="n"/>
      <c r="N399" s="14" t="n"/>
      <c r="O399" s="14" t="n"/>
      <c r="P399" s="14" t="n"/>
      <c r="Q399" s="19">
        <f>IF(OR(E399="",M399&lt;&gt;"",L399="Closed",L399="Written off",I399="Kept with approval"),"",TODAY()-E399)</f>
        <v/>
      </c>
      <c r="R399" s="18">
        <f>IF(Q399="","",IF(Q399&gt;Summary!$B$6,"Late",IF(Q399&gt;Summary!$B$5,"Chase","On time")))</f>
        <v/>
      </c>
      <c r="S399" s="18">
        <f>IF(G399="","",IF(OR(M399&lt;&gt;"",L399="Closed",L399="Written off",I399="Kept with approval"),IF(COUNTIFS('Example inventory'!$D$3:$D$1002,G399,'Example inventory'!$L$3:$L$1002,"Pending return")+COUNTIFS('Example inventory'!$D$3:$D$1002,G399,'Example inventory'!$L$3:$L$1002,"Assigned")&gt;0,"Update Inventory","OK"),IF(COUNTIFS('Example inventory'!$D$3:$D$1002,G399,'Example inventory'!$L$3:$L$1002,"Assigned")&gt;0,"Set Pending return","OK")))</f>
        <v/>
      </c>
    </row>
    <row r="400">
      <c r="C400" s="14" t="n"/>
      <c r="D400" s="15" t="n"/>
      <c r="E400" s="15" t="n"/>
      <c r="H400" s="18">
        <f>IF(G400="","",IF(COUNTIF('Example inventory'!$D$3:$D$1002,G400)&gt;0,"Yes","Not found"))</f>
        <v/>
      </c>
      <c r="I400" s="14" t="n"/>
      <c r="J400" s="15" t="n"/>
      <c r="K400" s="15" t="n"/>
      <c r="L400" s="14" t="n"/>
      <c r="M400" s="15" t="n"/>
      <c r="N400" s="14" t="n"/>
      <c r="O400" s="14" t="n"/>
      <c r="P400" s="14" t="n"/>
      <c r="Q400" s="19">
        <f>IF(OR(E400="",M400&lt;&gt;"",L400="Closed",L400="Written off",I400="Kept with approval"),"",TODAY()-E400)</f>
        <v/>
      </c>
      <c r="R400" s="18">
        <f>IF(Q400="","",IF(Q400&gt;Summary!$B$6,"Late",IF(Q400&gt;Summary!$B$5,"Chase","On time")))</f>
        <v/>
      </c>
      <c r="S400" s="18">
        <f>IF(G400="","",IF(OR(M400&lt;&gt;"",L400="Closed",L400="Written off",I400="Kept with approval"),IF(COUNTIFS('Example inventory'!$D$3:$D$1002,G400,'Example inventory'!$L$3:$L$1002,"Pending return")+COUNTIFS('Example inventory'!$D$3:$D$1002,G400,'Example inventory'!$L$3:$L$1002,"Assigned")&gt;0,"Update Inventory","OK"),IF(COUNTIFS('Example inventory'!$D$3:$D$1002,G400,'Example inventory'!$L$3:$L$1002,"Assigned")&gt;0,"Set Pending return","OK")))</f>
        <v/>
      </c>
    </row>
    <row r="401">
      <c r="C401" s="14" t="n"/>
      <c r="D401" s="15" t="n"/>
      <c r="E401" s="15" t="n"/>
      <c r="H401" s="18">
        <f>IF(G401="","",IF(COUNTIF('Example inventory'!$D$3:$D$1002,G401)&gt;0,"Yes","Not found"))</f>
        <v/>
      </c>
      <c r="I401" s="14" t="n"/>
      <c r="J401" s="15" t="n"/>
      <c r="K401" s="15" t="n"/>
      <c r="L401" s="14" t="n"/>
      <c r="M401" s="15" t="n"/>
      <c r="N401" s="14" t="n"/>
      <c r="O401" s="14" t="n"/>
      <c r="P401" s="14" t="n"/>
      <c r="Q401" s="19">
        <f>IF(OR(E401="",M401&lt;&gt;"",L401="Closed",L401="Written off",I401="Kept with approval"),"",TODAY()-E401)</f>
        <v/>
      </c>
      <c r="R401" s="18">
        <f>IF(Q401="","",IF(Q401&gt;Summary!$B$6,"Late",IF(Q401&gt;Summary!$B$5,"Chase","On time")))</f>
        <v/>
      </c>
      <c r="S401" s="18">
        <f>IF(G401="","",IF(OR(M401&lt;&gt;"",L401="Closed",L401="Written off",I401="Kept with approval"),IF(COUNTIFS('Example inventory'!$D$3:$D$1002,G401,'Example inventory'!$L$3:$L$1002,"Pending return")+COUNTIFS('Example inventory'!$D$3:$D$1002,G401,'Example inventory'!$L$3:$L$1002,"Assigned")&gt;0,"Update Inventory","OK"),IF(COUNTIFS('Example inventory'!$D$3:$D$1002,G401,'Example inventory'!$L$3:$L$1002,"Assigned")&gt;0,"Set Pending return","OK")))</f>
        <v/>
      </c>
    </row>
    <row r="402">
      <c r="C402" s="14" t="n"/>
      <c r="D402" s="15" t="n"/>
      <c r="E402" s="15" t="n"/>
      <c r="H402" s="18">
        <f>IF(G402="","",IF(COUNTIF('Example inventory'!$D$3:$D$1002,G402)&gt;0,"Yes","Not found"))</f>
        <v/>
      </c>
      <c r="I402" s="14" t="n"/>
      <c r="J402" s="15" t="n"/>
      <c r="K402" s="15" t="n"/>
      <c r="L402" s="14" t="n"/>
      <c r="M402" s="15" t="n"/>
      <c r="N402" s="14" t="n"/>
      <c r="O402" s="14" t="n"/>
      <c r="P402" s="14" t="n"/>
      <c r="Q402" s="19">
        <f>IF(OR(E402="",M402&lt;&gt;"",L402="Closed",L402="Written off",I402="Kept with approval"),"",TODAY()-E402)</f>
        <v/>
      </c>
      <c r="R402" s="18">
        <f>IF(Q402="","",IF(Q402&gt;Summary!$B$6,"Late",IF(Q402&gt;Summary!$B$5,"Chase","On time")))</f>
        <v/>
      </c>
      <c r="S402" s="18">
        <f>IF(G402="","",IF(OR(M402&lt;&gt;"",L402="Closed",L402="Written off",I402="Kept with approval"),IF(COUNTIFS('Example inventory'!$D$3:$D$1002,G402,'Example inventory'!$L$3:$L$1002,"Pending return")+COUNTIFS('Example inventory'!$D$3:$D$1002,G402,'Example inventory'!$L$3:$L$1002,"Assigned")&gt;0,"Update Inventory","OK"),IF(COUNTIFS('Example inventory'!$D$3:$D$1002,G402,'Example inventory'!$L$3:$L$1002,"Assigned")&gt;0,"Set Pending return","OK")))</f>
        <v/>
      </c>
    </row>
    <row r="403">
      <c r="C403" s="14" t="n"/>
      <c r="D403" s="15" t="n"/>
      <c r="E403" s="15" t="n"/>
      <c r="H403" s="18">
        <f>IF(G403="","",IF(COUNTIF('Example inventory'!$D$3:$D$1002,G403)&gt;0,"Yes","Not found"))</f>
        <v/>
      </c>
      <c r="I403" s="14" t="n"/>
      <c r="J403" s="15" t="n"/>
      <c r="K403" s="15" t="n"/>
      <c r="L403" s="14" t="n"/>
      <c r="M403" s="15" t="n"/>
      <c r="N403" s="14" t="n"/>
      <c r="O403" s="14" t="n"/>
      <c r="P403" s="14" t="n"/>
      <c r="Q403" s="19">
        <f>IF(OR(E403="",M403&lt;&gt;"",L403="Closed",L403="Written off",I403="Kept with approval"),"",TODAY()-E403)</f>
        <v/>
      </c>
      <c r="R403" s="18">
        <f>IF(Q403="","",IF(Q403&gt;Summary!$B$6,"Late",IF(Q403&gt;Summary!$B$5,"Chase","On time")))</f>
        <v/>
      </c>
      <c r="S403" s="18">
        <f>IF(G403="","",IF(OR(M403&lt;&gt;"",L403="Closed",L403="Written off",I403="Kept with approval"),IF(COUNTIFS('Example inventory'!$D$3:$D$1002,G403,'Example inventory'!$L$3:$L$1002,"Pending return")+COUNTIFS('Example inventory'!$D$3:$D$1002,G403,'Example inventory'!$L$3:$L$1002,"Assigned")&gt;0,"Update Inventory","OK"),IF(COUNTIFS('Example inventory'!$D$3:$D$1002,G403,'Example inventory'!$L$3:$L$1002,"Assigned")&gt;0,"Set Pending return","OK")))</f>
        <v/>
      </c>
    </row>
    <row r="404">
      <c r="C404" s="14" t="n"/>
      <c r="D404" s="15" t="n"/>
      <c r="E404" s="15" t="n"/>
      <c r="H404" s="18">
        <f>IF(G404="","",IF(COUNTIF('Example inventory'!$D$3:$D$1002,G404)&gt;0,"Yes","Not found"))</f>
        <v/>
      </c>
      <c r="I404" s="14" t="n"/>
      <c r="J404" s="15" t="n"/>
      <c r="K404" s="15" t="n"/>
      <c r="L404" s="14" t="n"/>
      <c r="M404" s="15" t="n"/>
      <c r="N404" s="14" t="n"/>
      <c r="O404" s="14" t="n"/>
      <c r="P404" s="14" t="n"/>
      <c r="Q404" s="19">
        <f>IF(OR(E404="",M404&lt;&gt;"",L404="Closed",L404="Written off",I404="Kept with approval"),"",TODAY()-E404)</f>
        <v/>
      </c>
      <c r="R404" s="18">
        <f>IF(Q404="","",IF(Q404&gt;Summary!$B$6,"Late",IF(Q404&gt;Summary!$B$5,"Chase","On time")))</f>
        <v/>
      </c>
      <c r="S404" s="18">
        <f>IF(G404="","",IF(OR(M404&lt;&gt;"",L404="Closed",L404="Written off",I404="Kept with approval"),IF(COUNTIFS('Example inventory'!$D$3:$D$1002,G404,'Example inventory'!$L$3:$L$1002,"Pending return")+COUNTIFS('Example inventory'!$D$3:$D$1002,G404,'Example inventory'!$L$3:$L$1002,"Assigned")&gt;0,"Update Inventory","OK"),IF(COUNTIFS('Example inventory'!$D$3:$D$1002,G404,'Example inventory'!$L$3:$L$1002,"Assigned")&gt;0,"Set Pending return","OK")))</f>
        <v/>
      </c>
    </row>
    <row r="405">
      <c r="C405" s="14" t="n"/>
      <c r="D405" s="15" t="n"/>
      <c r="E405" s="15" t="n"/>
      <c r="H405" s="18">
        <f>IF(G405="","",IF(COUNTIF('Example inventory'!$D$3:$D$1002,G405)&gt;0,"Yes","Not found"))</f>
        <v/>
      </c>
      <c r="I405" s="14" t="n"/>
      <c r="J405" s="15" t="n"/>
      <c r="K405" s="15" t="n"/>
      <c r="L405" s="14" t="n"/>
      <c r="M405" s="15" t="n"/>
      <c r="N405" s="14" t="n"/>
      <c r="O405" s="14" t="n"/>
      <c r="P405" s="14" t="n"/>
      <c r="Q405" s="19">
        <f>IF(OR(E405="",M405&lt;&gt;"",L405="Closed",L405="Written off",I405="Kept with approval"),"",TODAY()-E405)</f>
        <v/>
      </c>
      <c r="R405" s="18">
        <f>IF(Q405="","",IF(Q405&gt;Summary!$B$6,"Late",IF(Q405&gt;Summary!$B$5,"Chase","On time")))</f>
        <v/>
      </c>
      <c r="S405" s="18">
        <f>IF(G405="","",IF(OR(M405&lt;&gt;"",L405="Closed",L405="Written off",I405="Kept with approval"),IF(COUNTIFS('Example inventory'!$D$3:$D$1002,G405,'Example inventory'!$L$3:$L$1002,"Pending return")+COUNTIFS('Example inventory'!$D$3:$D$1002,G405,'Example inventory'!$L$3:$L$1002,"Assigned")&gt;0,"Update Inventory","OK"),IF(COUNTIFS('Example inventory'!$D$3:$D$1002,G405,'Example inventory'!$L$3:$L$1002,"Assigned")&gt;0,"Set Pending return","OK")))</f>
        <v/>
      </c>
    </row>
    <row r="406">
      <c r="C406" s="14" t="n"/>
      <c r="D406" s="15" t="n"/>
      <c r="E406" s="15" t="n"/>
      <c r="H406" s="18">
        <f>IF(G406="","",IF(COUNTIF('Example inventory'!$D$3:$D$1002,G406)&gt;0,"Yes","Not found"))</f>
        <v/>
      </c>
      <c r="I406" s="14" t="n"/>
      <c r="J406" s="15" t="n"/>
      <c r="K406" s="15" t="n"/>
      <c r="L406" s="14" t="n"/>
      <c r="M406" s="15" t="n"/>
      <c r="N406" s="14" t="n"/>
      <c r="O406" s="14" t="n"/>
      <c r="P406" s="14" t="n"/>
      <c r="Q406" s="19">
        <f>IF(OR(E406="",M406&lt;&gt;"",L406="Closed",L406="Written off",I406="Kept with approval"),"",TODAY()-E406)</f>
        <v/>
      </c>
      <c r="R406" s="18">
        <f>IF(Q406="","",IF(Q406&gt;Summary!$B$6,"Late",IF(Q406&gt;Summary!$B$5,"Chase","On time")))</f>
        <v/>
      </c>
      <c r="S406" s="18">
        <f>IF(G406="","",IF(OR(M406&lt;&gt;"",L406="Closed",L406="Written off",I406="Kept with approval"),IF(COUNTIFS('Example inventory'!$D$3:$D$1002,G406,'Example inventory'!$L$3:$L$1002,"Pending return")+COUNTIFS('Example inventory'!$D$3:$D$1002,G406,'Example inventory'!$L$3:$L$1002,"Assigned")&gt;0,"Update Inventory","OK"),IF(COUNTIFS('Example inventory'!$D$3:$D$1002,G406,'Example inventory'!$L$3:$L$1002,"Assigned")&gt;0,"Set Pending return","OK")))</f>
        <v/>
      </c>
    </row>
    <row r="407">
      <c r="C407" s="14" t="n"/>
      <c r="D407" s="15" t="n"/>
      <c r="E407" s="15" t="n"/>
      <c r="H407" s="18">
        <f>IF(G407="","",IF(COUNTIF('Example inventory'!$D$3:$D$1002,G407)&gt;0,"Yes","Not found"))</f>
        <v/>
      </c>
      <c r="I407" s="14" t="n"/>
      <c r="J407" s="15" t="n"/>
      <c r="K407" s="15" t="n"/>
      <c r="L407" s="14" t="n"/>
      <c r="M407" s="15" t="n"/>
      <c r="N407" s="14" t="n"/>
      <c r="O407" s="14" t="n"/>
      <c r="P407" s="14" t="n"/>
      <c r="Q407" s="19">
        <f>IF(OR(E407="",M407&lt;&gt;"",L407="Closed",L407="Written off",I407="Kept with approval"),"",TODAY()-E407)</f>
        <v/>
      </c>
      <c r="R407" s="18">
        <f>IF(Q407="","",IF(Q407&gt;Summary!$B$6,"Late",IF(Q407&gt;Summary!$B$5,"Chase","On time")))</f>
        <v/>
      </c>
      <c r="S407" s="18">
        <f>IF(G407="","",IF(OR(M407&lt;&gt;"",L407="Closed",L407="Written off",I407="Kept with approval"),IF(COUNTIFS('Example inventory'!$D$3:$D$1002,G407,'Example inventory'!$L$3:$L$1002,"Pending return")+COUNTIFS('Example inventory'!$D$3:$D$1002,G407,'Example inventory'!$L$3:$L$1002,"Assigned")&gt;0,"Update Inventory","OK"),IF(COUNTIFS('Example inventory'!$D$3:$D$1002,G407,'Example inventory'!$L$3:$L$1002,"Assigned")&gt;0,"Set Pending return","OK")))</f>
        <v/>
      </c>
    </row>
    <row r="408">
      <c r="C408" s="14" t="n"/>
      <c r="D408" s="15" t="n"/>
      <c r="E408" s="15" t="n"/>
      <c r="H408" s="18">
        <f>IF(G408="","",IF(COUNTIF('Example inventory'!$D$3:$D$1002,G408)&gt;0,"Yes","Not found"))</f>
        <v/>
      </c>
      <c r="I408" s="14" t="n"/>
      <c r="J408" s="15" t="n"/>
      <c r="K408" s="15" t="n"/>
      <c r="L408" s="14" t="n"/>
      <c r="M408" s="15" t="n"/>
      <c r="N408" s="14" t="n"/>
      <c r="O408" s="14" t="n"/>
      <c r="P408" s="14" t="n"/>
      <c r="Q408" s="19">
        <f>IF(OR(E408="",M408&lt;&gt;"",L408="Closed",L408="Written off",I408="Kept with approval"),"",TODAY()-E408)</f>
        <v/>
      </c>
      <c r="R408" s="18">
        <f>IF(Q408="","",IF(Q408&gt;Summary!$B$6,"Late",IF(Q408&gt;Summary!$B$5,"Chase","On time")))</f>
        <v/>
      </c>
      <c r="S408" s="18">
        <f>IF(G408="","",IF(OR(M408&lt;&gt;"",L408="Closed",L408="Written off",I408="Kept with approval"),IF(COUNTIFS('Example inventory'!$D$3:$D$1002,G408,'Example inventory'!$L$3:$L$1002,"Pending return")+COUNTIFS('Example inventory'!$D$3:$D$1002,G408,'Example inventory'!$L$3:$L$1002,"Assigned")&gt;0,"Update Inventory","OK"),IF(COUNTIFS('Example inventory'!$D$3:$D$1002,G408,'Example inventory'!$L$3:$L$1002,"Assigned")&gt;0,"Set Pending return","OK")))</f>
        <v/>
      </c>
    </row>
    <row r="409">
      <c r="C409" s="14" t="n"/>
      <c r="D409" s="15" t="n"/>
      <c r="E409" s="15" t="n"/>
      <c r="H409" s="18">
        <f>IF(G409="","",IF(COUNTIF('Example inventory'!$D$3:$D$1002,G409)&gt;0,"Yes","Not found"))</f>
        <v/>
      </c>
      <c r="I409" s="14" t="n"/>
      <c r="J409" s="15" t="n"/>
      <c r="K409" s="15" t="n"/>
      <c r="L409" s="14" t="n"/>
      <c r="M409" s="15" t="n"/>
      <c r="N409" s="14" t="n"/>
      <c r="O409" s="14" t="n"/>
      <c r="P409" s="14" t="n"/>
      <c r="Q409" s="19">
        <f>IF(OR(E409="",M409&lt;&gt;"",L409="Closed",L409="Written off",I409="Kept with approval"),"",TODAY()-E409)</f>
        <v/>
      </c>
      <c r="R409" s="18">
        <f>IF(Q409="","",IF(Q409&gt;Summary!$B$6,"Late",IF(Q409&gt;Summary!$B$5,"Chase","On time")))</f>
        <v/>
      </c>
      <c r="S409" s="18">
        <f>IF(G409="","",IF(OR(M409&lt;&gt;"",L409="Closed",L409="Written off",I409="Kept with approval"),IF(COUNTIFS('Example inventory'!$D$3:$D$1002,G409,'Example inventory'!$L$3:$L$1002,"Pending return")+COUNTIFS('Example inventory'!$D$3:$D$1002,G409,'Example inventory'!$L$3:$L$1002,"Assigned")&gt;0,"Update Inventory","OK"),IF(COUNTIFS('Example inventory'!$D$3:$D$1002,G409,'Example inventory'!$L$3:$L$1002,"Assigned")&gt;0,"Set Pending return","OK")))</f>
        <v/>
      </c>
    </row>
    <row r="410">
      <c r="C410" s="14" t="n"/>
      <c r="D410" s="15" t="n"/>
      <c r="E410" s="15" t="n"/>
      <c r="H410" s="18">
        <f>IF(G410="","",IF(COUNTIF('Example inventory'!$D$3:$D$1002,G410)&gt;0,"Yes","Not found"))</f>
        <v/>
      </c>
      <c r="I410" s="14" t="n"/>
      <c r="J410" s="15" t="n"/>
      <c r="K410" s="15" t="n"/>
      <c r="L410" s="14" t="n"/>
      <c r="M410" s="15" t="n"/>
      <c r="N410" s="14" t="n"/>
      <c r="O410" s="14" t="n"/>
      <c r="P410" s="14" t="n"/>
      <c r="Q410" s="19">
        <f>IF(OR(E410="",M410&lt;&gt;"",L410="Closed",L410="Written off",I410="Kept with approval"),"",TODAY()-E410)</f>
        <v/>
      </c>
      <c r="R410" s="18">
        <f>IF(Q410="","",IF(Q410&gt;Summary!$B$6,"Late",IF(Q410&gt;Summary!$B$5,"Chase","On time")))</f>
        <v/>
      </c>
      <c r="S410" s="18">
        <f>IF(G410="","",IF(OR(M410&lt;&gt;"",L410="Closed",L410="Written off",I410="Kept with approval"),IF(COUNTIFS('Example inventory'!$D$3:$D$1002,G410,'Example inventory'!$L$3:$L$1002,"Pending return")+COUNTIFS('Example inventory'!$D$3:$D$1002,G410,'Example inventory'!$L$3:$L$1002,"Assigned")&gt;0,"Update Inventory","OK"),IF(COUNTIFS('Example inventory'!$D$3:$D$1002,G410,'Example inventory'!$L$3:$L$1002,"Assigned")&gt;0,"Set Pending return","OK")))</f>
        <v/>
      </c>
    </row>
    <row r="411">
      <c r="C411" s="14" t="n"/>
      <c r="D411" s="15" t="n"/>
      <c r="E411" s="15" t="n"/>
      <c r="H411" s="18">
        <f>IF(G411="","",IF(COUNTIF('Example inventory'!$D$3:$D$1002,G411)&gt;0,"Yes","Not found"))</f>
        <v/>
      </c>
      <c r="I411" s="14" t="n"/>
      <c r="J411" s="15" t="n"/>
      <c r="K411" s="15" t="n"/>
      <c r="L411" s="14" t="n"/>
      <c r="M411" s="15" t="n"/>
      <c r="N411" s="14" t="n"/>
      <c r="O411" s="14" t="n"/>
      <c r="P411" s="14" t="n"/>
      <c r="Q411" s="19">
        <f>IF(OR(E411="",M411&lt;&gt;"",L411="Closed",L411="Written off",I411="Kept with approval"),"",TODAY()-E411)</f>
        <v/>
      </c>
      <c r="R411" s="18">
        <f>IF(Q411="","",IF(Q411&gt;Summary!$B$6,"Late",IF(Q411&gt;Summary!$B$5,"Chase","On time")))</f>
        <v/>
      </c>
      <c r="S411" s="18">
        <f>IF(G411="","",IF(OR(M411&lt;&gt;"",L411="Closed",L411="Written off",I411="Kept with approval"),IF(COUNTIFS('Example inventory'!$D$3:$D$1002,G411,'Example inventory'!$L$3:$L$1002,"Pending return")+COUNTIFS('Example inventory'!$D$3:$D$1002,G411,'Example inventory'!$L$3:$L$1002,"Assigned")&gt;0,"Update Inventory","OK"),IF(COUNTIFS('Example inventory'!$D$3:$D$1002,G411,'Example inventory'!$L$3:$L$1002,"Assigned")&gt;0,"Set Pending return","OK")))</f>
        <v/>
      </c>
    </row>
    <row r="412">
      <c r="C412" s="14" t="n"/>
      <c r="D412" s="15" t="n"/>
      <c r="E412" s="15" t="n"/>
      <c r="H412" s="18">
        <f>IF(G412="","",IF(COUNTIF('Example inventory'!$D$3:$D$1002,G412)&gt;0,"Yes","Not found"))</f>
        <v/>
      </c>
      <c r="I412" s="14" t="n"/>
      <c r="J412" s="15" t="n"/>
      <c r="K412" s="15" t="n"/>
      <c r="L412" s="14" t="n"/>
      <c r="M412" s="15" t="n"/>
      <c r="N412" s="14" t="n"/>
      <c r="O412" s="14" t="n"/>
      <c r="P412" s="14" t="n"/>
      <c r="Q412" s="19">
        <f>IF(OR(E412="",M412&lt;&gt;"",L412="Closed",L412="Written off",I412="Kept with approval"),"",TODAY()-E412)</f>
        <v/>
      </c>
      <c r="R412" s="18">
        <f>IF(Q412="","",IF(Q412&gt;Summary!$B$6,"Late",IF(Q412&gt;Summary!$B$5,"Chase","On time")))</f>
        <v/>
      </c>
      <c r="S412" s="18">
        <f>IF(G412="","",IF(OR(M412&lt;&gt;"",L412="Closed",L412="Written off",I412="Kept with approval"),IF(COUNTIFS('Example inventory'!$D$3:$D$1002,G412,'Example inventory'!$L$3:$L$1002,"Pending return")+COUNTIFS('Example inventory'!$D$3:$D$1002,G412,'Example inventory'!$L$3:$L$1002,"Assigned")&gt;0,"Update Inventory","OK"),IF(COUNTIFS('Example inventory'!$D$3:$D$1002,G412,'Example inventory'!$L$3:$L$1002,"Assigned")&gt;0,"Set Pending return","OK")))</f>
        <v/>
      </c>
    </row>
    <row r="413">
      <c r="C413" s="14" t="n"/>
      <c r="D413" s="15" t="n"/>
      <c r="E413" s="15" t="n"/>
      <c r="H413" s="18">
        <f>IF(G413="","",IF(COUNTIF('Example inventory'!$D$3:$D$1002,G413)&gt;0,"Yes","Not found"))</f>
        <v/>
      </c>
      <c r="I413" s="14" t="n"/>
      <c r="J413" s="15" t="n"/>
      <c r="K413" s="15" t="n"/>
      <c r="L413" s="14" t="n"/>
      <c r="M413" s="15" t="n"/>
      <c r="N413" s="14" t="n"/>
      <c r="O413" s="14" t="n"/>
      <c r="P413" s="14" t="n"/>
      <c r="Q413" s="19">
        <f>IF(OR(E413="",M413&lt;&gt;"",L413="Closed",L413="Written off",I413="Kept with approval"),"",TODAY()-E413)</f>
        <v/>
      </c>
      <c r="R413" s="18">
        <f>IF(Q413="","",IF(Q413&gt;Summary!$B$6,"Late",IF(Q413&gt;Summary!$B$5,"Chase","On time")))</f>
        <v/>
      </c>
      <c r="S413" s="18">
        <f>IF(G413="","",IF(OR(M413&lt;&gt;"",L413="Closed",L413="Written off",I413="Kept with approval"),IF(COUNTIFS('Example inventory'!$D$3:$D$1002,G413,'Example inventory'!$L$3:$L$1002,"Pending return")+COUNTIFS('Example inventory'!$D$3:$D$1002,G413,'Example inventory'!$L$3:$L$1002,"Assigned")&gt;0,"Update Inventory","OK"),IF(COUNTIFS('Example inventory'!$D$3:$D$1002,G413,'Example inventory'!$L$3:$L$1002,"Assigned")&gt;0,"Set Pending return","OK")))</f>
        <v/>
      </c>
    </row>
    <row r="414">
      <c r="C414" s="14" t="n"/>
      <c r="D414" s="15" t="n"/>
      <c r="E414" s="15" t="n"/>
      <c r="H414" s="18">
        <f>IF(G414="","",IF(COUNTIF('Example inventory'!$D$3:$D$1002,G414)&gt;0,"Yes","Not found"))</f>
        <v/>
      </c>
      <c r="I414" s="14" t="n"/>
      <c r="J414" s="15" t="n"/>
      <c r="K414" s="15" t="n"/>
      <c r="L414" s="14" t="n"/>
      <c r="M414" s="15" t="n"/>
      <c r="N414" s="14" t="n"/>
      <c r="O414" s="14" t="n"/>
      <c r="P414" s="14" t="n"/>
      <c r="Q414" s="19">
        <f>IF(OR(E414="",M414&lt;&gt;"",L414="Closed",L414="Written off",I414="Kept with approval"),"",TODAY()-E414)</f>
        <v/>
      </c>
      <c r="R414" s="18">
        <f>IF(Q414="","",IF(Q414&gt;Summary!$B$6,"Late",IF(Q414&gt;Summary!$B$5,"Chase","On time")))</f>
        <v/>
      </c>
      <c r="S414" s="18">
        <f>IF(G414="","",IF(OR(M414&lt;&gt;"",L414="Closed",L414="Written off",I414="Kept with approval"),IF(COUNTIFS('Example inventory'!$D$3:$D$1002,G414,'Example inventory'!$L$3:$L$1002,"Pending return")+COUNTIFS('Example inventory'!$D$3:$D$1002,G414,'Example inventory'!$L$3:$L$1002,"Assigned")&gt;0,"Update Inventory","OK"),IF(COUNTIFS('Example inventory'!$D$3:$D$1002,G414,'Example inventory'!$L$3:$L$1002,"Assigned")&gt;0,"Set Pending return","OK")))</f>
        <v/>
      </c>
    </row>
    <row r="415">
      <c r="C415" s="14" t="n"/>
      <c r="D415" s="15" t="n"/>
      <c r="E415" s="15" t="n"/>
      <c r="H415" s="18">
        <f>IF(G415="","",IF(COUNTIF('Example inventory'!$D$3:$D$1002,G415)&gt;0,"Yes","Not found"))</f>
        <v/>
      </c>
      <c r="I415" s="14" t="n"/>
      <c r="J415" s="15" t="n"/>
      <c r="K415" s="15" t="n"/>
      <c r="L415" s="14" t="n"/>
      <c r="M415" s="15" t="n"/>
      <c r="N415" s="14" t="n"/>
      <c r="O415" s="14" t="n"/>
      <c r="P415" s="14" t="n"/>
      <c r="Q415" s="19">
        <f>IF(OR(E415="",M415&lt;&gt;"",L415="Closed",L415="Written off",I415="Kept with approval"),"",TODAY()-E415)</f>
        <v/>
      </c>
      <c r="R415" s="18">
        <f>IF(Q415="","",IF(Q415&gt;Summary!$B$6,"Late",IF(Q415&gt;Summary!$B$5,"Chase","On time")))</f>
        <v/>
      </c>
      <c r="S415" s="18">
        <f>IF(G415="","",IF(OR(M415&lt;&gt;"",L415="Closed",L415="Written off",I415="Kept with approval"),IF(COUNTIFS('Example inventory'!$D$3:$D$1002,G415,'Example inventory'!$L$3:$L$1002,"Pending return")+COUNTIFS('Example inventory'!$D$3:$D$1002,G415,'Example inventory'!$L$3:$L$1002,"Assigned")&gt;0,"Update Inventory","OK"),IF(COUNTIFS('Example inventory'!$D$3:$D$1002,G415,'Example inventory'!$L$3:$L$1002,"Assigned")&gt;0,"Set Pending return","OK")))</f>
        <v/>
      </c>
    </row>
    <row r="416">
      <c r="C416" s="14" t="n"/>
      <c r="D416" s="15" t="n"/>
      <c r="E416" s="15" t="n"/>
      <c r="H416" s="18">
        <f>IF(G416="","",IF(COUNTIF('Example inventory'!$D$3:$D$1002,G416)&gt;0,"Yes","Not found"))</f>
        <v/>
      </c>
      <c r="I416" s="14" t="n"/>
      <c r="J416" s="15" t="n"/>
      <c r="K416" s="15" t="n"/>
      <c r="L416" s="14" t="n"/>
      <c r="M416" s="15" t="n"/>
      <c r="N416" s="14" t="n"/>
      <c r="O416" s="14" t="n"/>
      <c r="P416" s="14" t="n"/>
      <c r="Q416" s="19">
        <f>IF(OR(E416="",M416&lt;&gt;"",L416="Closed",L416="Written off",I416="Kept with approval"),"",TODAY()-E416)</f>
        <v/>
      </c>
      <c r="R416" s="18">
        <f>IF(Q416="","",IF(Q416&gt;Summary!$B$6,"Late",IF(Q416&gt;Summary!$B$5,"Chase","On time")))</f>
        <v/>
      </c>
      <c r="S416" s="18">
        <f>IF(G416="","",IF(OR(M416&lt;&gt;"",L416="Closed",L416="Written off",I416="Kept with approval"),IF(COUNTIFS('Example inventory'!$D$3:$D$1002,G416,'Example inventory'!$L$3:$L$1002,"Pending return")+COUNTIFS('Example inventory'!$D$3:$D$1002,G416,'Example inventory'!$L$3:$L$1002,"Assigned")&gt;0,"Update Inventory","OK"),IF(COUNTIFS('Example inventory'!$D$3:$D$1002,G416,'Example inventory'!$L$3:$L$1002,"Assigned")&gt;0,"Set Pending return","OK")))</f>
        <v/>
      </c>
    </row>
    <row r="417">
      <c r="C417" s="14" t="n"/>
      <c r="D417" s="15" t="n"/>
      <c r="E417" s="15" t="n"/>
      <c r="H417" s="18">
        <f>IF(G417="","",IF(COUNTIF('Example inventory'!$D$3:$D$1002,G417)&gt;0,"Yes","Not found"))</f>
        <v/>
      </c>
      <c r="I417" s="14" t="n"/>
      <c r="J417" s="15" t="n"/>
      <c r="K417" s="15" t="n"/>
      <c r="L417" s="14" t="n"/>
      <c r="M417" s="15" t="n"/>
      <c r="N417" s="14" t="n"/>
      <c r="O417" s="14" t="n"/>
      <c r="P417" s="14" t="n"/>
      <c r="Q417" s="19">
        <f>IF(OR(E417="",M417&lt;&gt;"",L417="Closed",L417="Written off",I417="Kept with approval"),"",TODAY()-E417)</f>
        <v/>
      </c>
      <c r="R417" s="18">
        <f>IF(Q417="","",IF(Q417&gt;Summary!$B$6,"Late",IF(Q417&gt;Summary!$B$5,"Chase","On time")))</f>
        <v/>
      </c>
      <c r="S417" s="18">
        <f>IF(G417="","",IF(OR(M417&lt;&gt;"",L417="Closed",L417="Written off",I417="Kept with approval"),IF(COUNTIFS('Example inventory'!$D$3:$D$1002,G417,'Example inventory'!$L$3:$L$1002,"Pending return")+COUNTIFS('Example inventory'!$D$3:$D$1002,G417,'Example inventory'!$L$3:$L$1002,"Assigned")&gt;0,"Update Inventory","OK"),IF(COUNTIFS('Example inventory'!$D$3:$D$1002,G417,'Example inventory'!$L$3:$L$1002,"Assigned")&gt;0,"Set Pending return","OK")))</f>
        <v/>
      </c>
    </row>
    <row r="418">
      <c r="C418" s="14" t="n"/>
      <c r="D418" s="15" t="n"/>
      <c r="E418" s="15" t="n"/>
      <c r="H418" s="18">
        <f>IF(G418="","",IF(COUNTIF('Example inventory'!$D$3:$D$1002,G418)&gt;0,"Yes","Not found"))</f>
        <v/>
      </c>
      <c r="I418" s="14" t="n"/>
      <c r="J418" s="15" t="n"/>
      <c r="K418" s="15" t="n"/>
      <c r="L418" s="14" t="n"/>
      <c r="M418" s="15" t="n"/>
      <c r="N418" s="14" t="n"/>
      <c r="O418" s="14" t="n"/>
      <c r="P418" s="14" t="n"/>
      <c r="Q418" s="19">
        <f>IF(OR(E418="",M418&lt;&gt;"",L418="Closed",L418="Written off",I418="Kept with approval"),"",TODAY()-E418)</f>
        <v/>
      </c>
      <c r="R418" s="18">
        <f>IF(Q418="","",IF(Q418&gt;Summary!$B$6,"Late",IF(Q418&gt;Summary!$B$5,"Chase","On time")))</f>
        <v/>
      </c>
      <c r="S418" s="18">
        <f>IF(G418="","",IF(OR(M418&lt;&gt;"",L418="Closed",L418="Written off",I418="Kept with approval"),IF(COUNTIFS('Example inventory'!$D$3:$D$1002,G418,'Example inventory'!$L$3:$L$1002,"Pending return")+COUNTIFS('Example inventory'!$D$3:$D$1002,G418,'Example inventory'!$L$3:$L$1002,"Assigned")&gt;0,"Update Inventory","OK"),IF(COUNTIFS('Example inventory'!$D$3:$D$1002,G418,'Example inventory'!$L$3:$L$1002,"Assigned")&gt;0,"Set Pending return","OK")))</f>
        <v/>
      </c>
    </row>
    <row r="419">
      <c r="C419" s="14" t="n"/>
      <c r="D419" s="15" t="n"/>
      <c r="E419" s="15" t="n"/>
      <c r="H419" s="18">
        <f>IF(G419="","",IF(COUNTIF('Example inventory'!$D$3:$D$1002,G419)&gt;0,"Yes","Not found"))</f>
        <v/>
      </c>
      <c r="I419" s="14" t="n"/>
      <c r="J419" s="15" t="n"/>
      <c r="K419" s="15" t="n"/>
      <c r="L419" s="14" t="n"/>
      <c r="M419" s="15" t="n"/>
      <c r="N419" s="14" t="n"/>
      <c r="O419" s="14" t="n"/>
      <c r="P419" s="14" t="n"/>
      <c r="Q419" s="19">
        <f>IF(OR(E419="",M419&lt;&gt;"",L419="Closed",L419="Written off",I419="Kept with approval"),"",TODAY()-E419)</f>
        <v/>
      </c>
      <c r="R419" s="18">
        <f>IF(Q419="","",IF(Q419&gt;Summary!$B$6,"Late",IF(Q419&gt;Summary!$B$5,"Chase","On time")))</f>
        <v/>
      </c>
      <c r="S419" s="18">
        <f>IF(G419="","",IF(OR(M419&lt;&gt;"",L419="Closed",L419="Written off",I419="Kept with approval"),IF(COUNTIFS('Example inventory'!$D$3:$D$1002,G419,'Example inventory'!$L$3:$L$1002,"Pending return")+COUNTIFS('Example inventory'!$D$3:$D$1002,G419,'Example inventory'!$L$3:$L$1002,"Assigned")&gt;0,"Update Inventory","OK"),IF(COUNTIFS('Example inventory'!$D$3:$D$1002,G419,'Example inventory'!$L$3:$L$1002,"Assigned")&gt;0,"Set Pending return","OK")))</f>
        <v/>
      </c>
    </row>
    <row r="420">
      <c r="C420" s="14" t="n"/>
      <c r="D420" s="15" t="n"/>
      <c r="E420" s="15" t="n"/>
      <c r="H420" s="18">
        <f>IF(G420="","",IF(COUNTIF('Example inventory'!$D$3:$D$1002,G420)&gt;0,"Yes","Not found"))</f>
        <v/>
      </c>
      <c r="I420" s="14" t="n"/>
      <c r="J420" s="15" t="n"/>
      <c r="K420" s="15" t="n"/>
      <c r="L420" s="14" t="n"/>
      <c r="M420" s="15" t="n"/>
      <c r="N420" s="14" t="n"/>
      <c r="O420" s="14" t="n"/>
      <c r="P420" s="14" t="n"/>
      <c r="Q420" s="19">
        <f>IF(OR(E420="",M420&lt;&gt;"",L420="Closed",L420="Written off",I420="Kept with approval"),"",TODAY()-E420)</f>
        <v/>
      </c>
      <c r="R420" s="18">
        <f>IF(Q420="","",IF(Q420&gt;Summary!$B$6,"Late",IF(Q420&gt;Summary!$B$5,"Chase","On time")))</f>
        <v/>
      </c>
      <c r="S420" s="18">
        <f>IF(G420="","",IF(OR(M420&lt;&gt;"",L420="Closed",L420="Written off",I420="Kept with approval"),IF(COUNTIFS('Example inventory'!$D$3:$D$1002,G420,'Example inventory'!$L$3:$L$1002,"Pending return")+COUNTIFS('Example inventory'!$D$3:$D$1002,G420,'Example inventory'!$L$3:$L$1002,"Assigned")&gt;0,"Update Inventory","OK"),IF(COUNTIFS('Example inventory'!$D$3:$D$1002,G420,'Example inventory'!$L$3:$L$1002,"Assigned")&gt;0,"Set Pending return","OK")))</f>
        <v/>
      </c>
    </row>
    <row r="421">
      <c r="C421" s="14" t="n"/>
      <c r="D421" s="15" t="n"/>
      <c r="E421" s="15" t="n"/>
      <c r="H421" s="18">
        <f>IF(G421="","",IF(COUNTIF('Example inventory'!$D$3:$D$1002,G421)&gt;0,"Yes","Not found"))</f>
        <v/>
      </c>
      <c r="I421" s="14" t="n"/>
      <c r="J421" s="15" t="n"/>
      <c r="K421" s="15" t="n"/>
      <c r="L421" s="14" t="n"/>
      <c r="M421" s="15" t="n"/>
      <c r="N421" s="14" t="n"/>
      <c r="O421" s="14" t="n"/>
      <c r="P421" s="14" t="n"/>
      <c r="Q421" s="19">
        <f>IF(OR(E421="",M421&lt;&gt;"",L421="Closed",L421="Written off",I421="Kept with approval"),"",TODAY()-E421)</f>
        <v/>
      </c>
      <c r="R421" s="18">
        <f>IF(Q421="","",IF(Q421&gt;Summary!$B$6,"Late",IF(Q421&gt;Summary!$B$5,"Chase","On time")))</f>
        <v/>
      </c>
      <c r="S421" s="18">
        <f>IF(G421="","",IF(OR(M421&lt;&gt;"",L421="Closed",L421="Written off",I421="Kept with approval"),IF(COUNTIFS('Example inventory'!$D$3:$D$1002,G421,'Example inventory'!$L$3:$L$1002,"Pending return")+COUNTIFS('Example inventory'!$D$3:$D$1002,G421,'Example inventory'!$L$3:$L$1002,"Assigned")&gt;0,"Update Inventory","OK"),IF(COUNTIFS('Example inventory'!$D$3:$D$1002,G421,'Example inventory'!$L$3:$L$1002,"Assigned")&gt;0,"Set Pending return","OK")))</f>
        <v/>
      </c>
    </row>
    <row r="422">
      <c r="C422" s="14" t="n"/>
      <c r="D422" s="15" t="n"/>
      <c r="E422" s="15" t="n"/>
      <c r="H422" s="18">
        <f>IF(G422="","",IF(COUNTIF('Example inventory'!$D$3:$D$1002,G422)&gt;0,"Yes","Not found"))</f>
        <v/>
      </c>
      <c r="I422" s="14" t="n"/>
      <c r="J422" s="15" t="n"/>
      <c r="K422" s="15" t="n"/>
      <c r="L422" s="14" t="n"/>
      <c r="M422" s="15" t="n"/>
      <c r="N422" s="14" t="n"/>
      <c r="O422" s="14" t="n"/>
      <c r="P422" s="14" t="n"/>
      <c r="Q422" s="19">
        <f>IF(OR(E422="",M422&lt;&gt;"",L422="Closed",L422="Written off",I422="Kept with approval"),"",TODAY()-E422)</f>
        <v/>
      </c>
      <c r="R422" s="18">
        <f>IF(Q422="","",IF(Q422&gt;Summary!$B$6,"Late",IF(Q422&gt;Summary!$B$5,"Chase","On time")))</f>
        <v/>
      </c>
      <c r="S422" s="18">
        <f>IF(G422="","",IF(OR(M422&lt;&gt;"",L422="Closed",L422="Written off",I422="Kept with approval"),IF(COUNTIFS('Example inventory'!$D$3:$D$1002,G422,'Example inventory'!$L$3:$L$1002,"Pending return")+COUNTIFS('Example inventory'!$D$3:$D$1002,G422,'Example inventory'!$L$3:$L$1002,"Assigned")&gt;0,"Update Inventory","OK"),IF(COUNTIFS('Example inventory'!$D$3:$D$1002,G422,'Example inventory'!$L$3:$L$1002,"Assigned")&gt;0,"Set Pending return","OK")))</f>
        <v/>
      </c>
    </row>
    <row r="423">
      <c r="C423" s="14" t="n"/>
      <c r="D423" s="15" t="n"/>
      <c r="E423" s="15" t="n"/>
      <c r="H423" s="18">
        <f>IF(G423="","",IF(COUNTIF('Example inventory'!$D$3:$D$1002,G423)&gt;0,"Yes","Not found"))</f>
        <v/>
      </c>
      <c r="I423" s="14" t="n"/>
      <c r="J423" s="15" t="n"/>
      <c r="K423" s="15" t="n"/>
      <c r="L423" s="14" t="n"/>
      <c r="M423" s="15" t="n"/>
      <c r="N423" s="14" t="n"/>
      <c r="O423" s="14" t="n"/>
      <c r="P423" s="14" t="n"/>
      <c r="Q423" s="19">
        <f>IF(OR(E423="",M423&lt;&gt;"",L423="Closed",L423="Written off",I423="Kept with approval"),"",TODAY()-E423)</f>
        <v/>
      </c>
      <c r="R423" s="18">
        <f>IF(Q423="","",IF(Q423&gt;Summary!$B$6,"Late",IF(Q423&gt;Summary!$B$5,"Chase","On time")))</f>
        <v/>
      </c>
      <c r="S423" s="18">
        <f>IF(G423="","",IF(OR(M423&lt;&gt;"",L423="Closed",L423="Written off",I423="Kept with approval"),IF(COUNTIFS('Example inventory'!$D$3:$D$1002,G423,'Example inventory'!$L$3:$L$1002,"Pending return")+COUNTIFS('Example inventory'!$D$3:$D$1002,G423,'Example inventory'!$L$3:$L$1002,"Assigned")&gt;0,"Update Inventory","OK"),IF(COUNTIFS('Example inventory'!$D$3:$D$1002,G423,'Example inventory'!$L$3:$L$1002,"Assigned")&gt;0,"Set Pending return","OK")))</f>
        <v/>
      </c>
    </row>
    <row r="424">
      <c r="C424" s="14" t="n"/>
      <c r="D424" s="15" t="n"/>
      <c r="E424" s="15" t="n"/>
      <c r="H424" s="18">
        <f>IF(G424="","",IF(COUNTIF('Example inventory'!$D$3:$D$1002,G424)&gt;0,"Yes","Not found"))</f>
        <v/>
      </c>
      <c r="I424" s="14" t="n"/>
      <c r="J424" s="15" t="n"/>
      <c r="K424" s="15" t="n"/>
      <c r="L424" s="14" t="n"/>
      <c r="M424" s="15" t="n"/>
      <c r="N424" s="14" t="n"/>
      <c r="O424" s="14" t="n"/>
      <c r="P424" s="14" t="n"/>
      <c r="Q424" s="19">
        <f>IF(OR(E424="",M424&lt;&gt;"",L424="Closed",L424="Written off",I424="Kept with approval"),"",TODAY()-E424)</f>
        <v/>
      </c>
      <c r="R424" s="18">
        <f>IF(Q424="","",IF(Q424&gt;Summary!$B$6,"Late",IF(Q424&gt;Summary!$B$5,"Chase","On time")))</f>
        <v/>
      </c>
      <c r="S424" s="18">
        <f>IF(G424="","",IF(OR(M424&lt;&gt;"",L424="Closed",L424="Written off",I424="Kept with approval"),IF(COUNTIFS('Example inventory'!$D$3:$D$1002,G424,'Example inventory'!$L$3:$L$1002,"Pending return")+COUNTIFS('Example inventory'!$D$3:$D$1002,G424,'Example inventory'!$L$3:$L$1002,"Assigned")&gt;0,"Update Inventory","OK"),IF(COUNTIFS('Example inventory'!$D$3:$D$1002,G424,'Example inventory'!$L$3:$L$1002,"Assigned")&gt;0,"Set Pending return","OK")))</f>
        <v/>
      </c>
    </row>
    <row r="425">
      <c r="C425" s="14" t="n"/>
      <c r="D425" s="15" t="n"/>
      <c r="E425" s="15" t="n"/>
      <c r="H425" s="18">
        <f>IF(G425="","",IF(COUNTIF('Example inventory'!$D$3:$D$1002,G425)&gt;0,"Yes","Not found"))</f>
        <v/>
      </c>
      <c r="I425" s="14" t="n"/>
      <c r="J425" s="15" t="n"/>
      <c r="K425" s="15" t="n"/>
      <c r="L425" s="14" t="n"/>
      <c r="M425" s="15" t="n"/>
      <c r="N425" s="14" t="n"/>
      <c r="O425" s="14" t="n"/>
      <c r="P425" s="14" t="n"/>
      <c r="Q425" s="19">
        <f>IF(OR(E425="",M425&lt;&gt;"",L425="Closed",L425="Written off",I425="Kept with approval"),"",TODAY()-E425)</f>
        <v/>
      </c>
      <c r="R425" s="18">
        <f>IF(Q425="","",IF(Q425&gt;Summary!$B$6,"Late",IF(Q425&gt;Summary!$B$5,"Chase","On time")))</f>
        <v/>
      </c>
      <c r="S425" s="18">
        <f>IF(G425="","",IF(OR(M425&lt;&gt;"",L425="Closed",L425="Written off",I425="Kept with approval"),IF(COUNTIFS('Example inventory'!$D$3:$D$1002,G425,'Example inventory'!$L$3:$L$1002,"Pending return")+COUNTIFS('Example inventory'!$D$3:$D$1002,G425,'Example inventory'!$L$3:$L$1002,"Assigned")&gt;0,"Update Inventory","OK"),IF(COUNTIFS('Example inventory'!$D$3:$D$1002,G425,'Example inventory'!$L$3:$L$1002,"Assigned")&gt;0,"Set Pending return","OK")))</f>
        <v/>
      </c>
    </row>
    <row r="426">
      <c r="C426" s="14" t="n"/>
      <c r="D426" s="15" t="n"/>
      <c r="E426" s="15" t="n"/>
      <c r="H426" s="18">
        <f>IF(G426="","",IF(COUNTIF('Example inventory'!$D$3:$D$1002,G426)&gt;0,"Yes","Not found"))</f>
        <v/>
      </c>
      <c r="I426" s="14" t="n"/>
      <c r="J426" s="15" t="n"/>
      <c r="K426" s="15" t="n"/>
      <c r="L426" s="14" t="n"/>
      <c r="M426" s="15" t="n"/>
      <c r="N426" s="14" t="n"/>
      <c r="O426" s="14" t="n"/>
      <c r="P426" s="14" t="n"/>
      <c r="Q426" s="19">
        <f>IF(OR(E426="",M426&lt;&gt;"",L426="Closed",L426="Written off",I426="Kept with approval"),"",TODAY()-E426)</f>
        <v/>
      </c>
      <c r="R426" s="18">
        <f>IF(Q426="","",IF(Q426&gt;Summary!$B$6,"Late",IF(Q426&gt;Summary!$B$5,"Chase","On time")))</f>
        <v/>
      </c>
      <c r="S426" s="18">
        <f>IF(G426="","",IF(OR(M426&lt;&gt;"",L426="Closed",L426="Written off",I426="Kept with approval"),IF(COUNTIFS('Example inventory'!$D$3:$D$1002,G426,'Example inventory'!$L$3:$L$1002,"Pending return")+COUNTIFS('Example inventory'!$D$3:$D$1002,G426,'Example inventory'!$L$3:$L$1002,"Assigned")&gt;0,"Update Inventory","OK"),IF(COUNTIFS('Example inventory'!$D$3:$D$1002,G426,'Example inventory'!$L$3:$L$1002,"Assigned")&gt;0,"Set Pending return","OK")))</f>
        <v/>
      </c>
    </row>
    <row r="427">
      <c r="C427" s="14" t="n"/>
      <c r="D427" s="15" t="n"/>
      <c r="E427" s="15" t="n"/>
      <c r="H427" s="18">
        <f>IF(G427="","",IF(COUNTIF('Example inventory'!$D$3:$D$1002,G427)&gt;0,"Yes","Not found"))</f>
        <v/>
      </c>
      <c r="I427" s="14" t="n"/>
      <c r="J427" s="15" t="n"/>
      <c r="K427" s="15" t="n"/>
      <c r="L427" s="14" t="n"/>
      <c r="M427" s="15" t="n"/>
      <c r="N427" s="14" t="n"/>
      <c r="O427" s="14" t="n"/>
      <c r="P427" s="14" t="n"/>
      <c r="Q427" s="19">
        <f>IF(OR(E427="",M427&lt;&gt;"",L427="Closed",L427="Written off",I427="Kept with approval"),"",TODAY()-E427)</f>
        <v/>
      </c>
      <c r="R427" s="18">
        <f>IF(Q427="","",IF(Q427&gt;Summary!$B$6,"Late",IF(Q427&gt;Summary!$B$5,"Chase","On time")))</f>
        <v/>
      </c>
      <c r="S427" s="18">
        <f>IF(G427="","",IF(OR(M427&lt;&gt;"",L427="Closed",L427="Written off",I427="Kept with approval"),IF(COUNTIFS('Example inventory'!$D$3:$D$1002,G427,'Example inventory'!$L$3:$L$1002,"Pending return")+COUNTIFS('Example inventory'!$D$3:$D$1002,G427,'Example inventory'!$L$3:$L$1002,"Assigned")&gt;0,"Update Inventory","OK"),IF(COUNTIFS('Example inventory'!$D$3:$D$1002,G427,'Example inventory'!$L$3:$L$1002,"Assigned")&gt;0,"Set Pending return","OK")))</f>
        <v/>
      </c>
    </row>
    <row r="428">
      <c r="C428" s="14" t="n"/>
      <c r="D428" s="15" t="n"/>
      <c r="E428" s="15" t="n"/>
      <c r="H428" s="18">
        <f>IF(G428="","",IF(COUNTIF('Example inventory'!$D$3:$D$1002,G428)&gt;0,"Yes","Not found"))</f>
        <v/>
      </c>
      <c r="I428" s="14" t="n"/>
      <c r="J428" s="15" t="n"/>
      <c r="K428" s="15" t="n"/>
      <c r="L428" s="14" t="n"/>
      <c r="M428" s="15" t="n"/>
      <c r="N428" s="14" t="n"/>
      <c r="O428" s="14" t="n"/>
      <c r="P428" s="14" t="n"/>
      <c r="Q428" s="19">
        <f>IF(OR(E428="",M428&lt;&gt;"",L428="Closed",L428="Written off",I428="Kept with approval"),"",TODAY()-E428)</f>
        <v/>
      </c>
      <c r="R428" s="18">
        <f>IF(Q428="","",IF(Q428&gt;Summary!$B$6,"Late",IF(Q428&gt;Summary!$B$5,"Chase","On time")))</f>
        <v/>
      </c>
      <c r="S428" s="18">
        <f>IF(G428="","",IF(OR(M428&lt;&gt;"",L428="Closed",L428="Written off",I428="Kept with approval"),IF(COUNTIFS('Example inventory'!$D$3:$D$1002,G428,'Example inventory'!$L$3:$L$1002,"Pending return")+COUNTIFS('Example inventory'!$D$3:$D$1002,G428,'Example inventory'!$L$3:$L$1002,"Assigned")&gt;0,"Update Inventory","OK"),IF(COUNTIFS('Example inventory'!$D$3:$D$1002,G428,'Example inventory'!$L$3:$L$1002,"Assigned")&gt;0,"Set Pending return","OK")))</f>
        <v/>
      </c>
    </row>
    <row r="429">
      <c r="C429" s="14" t="n"/>
      <c r="D429" s="15" t="n"/>
      <c r="E429" s="15" t="n"/>
      <c r="H429" s="18">
        <f>IF(G429="","",IF(COUNTIF('Example inventory'!$D$3:$D$1002,G429)&gt;0,"Yes","Not found"))</f>
        <v/>
      </c>
      <c r="I429" s="14" t="n"/>
      <c r="J429" s="15" t="n"/>
      <c r="K429" s="15" t="n"/>
      <c r="L429" s="14" t="n"/>
      <c r="M429" s="15" t="n"/>
      <c r="N429" s="14" t="n"/>
      <c r="O429" s="14" t="n"/>
      <c r="P429" s="14" t="n"/>
      <c r="Q429" s="19">
        <f>IF(OR(E429="",M429&lt;&gt;"",L429="Closed",L429="Written off",I429="Kept with approval"),"",TODAY()-E429)</f>
        <v/>
      </c>
      <c r="R429" s="18">
        <f>IF(Q429="","",IF(Q429&gt;Summary!$B$6,"Late",IF(Q429&gt;Summary!$B$5,"Chase","On time")))</f>
        <v/>
      </c>
      <c r="S429" s="18">
        <f>IF(G429="","",IF(OR(M429&lt;&gt;"",L429="Closed",L429="Written off",I429="Kept with approval"),IF(COUNTIFS('Example inventory'!$D$3:$D$1002,G429,'Example inventory'!$L$3:$L$1002,"Pending return")+COUNTIFS('Example inventory'!$D$3:$D$1002,G429,'Example inventory'!$L$3:$L$1002,"Assigned")&gt;0,"Update Inventory","OK"),IF(COUNTIFS('Example inventory'!$D$3:$D$1002,G429,'Example inventory'!$L$3:$L$1002,"Assigned")&gt;0,"Set Pending return","OK")))</f>
        <v/>
      </c>
    </row>
    <row r="430">
      <c r="C430" s="14" t="n"/>
      <c r="D430" s="15" t="n"/>
      <c r="E430" s="15" t="n"/>
      <c r="H430" s="18">
        <f>IF(G430="","",IF(COUNTIF('Example inventory'!$D$3:$D$1002,G430)&gt;0,"Yes","Not found"))</f>
        <v/>
      </c>
      <c r="I430" s="14" t="n"/>
      <c r="J430" s="15" t="n"/>
      <c r="K430" s="15" t="n"/>
      <c r="L430" s="14" t="n"/>
      <c r="M430" s="15" t="n"/>
      <c r="N430" s="14" t="n"/>
      <c r="O430" s="14" t="n"/>
      <c r="P430" s="14" t="n"/>
      <c r="Q430" s="19">
        <f>IF(OR(E430="",M430&lt;&gt;"",L430="Closed",L430="Written off",I430="Kept with approval"),"",TODAY()-E430)</f>
        <v/>
      </c>
      <c r="R430" s="18">
        <f>IF(Q430="","",IF(Q430&gt;Summary!$B$6,"Late",IF(Q430&gt;Summary!$B$5,"Chase","On time")))</f>
        <v/>
      </c>
      <c r="S430" s="18">
        <f>IF(G430="","",IF(OR(M430&lt;&gt;"",L430="Closed",L430="Written off",I430="Kept with approval"),IF(COUNTIFS('Example inventory'!$D$3:$D$1002,G430,'Example inventory'!$L$3:$L$1002,"Pending return")+COUNTIFS('Example inventory'!$D$3:$D$1002,G430,'Example inventory'!$L$3:$L$1002,"Assigned")&gt;0,"Update Inventory","OK"),IF(COUNTIFS('Example inventory'!$D$3:$D$1002,G430,'Example inventory'!$L$3:$L$1002,"Assigned")&gt;0,"Set Pending return","OK")))</f>
        <v/>
      </c>
    </row>
    <row r="431">
      <c r="C431" s="14" t="n"/>
      <c r="D431" s="15" t="n"/>
      <c r="E431" s="15" t="n"/>
      <c r="H431" s="18">
        <f>IF(G431="","",IF(COUNTIF('Example inventory'!$D$3:$D$1002,G431)&gt;0,"Yes","Not found"))</f>
        <v/>
      </c>
      <c r="I431" s="14" t="n"/>
      <c r="J431" s="15" t="n"/>
      <c r="K431" s="15" t="n"/>
      <c r="L431" s="14" t="n"/>
      <c r="M431" s="15" t="n"/>
      <c r="N431" s="14" t="n"/>
      <c r="O431" s="14" t="n"/>
      <c r="P431" s="14" t="n"/>
      <c r="Q431" s="19">
        <f>IF(OR(E431="",M431&lt;&gt;"",L431="Closed",L431="Written off",I431="Kept with approval"),"",TODAY()-E431)</f>
        <v/>
      </c>
      <c r="R431" s="18">
        <f>IF(Q431="","",IF(Q431&gt;Summary!$B$6,"Late",IF(Q431&gt;Summary!$B$5,"Chase","On time")))</f>
        <v/>
      </c>
      <c r="S431" s="18">
        <f>IF(G431="","",IF(OR(M431&lt;&gt;"",L431="Closed",L431="Written off",I431="Kept with approval"),IF(COUNTIFS('Example inventory'!$D$3:$D$1002,G431,'Example inventory'!$L$3:$L$1002,"Pending return")+COUNTIFS('Example inventory'!$D$3:$D$1002,G431,'Example inventory'!$L$3:$L$1002,"Assigned")&gt;0,"Update Inventory","OK"),IF(COUNTIFS('Example inventory'!$D$3:$D$1002,G431,'Example inventory'!$L$3:$L$1002,"Assigned")&gt;0,"Set Pending return","OK")))</f>
        <v/>
      </c>
    </row>
    <row r="432">
      <c r="C432" s="14" t="n"/>
      <c r="D432" s="15" t="n"/>
      <c r="E432" s="15" t="n"/>
      <c r="H432" s="18">
        <f>IF(G432="","",IF(COUNTIF('Example inventory'!$D$3:$D$1002,G432)&gt;0,"Yes","Not found"))</f>
        <v/>
      </c>
      <c r="I432" s="14" t="n"/>
      <c r="J432" s="15" t="n"/>
      <c r="K432" s="15" t="n"/>
      <c r="L432" s="14" t="n"/>
      <c r="M432" s="15" t="n"/>
      <c r="N432" s="14" t="n"/>
      <c r="O432" s="14" t="n"/>
      <c r="P432" s="14" t="n"/>
      <c r="Q432" s="19">
        <f>IF(OR(E432="",M432&lt;&gt;"",L432="Closed",L432="Written off",I432="Kept with approval"),"",TODAY()-E432)</f>
        <v/>
      </c>
      <c r="R432" s="18">
        <f>IF(Q432="","",IF(Q432&gt;Summary!$B$6,"Late",IF(Q432&gt;Summary!$B$5,"Chase","On time")))</f>
        <v/>
      </c>
      <c r="S432" s="18">
        <f>IF(G432="","",IF(OR(M432&lt;&gt;"",L432="Closed",L432="Written off",I432="Kept with approval"),IF(COUNTIFS('Example inventory'!$D$3:$D$1002,G432,'Example inventory'!$L$3:$L$1002,"Pending return")+COUNTIFS('Example inventory'!$D$3:$D$1002,G432,'Example inventory'!$L$3:$L$1002,"Assigned")&gt;0,"Update Inventory","OK"),IF(COUNTIFS('Example inventory'!$D$3:$D$1002,G432,'Example inventory'!$L$3:$L$1002,"Assigned")&gt;0,"Set Pending return","OK")))</f>
        <v/>
      </c>
    </row>
    <row r="433">
      <c r="C433" s="14" t="n"/>
      <c r="D433" s="15" t="n"/>
      <c r="E433" s="15" t="n"/>
      <c r="H433" s="18">
        <f>IF(G433="","",IF(COUNTIF('Example inventory'!$D$3:$D$1002,G433)&gt;0,"Yes","Not found"))</f>
        <v/>
      </c>
      <c r="I433" s="14" t="n"/>
      <c r="J433" s="15" t="n"/>
      <c r="K433" s="15" t="n"/>
      <c r="L433" s="14" t="n"/>
      <c r="M433" s="15" t="n"/>
      <c r="N433" s="14" t="n"/>
      <c r="O433" s="14" t="n"/>
      <c r="P433" s="14" t="n"/>
      <c r="Q433" s="19">
        <f>IF(OR(E433="",M433&lt;&gt;"",L433="Closed",L433="Written off",I433="Kept with approval"),"",TODAY()-E433)</f>
        <v/>
      </c>
      <c r="R433" s="18">
        <f>IF(Q433="","",IF(Q433&gt;Summary!$B$6,"Late",IF(Q433&gt;Summary!$B$5,"Chase","On time")))</f>
        <v/>
      </c>
      <c r="S433" s="18">
        <f>IF(G433="","",IF(OR(M433&lt;&gt;"",L433="Closed",L433="Written off",I433="Kept with approval"),IF(COUNTIFS('Example inventory'!$D$3:$D$1002,G433,'Example inventory'!$L$3:$L$1002,"Pending return")+COUNTIFS('Example inventory'!$D$3:$D$1002,G433,'Example inventory'!$L$3:$L$1002,"Assigned")&gt;0,"Update Inventory","OK"),IF(COUNTIFS('Example inventory'!$D$3:$D$1002,G433,'Example inventory'!$L$3:$L$1002,"Assigned")&gt;0,"Set Pending return","OK")))</f>
        <v/>
      </c>
    </row>
    <row r="434">
      <c r="C434" s="14" t="n"/>
      <c r="D434" s="15" t="n"/>
      <c r="E434" s="15" t="n"/>
      <c r="H434" s="18">
        <f>IF(G434="","",IF(COUNTIF('Example inventory'!$D$3:$D$1002,G434)&gt;0,"Yes","Not found"))</f>
        <v/>
      </c>
      <c r="I434" s="14" t="n"/>
      <c r="J434" s="15" t="n"/>
      <c r="K434" s="15" t="n"/>
      <c r="L434" s="14" t="n"/>
      <c r="M434" s="15" t="n"/>
      <c r="N434" s="14" t="n"/>
      <c r="O434" s="14" t="n"/>
      <c r="P434" s="14" t="n"/>
      <c r="Q434" s="19">
        <f>IF(OR(E434="",M434&lt;&gt;"",L434="Closed",L434="Written off",I434="Kept with approval"),"",TODAY()-E434)</f>
        <v/>
      </c>
      <c r="R434" s="18">
        <f>IF(Q434="","",IF(Q434&gt;Summary!$B$6,"Late",IF(Q434&gt;Summary!$B$5,"Chase","On time")))</f>
        <v/>
      </c>
      <c r="S434" s="18">
        <f>IF(G434="","",IF(OR(M434&lt;&gt;"",L434="Closed",L434="Written off",I434="Kept with approval"),IF(COUNTIFS('Example inventory'!$D$3:$D$1002,G434,'Example inventory'!$L$3:$L$1002,"Pending return")+COUNTIFS('Example inventory'!$D$3:$D$1002,G434,'Example inventory'!$L$3:$L$1002,"Assigned")&gt;0,"Update Inventory","OK"),IF(COUNTIFS('Example inventory'!$D$3:$D$1002,G434,'Example inventory'!$L$3:$L$1002,"Assigned")&gt;0,"Set Pending return","OK")))</f>
        <v/>
      </c>
    </row>
    <row r="435">
      <c r="C435" s="14" t="n"/>
      <c r="D435" s="15" t="n"/>
      <c r="E435" s="15" t="n"/>
      <c r="H435" s="18">
        <f>IF(G435="","",IF(COUNTIF('Example inventory'!$D$3:$D$1002,G435)&gt;0,"Yes","Not found"))</f>
        <v/>
      </c>
      <c r="I435" s="14" t="n"/>
      <c r="J435" s="15" t="n"/>
      <c r="K435" s="15" t="n"/>
      <c r="L435" s="14" t="n"/>
      <c r="M435" s="15" t="n"/>
      <c r="N435" s="14" t="n"/>
      <c r="O435" s="14" t="n"/>
      <c r="P435" s="14" t="n"/>
      <c r="Q435" s="19">
        <f>IF(OR(E435="",M435&lt;&gt;"",L435="Closed",L435="Written off",I435="Kept with approval"),"",TODAY()-E435)</f>
        <v/>
      </c>
      <c r="R435" s="18">
        <f>IF(Q435="","",IF(Q435&gt;Summary!$B$6,"Late",IF(Q435&gt;Summary!$B$5,"Chase","On time")))</f>
        <v/>
      </c>
      <c r="S435" s="18">
        <f>IF(G435="","",IF(OR(M435&lt;&gt;"",L435="Closed",L435="Written off",I435="Kept with approval"),IF(COUNTIFS('Example inventory'!$D$3:$D$1002,G435,'Example inventory'!$L$3:$L$1002,"Pending return")+COUNTIFS('Example inventory'!$D$3:$D$1002,G435,'Example inventory'!$L$3:$L$1002,"Assigned")&gt;0,"Update Inventory","OK"),IF(COUNTIFS('Example inventory'!$D$3:$D$1002,G435,'Example inventory'!$L$3:$L$1002,"Assigned")&gt;0,"Set Pending return","OK")))</f>
        <v/>
      </c>
    </row>
    <row r="436">
      <c r="C436" s="14" t="n"/>
      <c r="D436" s="15" t="n"/>
      <c r="E436" s="15" t="n"/>
      <c r="H436" s="18">
        <f>IF(G436="","",IF(COUNTIF('Example inventory'!$D$3:$D$1002,G436)&gt;0,"Yes","Not found"))</f>
        <v/>
      </c>
      <c r="I436" s="14" t="n"/>
      <c r="J436" s="15" t="n"/>
      <c r="K436" s="15" t="n"/>
      <c r="L436" s="14" t="n"/>
      <c r="M436" s="15" t="n"/>
      <c r="N436" s="14" t="n"/>
      <c r="O436" s="14" t="n"/>
      <c r="P436" s="14" t="n"/>
      <c r="Q436" s="19">
        <f>IF(OR(E436="",M436&lt;&gt;"",L436="Closed",L436="Written off",I436="Kept with approval"),"",TODAY()-E436)</f>
        <v/>
      </c>
      <c r="R436" s="18">
        <f>IF(Q436="","",IF(Q436&gt;Summary!$B$6,"Late",IF(Q436&gt;Summary!$B$5,"Chase","On time")))</f>
        <v/>
      </c>
      <c r="S436" s="18">
        <f>IF(G436="","",IF(OR(M436&lt;&gt;"",L436="Closed",L436="Written off",I436="Kept with approval"),IF(COUNTIFS('Example inventory'!$D$3:$D$1002,G436,'Example inventory'!$L$3:$L$1002,"Pending return")+COUNTIFS('Example inventory'!$D$3:$D$1002,G436,'Example inventory'!$L$3:$L$1002,"Assigned")&gt;0,"Update Inventory","OK"),IF(COUNTIFS('Example inventory'!$D$3:$D$1002,G436,'Example inventory'!$L$3:$L$1002,"Assigned")&gt;0,"Set Pending return","OK")))</f>
        <v/>
      </c>
    </row>
    <row r="437">
      <c r="C437" s="14" t="n"/>
      <c r="D437" s="15" t="n"/>
      <c r="E437" s="15" t="n"/>
      <c r="H437" s="18">
        <f>IF(G437="","",IF(COUNTIF('Example inventory'!$D$3:$D$1002,G437)&gt;0,"Yes","Not found"))</f>
        <v/>
      </c>
      <c r="I437" s="14" t="n"/>
      <c r="J437" s="15" t="n"/>
      <c r="K437" s="15" t="n"/>
      <c r="L437" s="14" t="n"/>
      <c r="M437" s="15" t="n"/>
      <c r="N437" s="14" t="n"/>
      <c r="O437" s="14" t="n"/>
      <c r="P437" s="14" t="n"/>
      <c r="Q437" s="19">
        <f>IF(OR(E437="",M437&lt;&gt;"",L437="Closed",L437="Written off",I437="Kept with approval"),"",TODAY()-E437)</f>
        <v/>
      </c>
      <c r="R437" s="18">
        <f>IF(Q437="","",IF(Q437&gt;Summary!$B$6,"Late",IF(Q437&gt;Summary!$B$5,"Chase","On time")))</f>
        <v/>
      </c>
      <c r="S437" s="18">
        <f>IF(G437="","",IF(OR(M437&lt;&gt;"",L437="Closed",L437="Written off",I437="Kept with approval"),IF(COUNTIFS('Example inventory'!$D$3:$D$1002,G437,'Example inventory'!$L$3:$L$1002,"Pending return")+COUNTIFS('Example inventory'!$D$3:$D$1002,G437,'Example inventory'!$L$3:$L$1002,"Assigned")&gt;0,"Update Inventory","OK"),IF(COUNTIFS('Example inventory'!$D$3:$D$1002,G437,'Example inventory'!$L$3:$L$1002,"Assigned")&gt;0,"Set Pending return","OK")))</f>
        <v/>
      </c>
    </row>
    <row r="438">
      <c r="C438" s="14" t="n"/>
      <c r="D438" s="15" t="n"/>
      <c r="E438" s="15" t="n"/>
      <c r="H438" s="18">
        <f>IF(G438="","",IF(COUNTIF('Example inventory'!$D$3:$D$1002,G438)&gt;0,"Yes","Not found"))</f>
        <v/>
      </c>
      <c r="I438" s="14" t="n"/>
      <c r="J438" s="15" t="n"/>
      <c r="K438" s="15" t="n"/>
      <c r="L438" s="14" t="n"/>
      <c r="M438" s="15" t="n"/>
      <c r="N438" s="14" t="n"/>
      <c r="O438" s="14" t="n"/>
      <c r="P438" s="14" t="n"/>
      <c r="Q438" s="19">
        <f>IF(OR(E438="",M438&lt;&gt;"",L438="Closed",L438="Written off",I438="Kept with approval"),"",TODAY()-E438)</f>
        <v/>
      </c>
      <c r="R438" s="18">
        <f>IF(Q438="","",IF(Q438&gt;Summary!$B$6,"Late",IF(Q438&gt;Summary!$B$5,"Chase","On time")))</f>
        <v/>
      </c>
      <c r="S438" s="18">
        <f>IF(G438="","",IF(OR(M438&lt;&gt;"",L438="Closed",L438="Written off",I438="Kept with approval"),IF(COUNTIFS('Example inventory'!$D$3:$D$1002,G438,'Example inventory'!$L$3:$L$1002,"Pending return")+COUNTIFS('Example inventory'!$D$3:$D$1002,G438,'Example inventory'!$L$3:$L$1002,"Assigned")&gt;0,"Update Inventory","OK"),IF(COUNTIFS('Example inventory'!$D$3:$D$1002,G438,'Example inventory'!$L$3:$L$1002,"Assigned")&gt;0,"Set Pending return","OK")))</f>
        <v/>
      </c>
    </row>
    <row r="439">
      <c r="C439" s="14" t="n"/>
      <c r="D439" s="15" t="n"/>
      <c r="E439" s="15" t="n"/>
      <c r="H439" s="18">
        <f>IF(G439="","",IF(COUNTIF('Example inventory'!$D$3:$D$1002,G439)&gt;0,"Yes","Not found"))</f>
        <v/>
      </c>
      <c r="I439" s="14" t="n"/>
      <c r="J439" s="15" t="n"/>
      <c r="K439" s="15" t="n"/>
      <c r="L439" s="14" t="n"/>
      <c r="M439" s="15" t="n"/>
      <c r="N439" s="14" t="n"/>
      <c r="O439" s="14" t="n"/>
      <c r="P439" s="14" t="n"/>
      <c r="Q439" s="19">
        <f>IF(OR(E439="",M439&lt;&gt;"",L439="Closed",L439="Written off",I439="Kept with approval"),"",TODAY()-E439)</f>
        <v/>
      </c>
      <c r="R439" s="18">
        <f>IF(Q439="","",IF(Q439&gt;Summary!$B$6,"Late",IF(Q439&gt;Summary!$B$5,"Chase","On time")))</f>
        <v/>
      </c>
      <c r="S439" s="18">
        <f>IF(G439="","",IF(OR(M439&lt;&gt;"",L439="Closed",L439="Written off",I439="Kept with approval"),IF(COUNTIFS('Example inventory'!$D$3:$D$1002,G439,'Example inventory'!$L$3:$L$1002,"Pending return")+COUNTIFS('Example inventory'!$D$3:$D$1002,G439,'Example inventory'!$L$3:$L$1002,"Assigned")&gt;0,"Update Inventory","OK"),IF(COUNTIFS('Example inventory'!$D$3:$D$1002,G439,'Example inventory'!$L$3:$L$1002,"Assigned")&gt;0,"Set Pending return","OK")))</f>
        <v/>
      </c>
    </row>
    <row r="440">
      <c r="C440" s="14" t="n"/>
      <c r="D440" s="15" t="n"/>
      <c r="E440" s="15" t="n"/>
      <c r="H440" s="18">
        <f>IF(G440="","",IF(COUNTIF('Example inventory'!$D$3:$D$1002,G440)&gt;0,"Yes","Not found"))</f>
        <v/>
      </c>
      <c r="I440" s="14" t="n"/>
      <c r="J440" s="15" t="n"/>
      <c r="K440" s="15" t="n"/>
      <c r="L440" s="14" t="n"/>
      <c r="M440" s="15" t="n"/>
      <c r="N440" s="14" t="n"/>
      <c r="O440" s="14" t="n"/>
      <c r="P440" s="14" t="n"/>
      <c r="Q440" s="19">
        <f>IF(OR(E440="",M440&lt;&gt;"",L440="Closed",L440="Written off",I440="Kept with approval"),"",TODAY()-E440)</f>
        <v/>
      </c>
      <c r="R440" s="18">
        <f>IF(Q440="","",IF(Q440&gt;Summary!$B$6,"Late",IF(Q440&gt;Summary!$B$5,"Chase","On time")))</f>
        <v/>
      </c>
      <c r="S440" s="18">
        <f>IF(G440="","",IF(OR(M440&lt;&gt;"",L440="Closed",L440="Written off",I440="Kept with approval"),IF(COUNTIFS('Example inventory'!$D$3:$D$1002,G440,'Example inventory'!$L$3:$L$1002,"Pending return")+COUNTIFS('Example inventory'!$D$3:$D$1002,G440,'Example inventory'!$L$3:$L$1002,"Assigned")&gt;0,"Update Inventory","OK"),IF(COUNTIFS('Example inventory'!$D$3:$D$1002,G440,'Example inventory'!$L$3:$L$1002,"Assigned")&gt;0,"Set Pending return","OK")))</f>
        <v/>
      </c>
    </row>
    <row r="441">
      <c r="C441" s="14" t="n"/>
      <c r="D441" s="15" t="n"/>
      <c r="E441" s="15" t="n"/>
      <c r="H441" s="18">
        <f>IF(G441="","",IF(COUNTIF('Example inventory'!$D$3:$D$1002,G441)&gt;0,"Yes","Not found"))</f>
        <v/>
      </c>
      <c r="I441" s="14" t="n"/>
      <c r="J441" s="15" t="n"/>
      <c r="K441" s="15" t="n"/>
      <c r="L441" s="14" t="n"/>
      <c r="M441" s="15" t="n"/>
      <c r="N441" s="14" t="n"/>
      <c r="O441" s="14" t="n"/>
      <c r="P441" s="14" t="n"/>
      <c r="Q441" s="19">
        <f>IF(OR(E441="",M441&lt;&gt;"",L441="Closed",L441="Written off",I441="Kept with approval"),"",TODAY()-E441)</f>
        <v/>
      </c>
      <c r="R441" s="18">
        <f>IF(Q441="","",IF(Q441&gt;Summary!$B$6,"Late",IF(Q441&gt;Summary!$B$5,"Chase","On time")))</f>
        <v/>
      </c>
      <c r="S441" s="18">
        <f>IF(G441="","",IF(OR(M441&lt;&gt;"",L441="Closed",L441="Written off",I441="Kept with approval"),IF(COUNTIFS('Example inventory'!$D$3:$D$1002,G441,'Example inventory'!$L$3:$L$1002,"Pending return")+COUNTIFS('Example inventory'!$D$3:$D$1002,G441,'Example inventory'!$L$3:$L$1002,"Assigned")&gt;0,"Update Inventory","OK"),IF(COUNTIFS('Example inventory'!$D$3:$D$1002,G441,'Example inventory'!$L$3:$L$1002,"Assigned")&gt;0,"Set Pending return","OK")))</f>
        <v/>
      </c>
    </row>
    <row r="442">
      <c r="C442" s="14" t="n"/>
      <c r="D442" s="15" t="n"/>
      <c r="E442" s="15" t="n"/>
      <c r="H442" s="18">
        <f>IF(G442="","",IF(COUNTIF('Example inventory'!$D$3:$D$1002,G442)&gt;0,"Yes","Not found"))</f>
        <v/>
      </c>
      <c r="I442" s="14" t="n"/>
      <c r="J442" s="15" t="n"/>
      <c r="K442" s="15" t="n"/>
      <c r="L442" s="14" t="n"/>
      <c r="M442" s="15" t="n"/>
      <c r="N442" s="14" t="n"/>
      <c r="O442" s="14" t="n"/>
      <c r="P442" s="14" t="n"/>
      <c r="Q442" s="19">
        <f>IF(OR(E442="",M442&lt;&gt;"",L442="Closed",L442="Written off",I442="Kept with approval"),"",TODAY()-E442)</f>
        <v/>
      </c>
      <c r="R442" s="18">
        <f>IF(Q442="","",IF(Q442&gt;Summary!$B$6,"Late",IF(Q442&gt;Summary!$B$5,"Chase","On time")))</f>
        <v/>
      </c>
      <c r="S442" s="18">
        <f>IF(G442="","",IF(OR(M442&lt;&gt;"",L442="Closed",L442="Written off",I442="Kept with approval"),IF(COUNTIFS('Example inventory'!$D$3:$D$1002,G442,'Example inventory'!$L$3:$L$1002,"Pending return")+COUNTIFS('Example inventory'!$D$3:$D$1002,G442,'Example inventory'!$L$3:$L$1002,"Assigned")&gt;0,"Update Inventory","OK"),IF(COUNTIFS('Example inventory'!$D$3:$D$1002,G442,'Example inventory'!$L$3:$L$1002,"Assigned")&gt;0,"Set Pending return","OK")))</f>
        <v/>
      </c>
    </row>
    <row r="443">
      <c r="C443" s="14" t="n"/>
      <c r="D443" s="15" t="n"/>
      <c r="E443" s="15" t="n"/>
      <c r="H443" s="18">
        <f>IF(G443="","",IF(COUNTIF('Example inventory'!$D$3:$D$1002,G443)&gt;0,"Yes","Not found"))</f>
        <v/>
      </c>
      <c r="I443" s="14" t="n"/>
      <c r="J443" s="15" t="n"/>
      <c r="K443" s="15" t="n"/>
      <c r="L443" s="14" t="n"/>
      <c r="M443" s="15" t="n"/>
      <c r="N443" s="14" t="n"/>
      <c r="O443" s="14" t="n"/>
      <c r="P443" s="14" t="n"/>
      <c r="Q443" s="19">
        <f>IF(OR(E443="",M443&lt;&gt;"",L443="Closed",L443="Written off",I443="Kept with approval"),"",TODAY()-E443)</f>
        <v/>
      </c>
      <c r="R443" s="18">
        <f>IF(Q443="","",IF(Q443&gt;Summary!$B$6,"Late",IF(Q443&gt;Summary!$B$5,"Chase","On time")))</f>
        <v/>
      </c>
      <c r="S443" s="18">
        <f>IF(G443="","",IF(OR(M443&lt;&gt;"",L443="Closed",L443="Written off",I443="Kept with approval"),IF(COUNTIFS('Example inventory'!$D$3:$D$1002,G443,'Example inventory'!$L$3:$L$1002,"Pending return")+COUNTIFS('Example inventory'!$D$3:$D$1002,G443,'Example inventory'!$L$3:$L$1002,"Assigned")&gt;0,"Update Inventory","OK"),IF(COUNTIFS('Example inventory'!$D$3:$D$1002,G443,'Example inventory'!$L$3:$L$1002,"Assigned")&gt;0,"Set Pending return","OK")))</f>
        <v/>
      </c>
    </row>
    <row r="444">
      <c r="C444" s="14" t="n"/>
      <c r="D444" s="15" t="n"/>
      <c r="E444" s="15" t="n"/>
      <c r="H444" s="18">
        <f>IF(G444="","",IF(COUNTIF('Example inventory'!$D$3:$D$1002,G444)&gt;0,"Yes","Not found"))</f>
        <v/>
      </c>
      <c r="I444" s="14" t="n"/>
      <c r="J444" s="15" t="n"/>
      <c r="K444" s="15" t="n"/>
      <c r="L444" s="14" t="n"/>
      <c r="M444" s="15" t="n"/>
      <c r="N444" s="14" t="n"/>
      <c r="O444" s="14" t="n"/>
      <c r="P444" s="14" t="n"/>
      <c r="Q444" s="19">
        <f>IF(OR(E444="",M444&lt;&gt;"",L444="Closed",L444="Written off",I444="Kept with approval"),"",TODAY()-E444)</f>
        <v/>
      </c>
      <c r="R444" s="18">
        <f>IF(Q444="","",IF(Q444&gt;Summary!$B$6,"Late",IF(Q444&gt;Summary!$B$5,"Chase","On time")))</f>
        <v/>
      </c>
      <c r="S444" s="18">
        <f>IF(G444="","",IF(OR(M444&lt;&gt;"",L444="Closed",L444="Written off",I444="Kept with approval"),IF(COUNTIFS('Example inventory'!$D$3:$D$1002,G444,'Example inventory'!$L$3:$L$1002,"Pending return")+COUNTIFS('Example inventory'!$D$3:$D$1002,G444,'Example inventory'!$L$3:$L$1002,"Assigned")&gt;0,"Update Inventory","OK"),IF(COUNTIFS('Example inventory'!$D$3:$D$1002,G444,'Example inventory'!$L$3:$L$1002,"Assigned")&gt;0,"Set Pending return","OK")))</f>
        <v/>
      </c>
    </row>
    <row r="445">
      <c r="C445" s="14" t="n"/>
      <c r="D445" s="15" t="n"/>
      <c r="E445" s="15" t="n"/>
      <c r="H445" s="18">
        <f>IF(G445="","",IF(COUNTIF('Example inventory'!$D$3:$D$1002,G445)&gt;0,"Yes","Not found"))</f>
        <v/>
      </c>
      <c r="I445" s="14" t="n"/>
      <c r="J445" s="15" t="n"/>
      <c r="K445" s="15" t="n"/>
      <c r="L445" s="14" t="n"/>
      <c r="M445" s="15" t="n"/>
      <c r="N445" s="14" t="n"/>
      <c r="O445" s="14" t="n"/>
      <c r="P445" s="14" t="n"/>
      <c r="Q445" s="19">
        <f>IF(OR(E445="",M445&lt;&gt;"",L445="Closed",L445="Written off",I445="Kept with approval"),"",TODAY()-E445)</f>
        <v/>
      </c>
      <c r="R445" s="18">
        <f>IF(Q445="","",IF(Q445&gt;Summary!$B$6,"Late",IF(Q445&gt;Summary!$B$5,"Chase","On time")))</f>
        <v/>
      </c>
      <c r="S445" s="18">
        <f>IF(G445="","",IF(OR(M445&lt;&gt;"",L445="Closed",L445="Written off",I445="Kept with approval"),IF(COUNTIFS('Example inventory'!$D$3:$D$1002,G445,'Example inventory'!$L$3:$L$1002,"Pending return")+COUNTIFS('Example inventory'!$D$3:$D$1002,G445,'Example inventory'!$L$3:$L$1002,"Assigned")&gt;0,"Update Inventory","OK"),IF(COUNTIFS('Example inventory'!$D$3:$D$1002,G445,'Example inventory'!$L$3:$L$1002,"Assigned")&gt;0,"Set Pending return","OK")))</f>
        <v/>
      </c>
    </row>
    <row r="446">
      <c r="C446" s="14" t="n"/>
      <c r="D446" s="15" t="n"/>
      <c r="E446" s="15" t="n"/>
      <c r="H446" s="18">
        <f>IF(G446="","",IF(COUNTIF('Example inventory'!$D$3:$D$1002,G446)&gt;0,"Yes","Not found"))</f>
        <v/>
      </c>
      <c r="I446" s="14" t="n"/>
      <c r="J446" s="15" t="n"/>
      <c r="K446" s="15" t="n"/>
      <c r="L446" s="14" t="n"/>
      <c r="M446" s="15" t="n"/>
      <c r="N446" s="14" t="n"/>
      <c r="O446" s="14" t="n"/>
      <c r="P446" s="14" t="n"/>
      <c r="Q446" s="19">
        <f>IF(OR(E446="",M446&lt;&gt;"",L446="Closed",L446="Written off",I446="Kept with approval"),"",TODAY()-E446)</f>
        <v/>
      </c>
      <c r="R446" s="18">
        <f>IF(Q446="","",IF(Q446&gt;Summary!$B$6,"Late",IF(Q446&gt;Summary!$B$5,"Chase","On time")))</f>
        <v/>
      </c>
      <c r="S446" s="18">
        <f>IF(G446="","",IF(OR(M446&lt;&gt;"",L446="Closed",L446="Written off",I446="Kept with approval"),IF(COUNTIFS('Example inventory'!$D$3:$D$1002,G446,'Example inventory'!$L$3:$L$1002,"Pending return")+COUNTIFS('Example inventory'!$D$3:$D$1002,G446,'Example inventory'!$L$3:$L$1002,"Assigned")&gt;0,"Update Inventory","OK"),IF(COUNTIFS('Example inventory'!$D$3:$D$1002,G446,'Example inventory'!$L$3:$L$1002,"Assigned")&gt;0,"Set Pending return","OK")))</f>
        <v/>
      </c>
    </row>
    <row r="447">
      <c r="C447" s="14" t="n"/>
      <c r="D447" s="15" t="n"/>
      <c r="E447" s="15" t="n"/>
      <c r="H447" s="18">
        <f>IF(G447="","",IF(COUNTIF('Example inventory'!$D$3:$D$1002,G447)&gt;0,"Yes","Not found"))</f>
        <v/>
      </c>
      <c r="I447" s="14" t="n"/>
      <c r="J447" s="15" t="n"/>
      <c r="K447" s="15" t="n"/>
      <c r="L447" s="14" t="n"/>
      <c r="M447" s="15" t="n"/>
      <c r="N447" s="14" t="n"/>
      <c r="O447" s="14" t="n"/>
      <c r="P447" s="14" t="n"/>
      <c r="Q447" s="19">
        <f>IF(OR(E447="",M447&lt;&gt;"",L447="Closed",L447="Written off",I447="Kept with approval"),"",TODAY()-E447)</f>
        <v/>
      </c>
      <c r="R447" s="18">
        <f>IF(Q447="","",IF(Q447&gt;Summary!$B$6,"Late",IF(Q447&gt;Summary!$B$5,"Chase","On time")))</f>
        <v/>
      </c>
      <c r="S447" s="18">
        <f>IF(G447="","",IF(OR(M447&lt;&gt;"",L447="Closed",L447="Written off",I447="Kept with approval"),IF(COUNTIFS('Example inventory'!$D$3:$D$1002,G447,'Example inventory'!$L$3:$L$1002,"Pending return")+COUNTIFS('Example inventory'!$D$3:$D$1002,G447,'Example inventory'!$L$3:$L$1002,"Assigned")&gt;0,"Update Inventory","OK"),IF(COUNTIFS('Example inventory'!$D$3:$D$1002,G447,'Example inventory'!$L$3:$L$1002,"Assigned")&gt;0,"Set Pending return","OK")))</f>
        <v/>
      </c>
    </row>
    <row r="448">
      <c r="C448" s="14" t="n"/>
      <c r="D448" s="15" t="n"/>
      <c r="E448" s="15" t="n"/>
      <c r="H448" s="18">
        <f>IF(G448="","",IF(COUNTIF('Example inventory'!$D$3:$D$1002,G448)&gt;0,"Yes","Not found"))</f>
        <v/>
      </c>
      <c r="I448" s="14" t="n"/>
      <c r="J448" s="15" t="n"/>
      <c r="K448" s="15" t="n"/>
      <c r="L448" s="14" t="n"/>
      <c r="M448" s="15" t="n"/>
      <c r="N448" s="14" t="n"/>
      <c r="O448" s="14" t="n"/>
      <c r="P448" s="14" t="n"/>
      <c r="Q448" s="19">
        <f>IF(OR(E448="",M448&lt;&gt;"",L448="Closed",L448="Written off",I448="Kept with approval"),"",TODAY()-E448)</f>
        <v/>
      </c>
      <c r="R448" s="18">
        <f>IF(Q448="","",IF(Q448&gt;Summary!$B$6,"Late",IF(Q448&gt;Summary!$B$5,"Chase","On time")))</f>
        <v/>
      </c>
      <c r="S448" s="18">
        <f>IF(G448="","",IF(OR(M448&lt;&gt;"",L448="Closed",L448="Written off",I448="Kept with approval"),IF(COUNTIFS('Example inventory'!$D$3:$D$1002,G448,'Example inventory'!$L$3:$L$1002,"Pending return")+COUNTIFS('Example inventory'!$D$3:$D$1002,G448,'Example inventory'!$L$3:$L$1002,"Assigned")&gt;0,"Update Inventory","OK"),IF(COUNTIFS('Example inventory'!$D$3:$D$1002,G448,'Example inventory'!$L$3:$L$1002,"Assigned")&gt;0,"Set Pending return","OK")))</f>
        <v/>
      </c>
    </row>
    <row r="449">
      <c r="C449" s="14" t="n"/>
      <c r="D449" s="15" t="n"/>
      <c r="E449" s="15" t="n"/>
      <c r="H449" s="18">
        <f>IF(G449="","",IF(COUNTIF('Example inventory'!$D$3:$D$1002,G449)&gt;0,"Yes","Not found"))</f>
        <v/>
      </c>
      <c r="I449" s="14" t="n"/>
      <c r="J449" s="15" t="n"/>
      <c r="K449" s="15" t="n"/>
      <c r="L449" s="14" t="n"/>
      <c r="M449" s="15" t="n"/>
      <c r="N449" s="14" t="n"/>
      <c r="O449" s="14" t="n"/>
      <c r="P449" s="14" t="n"/>
      <c r="Q449" s="19">
        <f>IF(OR(E449="",M449&lt;&gt;"",L449="Closed",L449="Written off",I449="Kept with approval"),"",TODAY()-E449)</f>
        <v/>
      </c>
      <c r="R449" s="18">
        <f>IF(Q449="","",IF(Q449&gt;Summary!$B$6,"Late",IF(Q449&gt;Summary!$B$5,"Chase","On time")))</f>
        <v/>
      </c>
      <c r="S449" s="18">
        <f>IF(G449="","",IF(OR(M449&lt;&gt;"",L449="Closed",L449="Written off",I449="Kept with approval"),IF(COUNTIFS('Example inventory'!$D$3:$D$1002,G449,'Example inventory'!$L$3:$L$1002,"Pending return")+COUNTIFS('Example inventory'!$D$3:$D$1002,G449,'Example inventory'!$L$3:$L$1002,"Assigned")&gt;0,"Update Inventory","OK"),IF(COUNTIFS('Example inventory'!$D$3:$D$1002,G449,'Example inventory'!$L$3:$L$1002,"Assigned")&gt;0,"Set Pending return","OK")))</f>
        <v/>
      </c>
    </row>
    <row r="450">
      <c r="C450" s="14" t="n"/>
      <c r="D450" s="15" t="n"/>
      <c r="E450" s="15" t="n"/>
      <c r="H450" s="18">
        <f>IF(G450="","",IF(COUNTIF('Example inventory'!$D$3:$D$1002,G450)&gt;0,"Yes","Not found"))</f>
        <v/>
      </c>
      <c r="I450" s="14" t="n"/>
      <c r="J450" s="15" t="n"/>
      <c r="K450" s="15" t="n"/>
      <c r="L450" s="14" t="n"/>
      <c r="M450" s="15" t="n"/>
      <c r="N450" s="14" t="n"/>
      <c r="O450" s="14" t="n"/>
      <c r="P450" s="14" t="n"/>
      <c r="Q450" s="19">
        <f>IF(OR(E450="",M450&lt;&gt;"",L450="Closed",L450="Written off",I450="Kept with approval"),"",TODAY()-E450)</f>
        <v/>
      </c>
      <c r="R450" s="18">
        <f>IF(Q450="","",IF(Q450&gt;Summary!$B$6,"Late",IF(Q450&gt;Summary!$B$5,"Chase","On time")))</f>
        <v/>
      </c>
      <c r="S450" s="18">
        <f>IF(G450="","",IF(OR(M450&lt;&gt;"",L450="Closed",L450="Written off",I450="Kept with approval"),IF(COUNTIFS('Example inventory'!$D$3:$D$1002,G450,'Example inventory'!$L$3:$L$1002,"Pending return")+COUNTIFS('Example inventory'!$D$3:$D$1002,G450,'Example inventory'!$L$3:$L$1002,"Assigned")&gt;0,"Update Inventory","OK"),IF(COUNTIFS('Example inventory'!$D$3:$D$1002,G450,'Example inventory'!$L$3:$L$1002,"Assigned")&gt;0,"Set Pending return","OK")))</f>
        <v/>
      </c>
    </row>
    <row r="451">
      <c r="C451" s="14" t="n"/>
      <c r="D451" s="15" t="n"/>
      <c r="E451" s="15" t="n"/>
      <c r="H451" s="18">
        <f>IF(G451="","",IF(COUNTIF('Example inventory'!$D$3:$D$1002,G451)&gt;0,"Yes","Not found"))</f>
        <v/>
      </c>
      <c r="I451" s="14" t="n"/>
      <c r="J451" s="15" t="n"/>
      <c r="K451" s="15" t="n"/>
      <c r="L451" s="14" t="n"/>
      <c r="M451" s="15" t="n"/>
      <c r="N451" s="14" t="n"/>
      <c r="O451" s="14" t="n"/>
      <c r="P451" s="14" t="n"/>
      <c r="Q451" s="19">
        <f>IF(OR(E451="",M451&lt;&gt;"",L451="Closed",L451="Written off",I451="Kept with approval"),"",TODAY()-E451)</f>
        <v/>
      </c>
      <c r="R451" s="18">
        <f>IF(Q451="","",IF(Q451&gt;Summary!$B$6,"Late",IF(Q451&gt;Summary!$B$5,"Chase","On time")))</f>
        <v/>
      </c>
      <c r="S451" s="18">
        <f>IF(G451="","",IF(OR(M451&lt;&gt;"",L451="Closed",L451="Written off",I451="Kept with approval"),IF(COUNTIFS('Example inventory'!$D$3:$D$1002,G451,'Example inventory'!$L$3:$L$1002,"Pending return")+COUNTIFS('Example inventory'!$D$3:$D$1002,G451,'Example inventory'!$L$3:$L$1002,"Assigned")&gt;0,"Update Inventory","OK"),IF(COUNTIFS('Example inventory'!$D$3:$D$1002,G451,'Example inventory'!$L$3:$L$1002,"Assigned")&gt;0,"Set Pending return","OK")))</f>
        <v/>
      </c>
    </row>
    <row r="452">
      <c r="C452" s="14" t="n"/>
      <c r="D452" s="15" t="n"/>
      <c r="E452" s="15" t="n"/>
      <c r="H452" s="18">
        <f>IF(G452="","",IF(COUNTIF('Example inventory'!$D$3:$D$1002,G452)&gt;0,"Yes","Not found"))</f>
        <v/>
      </c>
      <c r="I452" s="14" t="n"/>
      <c r="J452" s="15" t="n"/>
      <c r="K452" s="15" t="n"/>
      <c r="L452" s="14" t="n"/>
      <c r="M452" s="15" t="n"/>
      <c r="N452" s="14" t="n"/>
      <c r="O452" s="14" t="n"/>
      <c r="P452" s="14" t="n"/>
      <c r="Q452" s="19">
        <f>IF(OR(E452="",M452&lt;&gt;"",L452="Closed",L452="Written off",I452="Kept with approval"),"",TODAY()-E452)</f>
        <v/>
      </c>
      <c r="R452" s="18">
        <f>IF(Q452="","",IF(Q452&gt;Summary!$B$6,"Late",IF(Q452&gt;Summary!$B$5,"Chase","On time")))</f>
        <v/>
      </c>
      <c r="S452" s="18">
        <f>IF(G452="","",IF(OR(M452&lt;&gt;"",L452="Closed",L452="Written off",I452="Kept with approval"),IF(COUNTIFS('Example inventory'!$D$3:$D$1002,G452,'Example inventory'!$L$3:$L$1002,"Pending return")+COUNTIFS('Example inventory'!$D$3:$D$1002,G452,'Example inventory'!$L$3:$L$1002,"Assigned")&gt;0,"Update Inventory","OK"),IF(COUNTIFS('Example inventory'!$D$3:$D$1002,G452,'Example inventory'!$L$3:$L$1002,"Assigned")&gt;0,"Set Pending return","OK")))</f>
        <v/>
      </c>
    </row>
    <row r="453">
      <c r="C453" s="14" t="n"/>
      <c r="D453" s="15" t="n"/>
      <c r="E453" s="15" t="n"/>
      <c r="H453" s="18">
        <f>IF(G453="","",IF(COUNTIF('Example inventory'!$D$3:$D$1002,G453)&gt;0,"Yes","Not found"))</f>
        <v/>
      </c>
      <c r="I453" s="14" t="n"/>
      <c r="J453" s="15" t="n"/>
      <c r="K453" s="15" t="n"/>
      <c r="L453" s="14" t="n"/>
      <c r="M453" s="15" t="n"/>
      <c r="N453" s="14" t="n"/>
      <c r="O453" s="14" t="n"/>
      <c r="P453" s="14" t="n"/>
      <c r="Q453" s="19">
        <f>IF(OR(E453="",M453&lt;&gt;"",L453="Closed",L453="Written off",I453="Kept with approval"),"",TODAY()-E453)</f>
        <v/>
      </c>
      <c r="R453" s="18">
        <f>IF(Q453="","",IF(Q453&gt;Summary!$B$6,"Late",IF(Q453&gt;Summary!$B$5,"Chase","On time")))</f>
        <v/>
      </c>
      <c r="S453" s="18">
        <f>IF(G453="","",IF(OR(M453&lt;&gt;"",L453="Closed",L453="Written off",I453="Kept with approval"),IF(COUNTIFS('Example inventory'!$D$3:$D$1002,G453,'Example inventory'!$L$3:$L$1002,"Pending return")+COUNTIFS('Example inventory'!$D$3:$D$1002,G453,'Example inventory'!$L$3:$L$1002,"Assigned")&gt;0,"Update Inventory","OK"),IF(COUNTIFS('Example inventory'!$D$3:$D$1002,G453,'Example inventory'!$L$3:$L$1002,"Assigned")&gt;0,"Set Pending return","OK")))</f>
        <v/>
      </c>
    </row>
    <row r="454">
      <c r="C454" s="14" t="n"/>
      <c r="D454" s="15" t="n"/>
      <c r="E454" s="15" t="n"/>
      <c r="H454" s="18">
        <f>IF(G454="","",IF(COUNTIF('Example inventory'!$D$3:$D$1002,G454)&gt;0,"Yes","Not found"))</f>
        <v/>
      </c>
      <c r="I454" s="14" t="n"/>
      <c r="J454" s="15" t="n"/>
      <c r="K454" s="15" t="n"/>
      <c r="L454" s="14" t="n"/>
      <c r="M454" s="15" t="n"/>
      <c r="N454" s="14" t="n"/>
      <c r="O454" s="14" t="n"/>
      <c r="P454" s="14" t="n"/>
      <c r="Q454" s="19">
        <f>IF(OR(E454="",M454&lt;&gt;"",L454="Closed",L454="Written off",I454="Kept with approval"),"",TODAY()-E454)</f>
        <v/>
      </c>
      <c r="R454" s="18">
        <f>IF(Q454="","",IF(Q454&gt;Summary!$B$6,"Late",IF(Q454&gt;Summary!$B$5,"Chase","On time")))</f>
        <v/>
      </c>
      <c r="S454" s="18">
        <f>IF(G454="","",IF(OR(M454&lt;&gt;"",L454="Closed",L454="Written off",I454="Kept with approval"),IF(COUNTIFS('Example inventory'!$D$3:$D$1002,G454,'Example inventory'!$L$3:$L$1002,"Pending return")+COUNTIFS('Example inventory'!$D$3:$D$1002,G454,'Example inventory'!$L$3:$L$1002,"Assigned")&gt;0,"Update Inventory","OK"),IF(COUNTIFS('Example inventory'!$D$3:$D$1002,G454,'Example inventory'!$L$3:$L$1002,"Assigned")&gt;0,"Set Pending return","OK")))</f>
        <v/>
      </c>
    </row>
    <row r="455">
      <c r="C455" s="14" t="n"/>
      <c r="D455" s="15" t="n"/>
      <c r="E455" s="15" t="n"/>
      <c r="H455" s="18">
        <f>IF(G455="","",IF(COUNTIF('Example inventory'!$D$3:$D$1002,G455)&gt;0,"Yes","Not found"))</f>
        <v/>
      </c>
      <c r="I455" s="14" t="n"/>
      <c r="J455" s="15" t="n"/>
      <c r="K455" s="15" t="n"/>
      <c r="L455" s="14" t="n"/>
      <c r="M455" s="15" t="n"/>
      <c r="N455" s="14" t="n"/>
      <c r="O455" s="14" t="n"/>
      <c r="P455" s="14" t="n"/>
      <c r="Q455" s="19">
        <f>IF(OR(E455="",M455&lt;&gt;"",L455="Closed",L455="Written off",I455="Kept with approval"),"",TODAY()-E455)</f>
        <v/>
      </c>
      <c r="R455" s="18">
        <f>IF(Q455="","",IF(Q455&gt;Summary!$B$6,"Late",IF(Q455&gt;Summary!$B$5,"Chase","On time")))</f>
        <v/>
      </c>
      <c r="S455" s="18">
        <f>IF(G455="","",IF(OR(M455&lt;&gt;"",L455="Closed",L455="Written off",I455="Kept with approval"),IF(COUNTIFS('Example inventory'!$D$3:$D$1002,G455,'Example inventory'!$L$3:$L$1002,"Pending return")+COUNTIFS('Example inventory'!$D$3:$D$1002,G455,'Example inventory'!$L$3:$L$1002,"Assigned")&gt;0,"Update Inventory","OK"),IF(COUNTIFS('Example inventory'!$D$3:$D$1002,G455,'Example inventory'!$L$3:$L$1002,"Assigned")&gt;0,"Set Pending return","OK")))</f>
        <v/>
      </c>
    </row>
    <row r="456">
      <c r="C456" s="14" t="n"/>
      <c r="D456" s="15" t="n"/>
      <c r="E456" s="15" t="n"/>
      <c r="H456" s="18">
        <f>IF(G456="","",IF(COUNTIF('Example inventory'!$D$3:$D$1002,G456)&gt;0,"Yes","Not found"))</f>
        <v/>
      </c>
      <c r="I456" s="14" t="n"/>
      <c r="J456" s="15" t="n"/>
      <c r="K456" s="15" t="n"/>
      <c r="L456" s="14" t="n"/>
      <c r="M456" s="15" t="n"/>
      <c r="N456" s="14" t="n"/>
      <c r="O456" s="14" t="n"/>
      <c r="P456" s="14" t="n"/>
      <c r="Q456" s="19">
        <f>IF(OR(E456="",M456&lt;&gt;"",L456="Closed",L456="Written off",I456="Kept with approval"),"",TODAY()-E456)</f>
        <v/>
      </c>
      <c r="R456" s="18">
        <f>IF(Q456="","",IF(Q456&gt;Summary!$B$6,"Late",IF(Q456&gt;Summary!$B$5,"Chase","On time")))</f>
        <v/>
      </c>
      <c r="S456" s="18">
        <f>IF(G456="","",IF(OR(M456&lt;&gt;"",L456="Closed",L456="Written off",I456="Kept with approval"),IF(COUNTIFS('Example inventory'!$D$3:$D$1002,G456,'Example inventory'!$L$3:$L$1002,"Pending return")+COUNTIFS('Example inventory'!$D$3:$D$1002,G456,'Example inventory'!$L$3:$L$1002,"Assigned")&gt;0,"Update Inventory","OK"),IF(COUNTIFS('Example inventory'!$D$3:$D$1002,G456,'Example inventory'!$L$3:$L$1002,"Assigned")&gt;0,"Set Pending return","OK")))</f>
        <v/>
      </c>
    </row>
    <row r="457">
      <c r="C457" s="14" t="n"/>
      <c r="D457" s="15" t="n"/>
      <c r="E457" s="15" t="n"/>
      <c r="H457" s="18">
        <f>IF(G457="","",IF(COUNTIF('Example inventory'!$D$3:$D$1002,G457)&gt;0,"Yes","Not found"))</f>
        <v/>
      </c>
      <c r="I457" s="14" t="n"/>
      <c r="J457" s="15" t="n"/>
      <c r="K457" s="15" t="n"/>
      <c r="L457" s="14" t="n"/>
      <c r="M457" s="15" t="n"/>
      <c r="N457" s="14" t="n"/>
      <c r="O457" s="14" t="n"/>
      <c r="P457" s="14" t="n"/>
      <c r="Q457" s="19">
        <f>IF(OR(E457="",M457&lt;&gt;"",L457="Closed",L457="Written off",I457="Kept with approval"),"",TODAY()-E457)</f>
        <v/>
      </c>
      <c r="R457" s="18">
        <f>IF(Q457="","",IF(Q457&gt;Summary!$B$6,"Late",IF(Q457&gt;Summary!$B$5,"Chase","On time")))</f>
        <v/>
      </c>
      <c r="S457" s="18">
        <f>IF(G457="","",IF(OR(M457&lt;&gt;"",L457="Closed",L457="Written off",I457="Kept with approval"),IF(COUNTIFS('Example inventory'!$D$3:$D$1002,G457,'Example inventory'!$L$3:$L$1002,"Pending return")+COUNTIFS('Example inventory'!$D$3:$D$1002,G457,'Example inventory'!$L$3:$L$1002,"Assigned")&gt;0,"Update Inventory","OK"),IF(COUNTIFS('Example inventory'!$D$3:$D$1002,G457,'Example inventory'!$L$3:$L$1002,"Assigned")&gt;0,"Set Pending return","OK")))</f>
        <v/>
      </c>
    </row>
    <row r="458">
      <c r="C458" s="14" t="n"/>
      <c r="D458" s="15" t="n"/>
      <c r="E458" s="15" t="n"/>
      <c r="H458" s="18">
        <f>IF(G458="","",IF(COUNTIF('Example inventory'!$D$3:$D$1002,G458)&gt;0,"Yes","Not found"))</f>
        <v/>
      </c>
      <c r="I458" s="14" t="n"/>
      <c r="J458" s="15" t="n"/>
      <c r="K458" s="15" t="n"/>
      <c r="L458" s="14" t="n"/>
      <c r="M458" s="15" t="n"/>
      <c r="N458" s="14" t="n"/>
      <c r="O458" s="14" t="n"/>
      <c r="P458" s="14" t="n"/>
      <c r="Q458" s="19">
        <f>IF(OR(E458="",M458&lt;&gt;"",L458="Closed",L458="Written off",I458="Kept with approval"),"",TODAY()-E458)</f>
        <v/>
      </c>
      <c r="R458" s="18">
        <f>IF(Q458="","",IF(Q458&gt;Summary!$B$6,"Late",IF(Q458&gt;Summary!$B$5,"Chase","On time")))</f>
        <v/>
      </c>
      <c r="S458" s="18">
        <f>IF(G458="","",IF(OR(M458&lt;&gt;"",L458="Closed",L458="Written off",I458="Kept with approval"),IF(COUNTIFS('Example inventory'!$D$3:$D$1002,G458,'Example inventory'!$L$3:$L$1002,"Pending return")+COUNTIFS('Example inventory'!$D$3:$D$1002,G458,'Example inventory'!$L$3:$L$1002,"Assigned")&gt;0,"Update Inventory","OK"),IF(COUNTIFS('Example inventory'!$D$3:$D$1002,G458,'Example inventory'!$L$3:$L$1002,"Assigned")&gt;0,"Set Pending return","OK")))</f>
        <v/>
      </c>
    </row>
    <row r="459">
      <c r="C459" s="14" t="n"/>
      <c r="D459" s="15" t="n"/>
      <c r="E459" s="15" t="n"/>
      <c r="H459" s="18">
        <f>IF(G459="","",IF(COUNTIF('Example inventory'!$D$3:$D$1002,G459)&gt;0,"Yes","Not found"))</f>
        <v/>
      </c>
      <c r="I459" s="14" t="n"/>
      <c r="J459" s="15" t="n"/>
      <c r="K459" s="15" t="n"/>
      <c r="L459" s="14" t="n"/>
      <c r="M459" s="15" t="n"/>
      <c r="N459" s="14" t="n"/>
      <c r="O459" s="14" t="n"/>
      <c r="P459" s="14" t="n"/>
      <c r="Q459" s="19">
        <f>IF(OR(E459="",M459&lt;&gt;"",L459="Closed",L459="Written off",I459="Kept with approval"),"",TODAY()-E459)</f>
        <v/>
      </c>
      <c r="R459" s="18">
        <f>IF(Q459="","",IF(Q459&gt;Summary!$B$6,"Late",IF(Q459&gt;Summary!$B$5,"Chase","On time")))</f>
        <v/>
      </c>
      <c r="S459" s="18">
        <f>IF(G459="","",IF(OR(M459&lt;&gt;"",L459="Closed",L459="Written off",I459="Kept with approval"),IF(COUNTIFS('Example inventory'!$D$3:$D$1002,G459,'Example inventory'!$L$3:$L$1002,"Pending return")+COUNTIFS('Example inventory'!$D$3:$D$1002,G459,'Example inventory'!$L$3:$L$1002,"Assigned")&gt;0,"Update Inventory","OK"),IF(COUNTIFS('Example inventory'!$D$3:$D$1002,G459,'Example inventory'!$L$3:$L$1002,"Assigned")&gt;0,"Set Pending return","OK")))</f>
        <v/>
      </c>
    </row>
    <row r="460">
      <c r="C460" s="14" t="n"/>
      <c r="D460" s="15" t="n"/>
      <c r="E460" s="15" t="n"/>
      <c r="H460" s="18">
        <f>IF(G460="","",IF(COUNTIF('Example inventory'!$D$3:$D$1002,G460)&gt;0,"Yes","Not found"))</f>
        <v/>
      </c>
      <c r="I460" s="14" t="n"/>
      <c r="J460" s="15" t="n"/>
      <c r="K460" s="15" t="n"/>
      <c r="L460" s="14" t="n"/>
      <c r="M460" s="15" t="n"/>
      <c r="N460" s="14" t="n"/>
      <c r="O460" s="14" t="n"/>
      <c r="P460" s="14" t="n"/>
      <c r="Q460" s="19">
        <f>IF(OR(E460="",M460&lt;&gt;"",L460="Closed",L460="Written off",I460="Kept with approval"),"",TODAY()-E460)</f>
        <v/>
      </c>
      <c r="R460" s="18">
        <f>IF(Q460="","",IF(Q460&gt;Summary!$B$6,"Late",IF(Q460&gt;Summary!$B$5,"Chase","On time")))</f>
        <v/>
      </c>
      <c r="S460" s="18">
        <f>IF(G460="","",IF(OR(M460&lt;&gt;"",L460="Closed",L460="Written off",I460="Kept with approval"),IF(COUNTIFS('Example inventory'!$D$3:$D$1002,G460,'Example inventory'!$L$3:$L$1002,"Pending return")+COUNTIFS('Example inventory'!$D$3:$D$1002,G460,'Example inventory'!$L$3:$L$1002,"Assigned")&gt;0,"Update Inventory","OK"),IF(COUNTIFS('Example inventory'!$D$3:$D$1002,G460,'Example inventory'!$L$3:$L$1002,"Assigned")&gt;0,"Set Pending return","OK")))</f>
        <v/>
      </c>
    </row>
    <row r="461">
      <c r="C461" s="14" t="n"/>
      <c r="D461" s="15" t="n"/>
      <c r="E461" s="15" t="n"/>
      <c r="H461" s="18">
        <f>IF(G461="","",IF(COUNTIF('Example inventory'!$D$3:$D$1002,G461)&gt;0,"Yes","Not found"))</f>
        <v/>
      </c>
      <c r="I461" s="14" t="n"/>
      <c r="J461" s="15" t="n"/>
      <c r="K461" s="15" t="n"/>
      <c r="L461" s="14" t="n"/>
      <c r="M461" s="15" t="n"/>
      <c r="N461" s="14" t="n"/>
      <c r="O461" s="14" t="n"/>
      <c r="P461" s="14" t="n"/>
      <c r="Q461" s="19">
        <f>IF(OR(E461="",M461&lt;&gt;"",L461="Closed",L461="Written off",I461="Kept with approval"),"",TODAY()-E461)</f>
        <v/>
      </c>
      <c r="R461" s="18">
        <f>IF(Q461="","",IF(Q461&gt;Summary!$B$6,"Late",IF(Q461&gt;Summary!$B$5,"Chase","On time")))</f>
        <v/>
      </c>
      <c r="S461" s="18">
        <f>IF(G461="","",IF(OR(M461&lt;&gt;"",L461="Closed",L461="Written off",I461="Kept with approval"),IF(COUNTIFS('Example inventory'!$D$3:$D$1002,G461,'Example inventory'!$L$3:$L$1002,"Pending return")+COUNTIFS('Example inventory'!$D$3:$D$1002,G461,'Example inventory'!$L$3:$L$1002,"Assigned")&gt;0,"Update Inventory","OK"),IF(COUNTIFS('Example inventory'!$D$3:$D$1002,G461,'Example inventory'!$L$3:$L$1002,"Assigned")&gt;0,"Set Pending return","OK")))</f>
        <v/>
      </c>
    </row>
    <row r="462">
      <c r="C462" s="14" t="n"/>
      <c r="D462" s="15" t="n"/>
      <c r="E462" s="15" t="n"/>
      <c r="H462" s="18">
        <f>IF(G462="","",IF(COUNTIF('Example inventory'!$D$3:$D$1002,G462)&gt;0,"Yes","Not found"))</f>
        <v/>
      </c>
      <c r="I462" s="14" t="n"/>
      <c r="J462" s="15" t="n"/>
      <c r="K462" s="15" t="n"/>
      <c r="L462" s="14" t="n"/>
      <c r="M462" s="15" t="n"/>
      <c r="N462" s="14" t="n"/>
      <c r="O462" s="14" t="n"/>
      <c r="P462" s="14" t="n"/>
      <c r="Q462" s="19">
        <f>IF(OR(E462="",M462&lt;&gt;"",L462="Closed",L462="Written off",I462="Kept with approval"),"",TODAY()-E462)</f>
        <v/>
      </c>
      <c r="R462" s="18">
        <f>IF(Q462="","",IF(Q462&gt;Summary!$B$6,"Late",IF(Q462&gt;Summary!$B$5,"Chase","On time")))</f>
        <v/>
      </c>
      <c r="S462" s="18">
        <f>IF(G462="","",IF(OR(M462&lt;&gt;"",L462="Closed",L462="Written off",I462="Kept with approval"),IF(COUNTIFS('Example inventory'!$D$3:$D$1002,G462,'Example inventory'!$L$3:$L$1002,"Pending return")+COUNTIFS('Example inventory'!$D$3:$D$1002,G462,'Example inventory'!$L$3:$L$1002,"Assigned")&gt;0,"Update Inventory","OK"),IF(COUNTIFS('Example inventory'!$D$3:$D$1002,G462,'Example inventory'!$L$3:$L$1002,"Assigned")&gt;0,"Set Pending return","OK")))</f>
        <v/>
      </c>
    </row>
    <row r="463">
      <c r="C463" s="14" t="n"/>
      <c r="D463" s="15" t="n"/>
      <c r="E463" s="15" t="n"/>
      <c r="H463" s="18">
        <f>IF(G463="","",IF(COUNTIF('Example inventory'!$D$3:$D$1002,G463)&gt;0,"Yes","Not found"))</f>
        <v/>
      </c>
      <c r="I463" s="14" t="n"/>
      <c r="J463" s="15" t="n"/>
      <c r="K463" s="15" t="n"/>
      <c r="L463" s="14" t="n"/>
      <c r="M463" s="15" t="n"/>
      <c r="N463" s="14" t="n"/>
      <c r="O463" s="14" t="n"/>
      <c r="P463" s="14" t="n"/>
      <c r="Q463" s="19">
        <f>IF(OR(E463="",M463&lt;&gt;"",L463="Closed",L463="Written off",I463="Kept with approval"),"",TODAY()-E463)</f>
        <v/>
      </c>
      <c r="R463" s="18">
        <f>IF(Q463="","",IF(Q463&gt;Summary!$B$6,"Late",IF(Q463&gt;Summary!$B$5,"Chase","On time")))</f>
        <v/>
      </c>
      <c r="S463" s="18">
        <f>IF(G463="","",IF(OR(M463&lt;&gt;"",L463="Closed",L463="Written off",I463="Kept with approval"),IF(COUNTIFS('Example inventory'!$D$3:$D$1002,G463,'Example inventory'!$L$3:$L$1002,"Pending return")+COUNTIFS('Example inventory'!$D$3:$D$1002,G463,'Example inventory'!$L$3:$L$1002,"Assigned")&gt;0,"Update Inventory","OK"),IF(COUNTIFS('Example inventory'!$D$3:$D$1002,G463,'Example inventory'!$L$3:$L$1002,"Assigned")&gt;0,"Set Pending return","OK")))</f>
        <v/>
      </c>
    </row>
    <row r="464">
      <c r="C464" s="14" t="n"/>
      <c r="D464" s="15" t="n"/>
      <c r="E464" s="15" t="n"/>
      <c r="H464" s="18">
        <f>IF(G464="","",IF(COUNTIF('Example inventory'!$D$3:$D$1002,G464)&gt;0,"Yes","Not found"))</f>
        <v/>
      </c>
      <c r="I464" s="14" t="n"/>
      <c r="J464" s="15" t="n"/>
      <c r="K464" s="15" t="n"/>
      <c r="L464" s="14" t="n"/>
      <c r="M464" s="15" t="n"/>
      <c r="N464" s="14" t="n"/>
      <c r="O464" s="14" t="n"/>
      <c r="P464" s="14" t="n"/>
      <c r="Q464" s="19">
        <f>IF(OR(E464="",M464&lt;&gt;"",L464="Closed",L464="Written off",I464="Kept with approval"),"",TODAY()-E464)</f>
        <v/>
      </c>
      <c r="R464" s="18">
        <f>IF(Q464="","",IF(Q464&gt;Summary!$B$6,"Late",IF(Q464&gt;Summary!$B$5,"Chase","On time")))</f>
        <v/>
      </c>
      <c r="S464" s="18">
        <f>IF(G464="","",IF(OR(M464&lt;&gt;"",L464="Closed",L464="Written off",I464="Kept with approval"),IF(COUNTIFS('Example inventory'!$D$3:$D$1002,G464,'Example inventory'!$L$3:$L$1002,"Pending return")+COUNTIFS('Example inventory'!$D$3:$D$1002,G464,'Example inventory'!$L$3:$L$1002,"Assigned")&gt;0,"Update Inventory","OK"),IF(COUNTIFS('Example inventory'!$D$3:$D$1002,G464,'Example inventory'!$L$3:$L$1002,"Assigned")&gt;0,"Set Pending return","OK")))</f>
        <v/>
      </c>
    </row>
    <row r="465">
      <c r="C465" s="14" t="n"/>
      <c r="D465" s="15" t="n"/>
      <c r="E465" s="15" t="n"/>
      <c r="H465" s="18">
        <f>IF(G465="","",IF(COUNTIF('Example inventory'!$D$3:$D$1002,G465)&gt;0,"Yes","Not found"))</f>
        <v/>
      </c>
      <c r="I465" s="14" t="n"/>
      <c r="J465" s="15" t="n"/>
      <c r="K465" s="15" t="n"/>
      <c r="L465" s="14" t="n"/>
      <c r="M465" s="15" t="n"/>
      <c r="N465" s="14" t="n"/>
      <c r="O465" s="14" t="n"/>
      <c r="P465" s="14" t="n"/>
      <c r="Q465" s="19">
        <f>IF(OR(E465="",M465&lt;&gt;"",L465="Closed",L465="Written off",I465="Kept with approval"),"",TODAY()-E465)</f>
        <v/>
      </c>
      <c r="R465" s="18">
        <f>IF(Q465="","",IF(Q465&gt;Summary!$B$6,"Late",IF(Q465&gt;Summary!$B$5,"Chase","On time")))</f>
        <v/>
      </c>
      <c r="S465" s="18">
        <f>IF(G465="","",IF(OR(M465&lt;&gt;"",L465="Closed",L465="Written off",I465="Kept with approval"),IF(COUNTIFS('Example inventory'!$D$3:$D$1002,G465,'Example inventory'!$L$3:$L$1002,"Pending return")+COUNTIFS('Example inventory'!$D$3:$D$1002,G465,'Example inventory'!$L$3:$L$1002,"Assigned")&gt;0,"Update Inventory","OK"),IF(COUNTIFS('Example inventory'!$D$3:$D$1002,G465,'Example inventory'!$L$3:$L$1002,"Assigned")&gt;0,"Set Pending return","OK")))</f>
        <v/>
      </c>
    </row>
    <row r="466">
      <c r="C466" s="14" t="n"/>
      <c r="D466" s="15" t="n"/>
      <c r="E466" s="15" t="n"/>
      <c r="H466" s="18">
        <f>IF(G466="","",IF(COUNTIF('Example inventory'!$D$3:$D$1002,G466)&gt;0,"Yes","Not found"))</f>
        <v/>
      </c>
      <c r="I466" s="14" t="n"/>
      <c r="J466" s="15" t="n"/>
      <c r="K466" s="15" t="n"/>
      <c r="L466" s="14" t="n"/>
      <c r="M466" s="15" t="n"/>
      <c r="N466" s="14" t="n"/>
      <c r="O466" s="14" t="n"/>
      <c r="P466" s="14" t="n"/>
      <c r="Q466" s="19">
        <f>IF(OR(E466="",M466&lt;&gt;"",L466="Closed",L466="Written off",I466="Kept with approval"),"",TODAY()-E466)</f>
        <v/>
      </c>
      <c r="R466" s="18">
        <f>IF(Q466="","",IF(Q466&gt;Summary!$B$6,"Late",IF(Q466&gt;Summary!$B$5,"Chase","On time")))</f>
        <v/>
      </c>
      <c r="S466" s="18">
        <f>IF(G466="","",IF(OR(M466&lt;&gt;"",L466="Closed",L466="Written off",I466="Kept with approval"),IF(COUNTIFS('Example inventory'!$D$3:$D$1002,G466,'Example inventory'!$L$3:$L$1002,"Pending return")+COUNTIFS('Example inventory'!$D$3:$D$1002,G466,'Example inventory'!$L$3:$L$1002,"Assigned")&gt;0,"Update Inventory","OK"),IF(COUNTIFS('Example inventory'!$D$3:$D$1002,G466,'Example inventory'!$L$3:$L$1002,"Assigned")&gt;0,"Set Pending return","OK")))</f>
        <v/>
      </c>
    </row>
    <row r="467">
      <c r="C467" s="14" t="n"/>
      <c r="D467" s="15" t="n"/>
      <c r="E467" s="15" t="n"/>
      <c r="H467" s="18">
        <f>IF(G467="","",IF(COUNTIF('Example inventory'!$D$3:$D$1002,G467)&gt;0,"Yes","Not found"))</f>
        <v/>
      </c>
      <c r="I467" s="14" t="n"/>
      <c r="J467" s="15" t="n"/>
      <c r="K467" s="15" t="n"/>
      <c r="L467" s="14" t="n"/>
      <c r="M467" s="15" t="n"/>
      <c r="N467" s="14" t="n"/>
      <c r="O467" s="14" t="n"/>
      <c r="P467" s="14" t="n"/>
      <c r="Q467" s="19">
        <f>IF(OR(E467="",M467&lt;&gt;"",L467="Closed",L467="Written off",I467="Kept with approval"),"",TODAY()-E467)</f>
        <v/>
      </c>
      <c r="R467" s="18">
        <f>IF(Q467="","",IF(Q467&gt;Summary!$B$6,"Late",IF(Q467&gt;Summary!$B$5,"Chase","On time")))</f>
        <v/>
      </c>
      <c r="S467" s="18">
        <f>IF(G467="","",IF(OR(M467&lt;&gt;"",L467="Closed",L467="Written off",I467="Kept with approval"),IF(COUNTIFS('Example inventory'!$D$3:$D$1002,G467,'Example inventory'!$L$3:$L$1002,"Pending return")+COUNTIFS('Example inventory'!$D$3:$D$1002,G467,'Example inventory'!$L$3:$L$1002,"Assigned")&gt;0,"Update Inventory","OK"),IF(COUNTIFS('Example inventory'!$D$3:$D$1002,G467,'Example inventory'!$L$3:$L$1002,"Assigned")&gt;0,"Set Pending return","OK")))</f>
        <v/>
      </c>
    </row>
    <row r="468">
      <c r="C468" s="14" t="n"/>
      <c r="D468" s="15" t="n"/>
      <c r="E468" s="15" t="n"/>
      <c r="H468" s="18">
        <f>IF(G468="","",IF(COUNTIF('Example inventory'!$D$3:$D$1002,G468)&gt;0,"Yes","Not found"))</f>
        <v/>
      </c>
      <c r="I468" s="14" t="n"/>
      <c r="J468" s="15" t="n"/>
      <c r="K468" s="15" t="n"/>
      <c r="L468" s="14" t="n"/>
      <c r="M468" s="15" t="n"/>
      <c r="N468" s="14" t="n"/>
      <c r="O468" s="14" t="n"/>
      <c r="P468" s="14" t="n"/>
      <c r="Q468" s="19">
        <f>IF(OR(E468="",M468&lt;&gt;"",L468="Closed",L468="Written off",I468="Kept with approval"),"",TODAY()-E468)</f>
        <v/>
      </c>
      <c r="R468" s="18">
        <f>IF(Q468="","",IF(Q468&gt;Summary!$B$6,"Late",IF(Q468&gt;Summary!$B$5,"Chase","On time")))</f>
        <v/>
      </c>
      <c r="S468" s="18">
        <f>IF(G468="","",IF(OR(M468&lt;&gt;"",L468="Closed",L468="Written off",I468="Kept with approval"),IF(COUNTIFS('Example inventory'!$D$3:$D$1002,G468,'Example inventory'!$L$3:$L$1002,"Pending return")+COUNTIFS('Example inventory'!$D$3:$D$1002,G468,'Example inventory'!$L$3:$L$1002,"Assigned")&gt;0,"Update Inventory","OK"),IF(COUNTIFS('Example inventory'!$D$3:$D$1002,G468,'Example inventory'!$L$3:$L$1002,"Assigned")&gt;0,"Set Pending return","OK")))</f>
        <v/>
      </c>
    </row>
    <row r="469">
      <c r="C469" s="14" t="n"/>
      <c r="D469" s="15" t="n"/>
      <c r="E469" s="15" t="n"/>
      <c r="H469" s="18">
        <f>IF(G469="","",IF(COUNTIF('Example inventory'!$D$3:$D$1002,G469)&gt;0,"Yes","Not found"))</f>
        <v/>
      </c>
      <c r="I469" s="14" t="n"/>
      <c r="J469" s="15" t="n"/>
      <c r="K469" s="15" t="n"/>
      <c r="L469" s="14" t="n"/>
      <c r="M469" s="15" t="n"/>
      <c r="N469" s="14" t="n"/>
      <c r="O469" s="14" t="n"/>
      <c r="P469" s="14" t="n"/>
      <c r="Q469" s="19">
        <f>IF(OR(E469="",M469&lt;&gt;"",L469="Closed",L469="Written off",I469="Kept with approval"),"",TODAY()-E469)</f>
        <v/>
      </c>
      <c r="R469" s="18">
        <f>IF(Q469="","",IF(Q469&gt;Summary!$B$6,"Late",IF(Q469&gt;Summary!$B$5,"Chase","On time")))</f>
        <v/>
      </c>
      <c r="S469" s="18">
        <f>IF(G469="","",IF(OR(M469&lt;&gt;"",L469="Closed",L469="Written off",I469="Kept with approval"),IF(COUNTIFS('Example inventory'!$D$3:$D$1002,G469,'Example inventory'!$L$3:$L$1002,"Pending return")+COUNTIFS('Example inventory'!$D$3:$D$1002,G469,'Example inventory'!$L$3:$L$1002,"Assigned")&gt;0,"Update Inventory","OK"),IF(COUNTIFS('Example inventory'!$D$3:$D$1002,G469,'Example inventory'!$L$3:$L$1002,"Assigned")&gt;0,"Set Pending return","OK")))</f>
        <v/>
      </c>
    </row>
    <row r="470">
      <c r="C470" s="14" t="n"/>
      <c r="D470" s="15" t="n"/>
      <c r="E470" s="15" t="n"/>
      <c r="H470" s="18">
        <f>IF(G470="","",IF(COUNTIF('Example inventory'!$D$3:$D$1002,G470)&gt;0,"Yes","Not found"))</f>
        <v/>
      </c>
      <c r="I470" s="14" t="n"/>
      <c r="J470" s="15" t="n"/>
      <c r="K470" s="15" t="n"/>
      <c r="L470" s="14" t="n"/>
      <c r="M470" s="15" t="n"/>
      <c r="N470" s="14" t="n"/>
      <c r="O470" s="14" t="n"/>
      <c r="P470" s="14" t="n"/>
      <c r="Q470" s="19">
        <f>IF(OR(E470="",M470&lt;&gt;"",L470="Closed",L470="Written off",I470="Kept with approval"),"",TODAY()-E470)</f>
        <v/>
      </c>
      <c r="R470" s="18">
        <f>IF(Q470="","",IF(Q470&gt;Summary!$B$6,"Late",IF(Q470&gt;Summary!$B$5,"Chase","On time")))</f>
        <v/>
      </c>
      <c r="S470" s="18">
        <f>IF(G470="","",IF(OR(M470&lt;&gt;"",L470="Closed",L470="Written off",I470="Kept with approval"),IF(COUNTIFS('Example inventory'!$D$3:$D$1002,G470,'Example inventory'!$L$3:$L$1002,"Pending return")+COUNTIFS('Example inventory'!$D$3:$D$1002,G470,'Example inventory'!$L$3:$L$1002,"Assigned")&gt;0,"Update Inventory","OK"),IF(COUNTIFS('Example inventory'!$D$3:$D$1002,G470,'Example inventory'!$L$3:$L$1002,"Assigned")&gt;0,"Set Pending return","OK")))</f>
        <v/>
      </c>
    </row>
    <row r="471">
      <c r="C471" s="14" t="n"/>
      <c r="D471" s="15" t="n"/>
      <c r="E471" s="15" t="n"/>
      <c r="H471" s="18">
        <f>IF(G471="","",IF(COUNTIF('Example inventory'!$D$3:$D$1002,G471)&gt;0,"Yes","Not found"))</f>
        <v/>
      </c>
      <c r="I471" s="14" t="n"/>
      <c r="J471" s="15" t="n"/>
      <c r="K471" s="15" t="n"/>
      <c r="L471" s="14" t="n"/>
      <c r="M471" s="15" t="n"/>
      <c r="N471" s="14" t="n"/>
      <c r="O471" s="14" t="n"/>
      <c r="P471" s="14" t="n"/>
      <c r="Q471" s="19">
        <f>IF(OR(E471="",M471&lt;&gt;"",L471="Closed",L471="Written off",I471="Kept with approval"),"",TODAY()-E471)</f>
        <v/>
      </c>
      <c r="R471" s="18">
        <f>IF(Q471="","",IF(Q471&gt;Summary!$B$6,"Late",IF(Q471&gt;Summary!$B$5,"Chase","On time")))</f>
        <v/>
      </c>
      <c r="S471" s="18">
        <f>IF(G471="","",IF(OR(M471&lt;&gt;"",L471="Closed",L471="Written off",I471="Kept with approval"),IF(COUNTIFS('Example inventory'!$D$3:$D$1002,G471,'Example inventory'!$L$3:$L$1002,"Pending return")+COUNTIFS('Example inventory'!$D$3:$D$1002,G471,'Example inventory'!$L$3:$L$1002,"Assigned")&gt;0,"Update Inventory","OK"),IF(COUNTIFS('Example inventory'!$D$3:$D$1002,G471,'Example inventory'!$L$3:$L$1002,"Assigned")&gt;0,"Set Pending return","OK")))</f>
        <v/>
      </c>
    </row>
    <row r="472">
      <c r="C472" s="14" t="n"/>
      <c r="D472" s="15" t="n"/>
      <c r="E472" s="15" t="n"/>
      <c r="H472" s="18">
        <f>IF(G472="","",IF(COUNTIF('Example inventory'!$D$3:$D$1002,G472)&gt;0,"Yes","Not found"))</f>
        <v/>
      </c>
      <c r="I472" s="14" t="n"/>
      <c r="J472" s="15" t="n"/>
      <c r="K472" s="15" t="n"/>
      <c r="L472" s="14" t="n"/>
      <c r="M472" s="15" t="n"/>
      <c r="N472" s="14" t="n"/>
      <c r="O472" s="14" t="n"/>
      <c r="P472" s="14" t="n"/>
      <c r="Q472" s="19">
        <f>IF(OR(E472="",M472&lt;&gt;"",L472="Closed",L472="Written off",I472="Kept with approval"),"",TODAY()-E472)</f>
        <v/>
      </c>
      <c r="R472" s="18">
        <f>IF(Q472="","",IF(Q472&gt;Summary!$B$6,"Late",IF(Q472&gt;Summary!$B$5,"Chase","On time")))</f>
        <v/>
      </c>
      <c r="S472" s="18">
        <f>IF(G472="","",IF(OR(M472&lt;&gt;"",L472="Closed",L472="Written off",I472="Kept with approval"),IF(COUNTIFS('Example inventory'!$D$3:$D$1002,G472,'Example inventory'!$L$3:$L$1002,"Pending return")+COUNTIFS('Example inventory'!$D$3:$D$1002,G472,'Example inventory'!$L$3:$L$1002,"Assigned")&gt;0,"Update Inventory","OK"),IF(COUNTIFS('Example inventory'!$D$3:$D$1002,G472,'Example inventory'!$L$3:$L$1002,"Assigned")&gt;0,"Set Pending return","OK")))</f>
        <v/>
      </c>
    </row>
    <row r="473">
      <c r="C473" s="14" t="n"/>
      <c r="D473" s="15" t="n"/>
      <c r="E473" s="15" t="n"/>
      <c r="H473" s="18">
        <f>IF(G473="","",IF(COUNTIF('Example inventory'!$D$3:$D$1002,G473)&gt;0,"Yes","Not found"))</f>
        <v/>
      </c>
      <c r="I473" s="14" t="n"/>
      <c r="J473" s="15" t="n"/>
      <c r="K473" s="15" t="n"/>
      <c r="L473" s="14" t="n"/>
      <c r="M473" s="15" t="n"/>
      <c r="N473" s="14" t="n"/>
      <c r="O473" s="14" t="n"/>
      <c r="P473" s="14" t="n"/>
      <c r="Q473" s="19">
        <f>IF(OR(E473="",M473&lt;&gt;"",L473="Closed",L473="Written off",I473="Kept with approval"),"",TODAY()-E473)</f>
        <v/>
      </c>
      <c r="R473" s="18">
        <f>IF(Q473="","",IF(Q473&gt;Summary!$B$6,"Late",IF(Q473&gt;Summary!$B$5,"Chase","On time")))</f>
        <v/>
      </c>
      <c r="S473" s="18">
        <f>IF(G473="","",IF(OR(M473&lt;&gt;"",L473="Closed",L473="Written off",I473="Kept with approval"),IF(COUNTIFS('Example inventory'!$D$3:$D$1002,G473,'Example inventory'!$L$3:$L$1002,"Pending return")+COUNTIFS('Example inventory'!$D$3:$D$1002,G473,'Example inventory'!$L$3:$L$1002,"Assigned")&gt;0,"Update Inventory","OK"),IF(COUNTIFS('Example inventory'!$D$3:$D$1002,G473,'Example inventory'!$L$3:$L$1002,"Assigned")&gt;0,"Set Pending return","OK")))</f>
        <v/>
      </c>
    </row>
    <row r="474">
      <c r="C474" s="14" t="n"/>
      <c r="D474" s="15" t="n"/>
      <c r="E474" s="15" t="n"/>
      <c r="H474" s="18">
        <f>IF(G474="","",IF(COUNTIF('Example inventory'!$D$3:$D$1002,G474)&gt;0,"Yes","Not found"))</f>
        <v/>
      </c>
      <c r="I474" s="14" t="n"/>
      <c r="J474" s="15" t="n"/>
      <c r="K474" s="15" t="n"/>
      <c r="L474" s="14" t="n"/>
      <c r="M474" s="15" t="n"/>
      <c r="N474" s="14" t="n"/>
      <c r="O474" s="14" t="n"/>
      <c r="P474" s="14" t="n"/>
      <c r="Q474" s="19">
        <f>IF(OR(E474="",M474&lt;&gt;"",L474="Closed",L474="Written off",I474="Kept with approval"),"",TODAY()-E474)</f>
        <v/>
      </c>
      <c r="R474" s="18">
        <f>IF(Q474="","",IF(Q474&gt;Summary!$B$6,"Late",IF(Q474&gt;Summary!$B$5,"Chase","On time")))</f>
        <v/>
      </c>
      <c r="S474" s="18">
        <f>IF(G474="","",IF(OR(M474&lt;&gt;"",L474="Closed",L474="Written off",I474="Kept with approval"),IF(COUNTIFS('Example inventory'!$D$3:$D$1002,G474,'Example inventory'!$L$3:$L$1002,"Pending return")+COUNTIFS('Example inventory'!$D$3:$D$1002,G474,'Example inventory'!$L$3:$L$1002,"Assigned")&gt;0,"Update Inventory","OK"),IF(COUNTIFS('Example inventory'!$D$3:$D$1002,G474,'Example inventory'!$L$3:$L$1002,"Assigned")&gt;0,"Set Pending return","OK")))</f>
        <v/>
      </c>
    </row>
    <row r="475">
      <c r="C475" s="14" t="n"/>
      <c r="D475" s="15" t="n"/>
      <c r="E475" s="15" t="n"/>
      <c r="H475" s="18">
        <f>IF(G475="","",IF(COUNTIF('Example inventory'!$D$3:$D$1002,G475)&gt;0,"Yes","Not found"))</f>
        <v/>
      </c>
      <c r="I475" s="14" t="n"/>
      <c r="J475" s="15" t="n"/>
      <c r="K475" s="15" t="n"/>
      <c r="L475" s="14" t="n"/>
      <c r="M475" s="15" t="n"/>
      <c r="N475" s="14" t="n"/>
      <c r="O475" s="14" t="n"/>
      <c r="P475" s="14" t="n"/>
      <c r="Q475" s="19">
        <f>IF(OR(E475="",M475&lt;&gt;"",L475="Closed",L475="Written off",I475="Kept with approval"),"",TODAY()-E475)</f>
        <v/>
      </c>
      <c r="R475" s="18">
        <f>IF(Q475="","",IF(Q475&gt;Summary!$B$6,"Late",IF(Q475&gt;Summary!$B$5,"Chase","On time")))</f>
        <v/>
      </c>
      <c r="S475" s="18">
        <f>IF(G475="","",IF(OR(M475&lt;&gt;"",L475="Closed",L475="Written off",I475="Kept with approval"),IF(COUNTIFS('Example inventory'!$D$3:$D$1002,G475,'Example inventory'!$L$3:$L$1002,"Pending return")+COUNTIFS('Example inventory'!$D$3:$D$1002,G475,'Example inventory'!$L$3:$L$1002,"Assigned")&gt;0,"Update Inventory","OK"),IF(COUNTIFS('Example inventory'!$D$3:$D$1002,G475,'Example inventory'!$L$3:$L$1002,"Assigned")&gt;0,"Set Pending return","OK")))</f>
        <v/>
      </c>
    </row>
    <row r="476">
      <c r="C476" s="14" t="n"/>
      <c r="D476" s="15" t="n"/>
      <c r="E476" s="15" t="n"/>
      <c r="H476" s="18">
        <f>IF(G476="","",IF(COUNTIF('Example inventory'!$D$3:$D$1002,G476)&gt;0,"Yes","Not found"))</f>
        <v/>
      </c>
      <c r="I476" s="14" t="n"/>
      <c r="J476" s="15" t="n"/>
      <c r="K476" s="15" t="n"/>
      <c r="L476" s="14" t="n"/>
      <c r="M476" s="15" t="n"/>
      <c r="N476" s="14" t="n"/>
      <c r="O476" s="14" t="n"/>
      <c r="P476" s="14" t="n"/>
      <c r="Q476" s="19">
        <f>IF(OR(E476="",M476&lt;&gt;"",L476="Closed",L476="Written off",I476="Kept with approval"),"",TODAY()-E476)</f>
        <v/>
      </c>
      <c r="R476" s="18">
        <f>IF(Q476="","",IF(Q476&gt;Summary!$B$6,"Late",IF(Q476&gt;Summary!$B$5,"Chase","On time")))</f>
        <v/>
      </c>
      <c r="S476" s="18">
        <f>IF(G476="","",IF(OR(M476&lt;&gt;"",L476="Closed",L476="Written off",I476="Kept with approval"),IF(COUNTIFS('Example inventory'!$D$3:$D$1002,G476,'Example inventory'!$L$3:$L$1002,"Pending return")+COUNTIFS('Example inventory'!$D$3:$D$1002,G476,'Example inventory'!$L$3:$L$1002,"Assigned")&gt;0,"Update Inventory","OK"),IF(COUNTIFS('Example inventory'!$D$3:$D$1002,G476,'Example inventory'!$L$3:$L$1002,"Assigned")&gt;0,"Set Pending return","OK")))</f>
        <v/>
      </c>
    </row>
    <row r="477">
      <c r="C477" s="14" t="n"/>
      <c r="D477" s="15" t="n"/>
      <c r="E477" s="15" t="n"/>
      <c r="H477" s="18">
        <f>IF(G477="","",IF(COUNTIF('Example inventory'!$D$3:$D$1002,G477)&gt;0,"Yes","Not found"))</f>
        <v/>
      </c>
      <c r="I477" s="14" t="n"/>
      <c r="J477" s="15" t="n"/>
      <c r="K477" s="15" t="n"/>
      <c r="L477" s="14" t="n"/>
      <c r="M477" s="15" t="n"/>
      <c r="N477" s="14" t="n"/>
      <c r="O477" s="14" t="n"/>
      <c r="P477" s="14" t="n"/>
      <c r="Q477" s="19">
        <f>IF(OR(E477="",M477&lt;&gt;"",L477="Closed",L477="Written off",I477="Kept with approval"),"",TODAY()-E477)</f>
        <v/>
      </c>
      <c r="R477" s="18">
        <f>IF(Q477="","",IF(Q477&gt;Summary!$B$6,"Late",IF(Q477&gt;Summary!$B$5,"Chase","On time")))</f>
        <v/>
      </c>
      <c r="S477" s="18">
        <f>IF(G477="","",IF(OR(M477&lt;&gt;"",L477="Closed",L477="Written off",I477="Kept with approval"),IF(COUNTIFS('Example inventory'!$D$3:$D$1002,G477,'Example inventory'!$L$3:$L$1002,"Pending return")+COUNTIFS('Example inventory'!$D$3:$D$1002,G477,'Example inventory'!$L$3:$L$1002,"Assigned")&gt;0,"Update Inventory","OK"),IF(COUNTIFS('Example inventory'!$D$3:$D$1002,G477,'Example inventory'!$L$3:$L$1002,"Assigned")&gt;0,"Set Pending return","OK")))</f>
        <v/>
      </c>
    </row>
    <row r="478">
      <c r="C478" s="14" t="n"/>
      <c r="D478" s="15" t="n"/>
      <c r="E478" s="15" t="n"/>
      <c r="H478" s="18">
        <f>IF(G478="","",IF(COUNTIF('Example inventory'!$D$3:$D$1002,G478)&gt;0,"Yes","Not found"))</f>
        <v/>
      </c>
      <c r="I478" s="14" t="n"/>
      <c r="J478" s="15" t="n"/>
      <c r="K478" s="15" t="n"/>
      <c r="L478" s="14" t="n"/>
      <c r="M478" s="15" t="n"/>
      <c r="N478" s="14" t="n"/>
      <c r="O478" s="14" t="n"/>
      <c r="P478" s="14" t="n"/>
      <c r="Q478" s="19">
        <f>IF(OR(E478="",M478&lt;&gt;"",L478="Closed",L478="Written off",I478="Kept with approval"),"",TODAY()-E478)</f>
        <v/>
      </c>
      <c r="R478" s="18">
        <f>IF(Q478="","",IF(Q478&gt;Summary!$B$6,"Late",IF(Q478&gt;Summary!$B$5,"Chase","On time")))</f>
        <v/>
      </c>
      <c r="S478" s="18">
        <f>IF(G478="","",IF(OR(M478&lt;&gt;"",L478="Closed",L478="Written off",I478="Kept with approval"),IF(COUNTIFS('Example inventory'!$D$3:$D$1002,G478,'Example inventory'!$L$3:$L$1002,"Pending return")+COUNTIFS('Example inventory'!$D$3:$D$1002,G478,'Example inventory'!$L$3:$L$1002,"Assigned")&gt;0,"Update Inventory","OK"),IF(COUNTIFS('Example inventory'!$D$3:$D$1002,G478,'Example inventory'!$L$3:$L$1002,"Assigned")&gt;0,"Set Pending return","OK")))</f>
        <v/>
      </c>
    </row>
    <row r="479">
      <c r="C479" s="14" t="n"/>
      <c r="D479" s="15" t="n"/>
      <c r="E479" s="15" t="n"/>
      <c r="H479" s="18">
        <f>IF(G479="","",IF(COUNTIF('Example inventory'!$D$3:$D$1002,G479)&gt;0,"Yes","Not found"))</f>
        <v/>
      </c>
      <c r="I479" s="14" t="n"/>
      <c r="J479" s="15" t="n"/>
      <c r="K479" s="15" t="n"/>
      <c r="L479" s="14" t="n"/>
      <c r="M479" s="15" t="n"/>
      <c r="N479" s="14" t="n"/>
      <c r="O479" s="14" t="n"/>
      <c r="P479" s="14" t="n"/>
      <c r="Q479" s="19">
        <f>IF(OR(E479="",M479&lt;&gt;"",L479="Closed",L479="Written off",I479="Kept with approval"),"",TODAY()-E479)</f>
        <v/>
      </c>
      <c r="R479" s="18">
        <f>IF(Q479="","",IF(Q479&gt;Summary!$B$6,"Late",IF(Q479&gt;Summary!$B$5,"Chase","On time")))</f>
        <v/>
      </c>
      <c r="S479" s="18">
        <f>IF(G479="","",IF(OR(M479&lt;&gt;"",L479="Closed",L479="Written off",I479="Kept with approval"),IF(COUNTIFS('Example inventory'!$D$3:$D$1002,G479,'Example inventory'!$L$3:$L$1002,"Pending return")+COUNTIFS('Example inventory'!$D$3:$D$1002,G479,'Example inventory'!$L$3:$L$1002,"Assigned")&gt;0,"Update Inventory","OK"),IF(COUNTIFS('Example inventory'!$D$3:$D$1002,G479,'Example inventory'!$L$3:$L$1002,"Assigned")&gt;0,"Set Pending return","OK")))</f>
        <v/>
      </c>
    </row>
    <row r="480">
      <c r="C480" s="14" t="n"/>
      <c r="D480" s="15" t="n"/>
      <c r="E480" s="15" t="n"/>
      <c r="H480" s="18">
        <f>IF(G480="","",IF(COUNTIF('Example inventory'!$D$3:$D$1002,G480)&gt;0,"Yes","Not found"))</f>
        <v/>
      </c>
      <c r="I480" s="14" t="n"/>
      <c r="J480" s="15" t="n"/>
      <c r="K480" s="15" t="n"/>
      <c r="L480" s="14" t="n"/>
      <c r="M480" s="15" t="n"/>
      <c r="N480" s="14" t="n"/>
      <c r="O480" s="14" t="n"/>
      <c r="P480" s="14" t="n"/>
      <c r="Q480" s="19">
        <f>IF(OR(E480="",M480&lt;&gt;"",L480="Closed",L480="Written off",I480="Kept with approval"),"",TODAY()-E480)</f>
        <v/>
      </c>
      <c r="R480" s="18">
        <f>IF(Q480="","",IF(Q480&gt;Summary!$B$6,"Late",IF(Q480&gt;Summary!$B$5,"Chase","On time")))</f>
        <v/>
      </c>
      <c r="S480" s="18">
        <f>IF(G480="","",IF(OR(M480&lt;&gt;"",L480="Closed",L480="Written off",I480="Kept with approval"),IF(COUNTIFS('Example inventory'!$D$3:$D$1002,G480,'Example inventory'!$L$3:$L$1002,"Pending return")+COUNTIFS('Example inventory'!$D$3:$D$1002,G480,'Example inventory'!$L$3:$L$1002,"Assigned")&gt;0,"Update Inventory","OK"),IF(COUNTIFS('Example inventory'!$D$3:$D$1002,G480,'Example inventory'!$L$3:$L$1002,"Assigned")&gt;0,"Set Pending return","OK")))</f>
        <v/>
      </c>
    </row>
    <row r="481">
      <c r="C481" s="14" t="n"/>
      <c r="D481" s="15" t="n"/>
      <c r="E481" s="15" t="n"/>
      <c r="H481" s="18">
        <f>IF(G481="","",IF(COUNTIF('Example inventory'!$D$3:$D$1002,G481)&gt;0,"Yes","Not found"))</f>
        <v/>
      </c>
      <c r="I481" s="14" t="n"/>
      <c r="J481" s="15" t="n"/>
      <c r="K481" s="15" t="n"/>
      <c r="L481" s="14" t="n"/>
      <c r="M481" s="15" t="n"/>
      <c r="N481" s="14" t="n"/>
      <c r="O481" s="14" t="n"/>
      <c r="P481" s="14" t="n"/>
      <c r="Q481" s="19">
        <f>IF(OR(E481="",M481&lt;&gt;"",L481="Closed",L481="Written off",I481="Kept with approval"),"",TODAY()-E481)</f>
        <v/>
      </c>
      <c r="R481" s="18">
        <f>IF(Q481="","",IF(Q481&gt;Summary!$B$6,"Late",IF(Q481&gt;Summary!$B$5,"Chase","On time")))</f>
        <v/>
      </c>
      <c r="S481" s="18">
        <f>IF(G481="","",IF(OR(M481&lt;&gt;"",L481="Closed",L481="Written off",I481="Kept with approval"),IF(COUNTIFS('Example inventory'!$D$3:$D$1002,G481,'Example inventory'!$L$3:$L$1002,"Pending return")+COUNTIFS('Example inventory'!$D$3:$D$1002,G481,'Example inventory'!$L$3:$L$1002,"Assigned")&gt;0,"Update Inventory","OK"),IF(COUNTIFS('Example inventory'!$D$3:$D$1002,G481,'Example inventory'!$L$3:$L$1002,"Assigned")&gt;0,"Set Pending return","OK")))</f>
        <v/>
      </c>
    </row>
    <row r="482">
      <c r="C482" s="14" t="n"/>
      <c r="D482" s="15" t="n"/>
      <c r="E482" s="15" t="n"/>
      <c r="H482" s="18">
        <f>IF(G482="","",IF(COUNTIF('Example inventory'!$D$3:$D$1002,G482)&gt;0,"Yes","Not found"))</f>
        <v/>
      </c>
      <c r="I482" s="14" t="n"/>
      <c r="J482" s="15" t="n"/>
      <c r="K482" s="15" t="n"/>
      <c r="L482" s="14" t="n"/>
      <c r="M482" s="15" t="n"/>
      <c r="N482" s="14" t="n"/>
      <c r="O482" s="14" t="n"/>
      <c r="P482" s="14" t="n"/>
      <c r="Q482" s="19">
        <f>IF(OR(E482="",M482&lt;&gt;"",L482="Closed",L482="Written off",I482="Kept with approval"),"",TODAY()-E482)</f>
        <v/>
      </c>
      <c r="R482" s="18">
        <f>IF(Q482="","",IF(Q482&gt;Summary!$B$6,"Late",IF(Q482&gt;Summary!$B$5,"Chase","On time")))</f>
        <v/>
      </c>
      <c r="S482" s="18">
        <f>IF(G482="","",IF(OR(M482&lt;&gt;"",L482="Closed",L482="Written off",I482="Kept with approval"),IF(COUNTIFS('Example inventory'!$D$3:$D$1002,G482,'Example inventory'!$L$3:$L$1002,"Pending return")+COUNTIFS('Example inventory'!$D$3:$D$1002,G482,'Example inventory'!$L$3:$L$1002,"Assigned")&gt;0,"Update Inventory","OK"),IF(COUNTIFS('Example inventory'!$D$3:$D$1002,G482,'Example inventory'!$L$3:$L$1002,"Assigned")&gt;0,"Set Pending return","OK")))</f>
        <v/>
      </c>
    </row>
    <row r="483">
      <c r="C483" s="14" t="n"/>
      <c r="D483" s="15" t="n"/>
      <c r="E483" s="15" t="n"/>
      <c r="H483" s="18">
        <f>IF(G483="","",IF(COUNTIF('Example inventory'!$D$3:$D$1002,G483)&gt;0,"Yes","Not found"))</f>
        <v/>
      </c>
      <c r="I483" s="14" t="n"/>
      <c r="J483" s="15" t="n"/>
      <c r="K483" s="15" t="n"/>
      <c r="L483" s="14" t="n"/>
      <c r="M483" s="15" t="n"/>
      <c r="N483" s="14" t="n"/>
      <c r="O483" s="14" t="n"/>
      <c r="P483" s="14" t="n"/>
      <c r="Q483" s="19">
        <f>IF(OR(E483="",M483&lt;&gt;"",L483="Closed",L483="Written off",I483="Kept with approval"),"",TODAY()-E483)</f>
        <v/>
      </c>
      <c r="R483" s="18">
        <f>IF(Q483="","",IF(Q483&gt;Summary!$B$6,"Late",IF(Q483&gt;Summary!$B$5,"Chase","On time")))</f>
        <v/>
      </c>
      <c r="S483" s="18">
        <f>IF(G483="","",IF(OR(M483&lt;&gt;"",L483="Closed",L483="Written off",I483="Kept with approval"),IF(COUNTIFS('Example inventory'!$D$3:$D$1002,G483,'Example inventory'!$L$3:$L$1002,"Pending return")+COUNTIFS('Example inventory'!$D$3:$D$1002,G483,'Example inventory'!$L$3:$L$1002,"Assigned")&gt;0,"Update Inventory","OK"),IF(COUNTIFS('Example inventory'!$D$3:$D$1002,G483,'Example inventory'!$L$3:$L$1002,"Assigned")&gt;0,"Set Pending return","OK")))</f>
        <v/>
      </c>
    </row>
    <row r="484">
      <c r="C484" s="14" t="n"/>
      <c r="D484" s="15" t="n"/>
      <c r="E484" s="15" t="n"/>
      <c r="H484" s="18">
        <f>IF(G484="","",IF(COUNTIF('Example inventory'!$D$3:$D$1002,G484)&gt;0,"Yes","Not found"))</f>
        <v/>
      </c>
      <c r="I484" s="14" t="n"/>
      <c r="J484" s="15" t="n"/>
      <c r="K484" s="15" t="n"/>
      <c r="L484" s="14" t="n"/>
      <c r="M484" s="15" t="n"/>
      <c r="N484" s="14" t="n"/>
      <c r="O484" s="14" t="n"/>
      <c r="P484" s="14" t="n"/>
      <c r="Q484" s="19">
        <f>IF(OR(E484="",M484&lt;&gt;"",L484="Closed",L484="Written off",I484="Kept with approval"),"",TODAY()-E484)</f>
        <v/>
      </c>
      <c r="R484" s="18">
        <f>IF(Q484="","",IF(Q484&gt;Summary!$B$6,"Late",IF(Q484&gt;Summary!$B$5,"Chase","On time")))</f>
        <v/>
      </c>
      <c r="S484" s="18">
        <f>IF(G484="","",IF(OR(M484&lt;&gt;"",L484="Closed",L484="Written off",I484="Kept with approval"),IF(COUNTIFS('Example inventory'!$D$3:$D$1002,G484,'Example inventory'!$L$3:$L$1002,"Pending return")+COUNTIFS('Example inventory'!$D$3:$D$1002,G484,'Example inventory'!$L$3:$L$1002,"Assigned")&gt;0,"Update Inventory","OK"),IF(COUNTIFS('Example inventory'!$D$3:$D$1002,G484,'Example inventory'!$L$3:$L$1002,"Assigned")&gt;0,"Set Pending return","OK")))</f>
        <v/>
      </c>
    </row>
    <row r="485">
      <c r="C485" s="14" t="n"/>
      <c r="D485" s="15" t="n"/>
      <c r="E485" s="15" t="n"/>
      <c r="H485" s="18">
        <f>IF(G485="","",IF(COUNTIF('Example inventory'!$D$3:$D$1002,G485)&gt;0,"Yes","Not found"))</f>
        <v/>
      </c>
      <c r="I485" s="14" t="n"/>
      <c r="J485" s="15" t="n"/>
      <c r="K485" s="15" t="n"/>
      <c r="L485" s="14" t="n"/>
      <c r="M485" s="15" t="n"/>
      <c r="N485" s="14" t="n"/>
      <c r="O485" s="14" t="n"/>
      <c r="P485" s="14" t="n"/>
      <c r="Q485" s="19">
        <f>IF(OR(E485="",M485&lt;&gt;"",L485="Closed",L485="Written off",I485="Kept with approval"),"",TODAY()-E485)</f>
        <v/>
      </c>
      <c r="R485" s="18">
        <f>IF(Q485="","",IF(Q485&gt;Summary!$B$6,"Late",IF(Q485&gt;Summary!$B$5,"Chase","On time")))</f>
        <v/>
      </c>
      <c r="S485" s="18">
        <f>IF(G485="","",IF(OR(M485&lt;&gt;"",L485="Closed",L485="Written off",I485="Kept with approval"),IF(COUNTIFS('Example inventory'!$D$3:$D$1002,G485,'Example inventory'!$L$3:$L$1002,"Pending return")+COUNTIFS('Example inventory'!$D$3:$D$1002,G485,'Example inventory'!$L$3:$L$1002,"Assigned")&gt;0,"Update Inventory","OK"),IF(COUNTIFS('Example inventory'!$D$3:$D$1002,G485,'Example inventory'!$L$3:$L$1002,"Assigned")&gt;0,"Set Pending return","OK")))</f>
        <v/>
      </c>
    </row>
    <row r="486">
      <c r="C486" s="14" t="n"/>
      <c r="D486" s="15" t="n"/>
      <c r="E486" s="15" t="n"/>
      <c r="H486" s="18">
        <f>IF(G486="","",IF(COUNTIF('Example inventory'!$D$3:$D$1002,G486)&gt;0,"Yes","Not found"))</f>
        <v/>
      </c>
      <c r="I486" s="14" t="n"/>
      <c r="J486" s="15" t="n"/>
      <c r="K486" s="15" t="n"/>
      <c r="L486" s="14" t="n"/>
      <c r="M486" s="15" t="n"/>
      <c r="N486" s="14" t="n"/>
      <c r="O486" s="14" t="n"/>
      <c r="P486" s="14" t="n"/>
      <c r="Q486" s="19">
        <f>IF(OR(E486="",M486&lt;&gt;"",L486="Closed",L486="Written off",I486="Kept with approval"),"",TODAY()-E486)</f>
        <v/>
      </c>
      <c r="R486" s="18">
        <f>IF(Q486="","",IF(Q486&gt;Summary!$B$6,"Late",IF(Q486&gt;Summary!$B$5,"Chase","On time")))</f>
        <v/>
      </c>
      <c r="S486" s="18">
        <f>IF(G486="","",IF(OR(M486&lt;&gt;"",L486="Closed",L486="Written off",I486="Kept with approval"),IF(COUNTIFS('Example inventory'!$D$3:$D$1002,G486,'Example inventory'!$L$3:$L$1002,"Pending return")+COUNTIFS('Example inventory'!$D$3:$D$1002,G486,'Example inventory'!$L$3:$L$1002,"Assigned")&gt;0,"Update Inventory","OK"),IF(COUNTIFS('Example inventory'!$D$3:$D$1002,G486,'Example inventory'!$L$3:$L$1002,"Assigned")&gt;0,"Set Pending return","OK")))</f>
        <v/>
      </c>
    </row>
    <row r="487">
      <c r="C487" s="14" t="n"/>
      <c r="D487" s="15" t="n"/>
      <c r="E487" s="15" t="n"/>
      <c r="H487" s="18">
        <f>IF(G487="","",IF(COUNTIF('Example inventory'!$D$3:$D$1002,G487)&gt;0,"Yes","Not found"))</f>
        <v/>
      </c>
      <c r="I487" s="14" t="n"/>
      <c r="J487" s="15" t="n"/>
      <c r="K487" s="15" t="n"/>
      <c r="L487" s="14" t="n"/>
      <c r="M487" s="15" t="n"/>
      <c r="N487" s="14" t="n"/>
      <c r="O487" s="14" t="n"/>
      <c r="P487" s="14" t="n"/>
      <c r="Q487" s="19">
        <f>IF(OR(E487="",M487&lt;&gt;"",L487="Closed",L487="Written off",I487="Kept with approval"),"",TODAY()-E487)</f>
        <v/>
      </c>
      <c r="R487" s="18">
        <f>IF(Q487="","",IF(Q487&gt;Summary!$B$6,"Late",IF(Q487&gt;Summary!$B$5,"Chase","On time")))</f>
        <v/>
      </c>
      <c r="S487" s="18">
        <f>IF(G487="","",IF(OR(M487&lt;&gt;"",L487="Closed",L487="Written off",I487="Kept with approval"),IF(COUNTIFS('Example inventory'!$D$3:$D$1002,G487,'Example inventory'!$L$3:$L$1002,"Pending return")+COUNTIFS('Example inventory'!$D$3:$D$1002,G487,'Example inventory'!$L$3:$L$1002,"Assigned")&gt;0,"Update Inventory","OK"),IF(COUNTIFS('Example inventory'!$D$3:$D$1002,G487,'Example inventory'!$L$3:$L$1002,"Assigned")&gt;0,"Set Pending return","OK")))</f>
        <v/>
      </c>
    </row>
    <row r="488">
      <c r="C488" s="14" t="n"/>
      <c r="D488" s="15" t="n"/>
      <c r="E488" s="15" t="n"/>
      <c r="H488" s="18">
        <f>IF(G488="","",IF(COUNTIF('Example inventory'!$D$3:$D$1002,G488)&gt;0,"Yes","Not found"))</f>
        <v/>
      </c>
      <c r="I488" s="14" t="n"/>
      <c r="J488" s="15" t="n"/>
      <c r="K488" s="15" t="n"/>
      <c r="L488" s="14" t="n"/>
      <c r="M488" s="15" t="n"/>
      <c r="N488" s="14" t="n"/>
      <c r="O488" s="14" t="n"/>
      <c r="P488" s="14" t="n"/>
      <c r="Q488" s="19">
        <f>IF(OR(E488="",M488&lt;&gt;"",L488="Closed",L488="Written off",I488="Kept with approval"),"",TODAY()-E488)</f>
        <v/>
      </c>
      <c r="R488" s="18">
        <f>IF(Q488="","",IF(Q488&gt;Summary!$B$6,"Late",IF(Q488&gt;Summary!$B$5,"Chase","On time")))</f>
        <v/>
      </c>
      <c r="S488" s="18">
        <f>IF(G488="","",IF(OR(M488&lt;&gt;"",L488="Closed",L488="Written off",I488="Kept with approval"),IF(COUNTIFS('Example inventory'!$D$3:$D$1002,G488,'Example inventory'!$L$3:$L$1002,"Pending return")+COUNTIFS('Example inventory'!$D$3:$D$1002,G488,'Example inventory'!$L$3:$L$1002,"Assigned")&gt;0,"Update Inventory","OK"),IF(COUNTIFS('Example inventory'!$D$3:$D$1002,G488,'Example inventory'!$L$3:$L$1002,"Assigned")&gt;0,"Set Pending return","OK")))</f>
        <v/>
      </c>
    </row>
    <row r="489">
      <c r="C489" s="14" t="n"/>
      <c r="D489" s="15" t="n"/>
      <c r="E489" s="15" t="n"/>
      <c r="H489" s="18">
        <f>IF(G489="","",IF(COUNTIF('Example inventory'!$D$3:$D$1002,G489)&gt;0,"Yes","Not found"))</f>
        <v/>
      </c>
      <c r="I489" s="14" t="n"/>
      <c r="J489" s="15" t="n"/>
      <c r="K489" s="15" t="n"/>
      <c r="L489" s="14" t="n"/>
      <c r="M489" s="15" t="n"/>
      <c r="N489" s="14" t="n"/>
      <c r="O489" s="14" t="n"/>
      <c r="P489" s="14" t="n"/>
      <c r="Q489" s="19">
        <f>IF(OR(E489="",M489&lt;&gt;"",L489="Closed",L489="Written off",I489="Kept with approval"),"",TODAY()-E489)</f>
        <v/>
      </c>
      <c r="R489" s="18">
        <f>IF(Q489="","",IF(Q489&gt;Summary!$B$6,"Late",IF(Q489&gt;Summary!$B$5,"Chase","On time")))</f>
        <v/>
      </c>
      <c r="S489" s="18">
        <f>IF(G489="","",IF(OR(M489&lt;&gt;"",L489="Closed",L489="Written off",I489="Kept with approval"),IF(COUNTIFS('Example inventory'!$D$3:$D$1002,G489,'Example inventory'!$L$3:$L$1002,"Pending return")+COUNTIFS('Example inventory'!$D$3:$D$1002,G489,'Example inventory'!$L$3:$L$1002,"Assigned")&gt;0,"Update Inventory","OK"),IF(COUNTIFS('Example inventory'!$D$3:$D$1002,G489,'Example inventory'!$L$3:$L$1002,"Assigned")&gt;0,"Set Pending return","OK")))</f>
        <v/>
      </c>
    </row>
    <row r="490">
      <c r="C490" s="14" t="n"/>
      <c r="D490" s="15" t="n"/>
      <c r="E490" s="15" t="n"/>
      <c r="H490" s="18">
        <f>IF(G490="","",IF(COUNTIF('Example inventory'!$D$3:$D$1002,G490)&gt;0,"Yes","Not found"))</f>
        <v/>
      </c>
      <c r="I490" s="14" t="n"/>
      <c r="J490" s="15" t="n"/>
      <c r="K490" s="15" t="n"/>
      <c r="L490" s="14" t="n"/>
      <c r="M490" s="15" t="n"/>
      <c r="N490" s="14" t="n"/>
      <c r="O490" s="14" t="n"/>
      <c r="P490" s="14" t="n"/>
      <c r="Q490" s="19">
        <f>IF(OR(E490="",M490&lt;&gt;"",L490="Closed",L490="Written off",I490="Kept with approval"),"",TODAY()-E490)</f>
        <v/>
      </c>
      <c r="R490" s="18">
        <f>IF(Q490="","",IF(Q490&gt;Summary!$B$6,"Late",IF(Q490&gt;Summary!$B$5,"Chase","On time")))</f>
        <v/>
      </c>
      <c r="S490" s="18">
        <f>IF(G490="","",IF(OR(M490&lt;&gt;"",L490="Closed",L490="Written off",I490="Kept with approval"),IF(COUNTIFS('Example inventory'!$D$3:$D$1002,G490,'Example inventory'!$L$3:$L$1002,"Pending return")+COUNTIFS('Example inventory'!$D$3:$D$1002,G490,'Example inventory'!$L$3:$L$1002,"Assigned")&gt;0,"Update Inventory","OK"),IF(COUNTIFS('Example inventory'!$D$3:$D$1002,G490,'Example inventory'!$L$3:$L$1002,"Assigned")&gt;0,"Set Pending return","OK")))</f>
        <v/>
      </c>
    </row>
    <row r="491">
      <c r="C491" s="14" t="n"/>
      <c r="D491" s="15" t="n"/>
      <c r="E491" s="15" t="n"/>
      <c r="H491" s="18">
        <f>IF(G491="","",IF(COUNTIF('Example inventory'!$D$3:$D$1002,G491)&gt;0,"Yes","Not found"))</f>
        <v/>
      </c>
      <c r="I491" s="14" t="n"/>
      <c r="J491" s="15" t="n"/>
      <c r="K491" s="15" t="n"/>
      <c r="L491" s="14" t="n"/>
      <c r="M491" s="15" t="n"/>
      <c r="N491" s="14" t="n"/>
      <c r="O491" s="14" t="n"/>
      <c r="P491" s="14" t="n"/>
      <c r="Q491" s="19">
        <f>IF(OR(E491="",M491&lt;&gt;"",L491="Closed",L491="Written off",I491="Kept with approval"),"",TODAY()-E491)</f>
        <v/>
      </c>
      <c r="R491" s="18">
        <f>IF(Q491="","",IF(Q491&gt;Summary!$B$6,"Late",IF(Q491&gt;Summary!$B$5,"Chase","On time")))</f>
        <v/>
      </c>
      <c r="S491" s="18">
        <f>IF(G491="","",IF(OR(M491&lt;&gt;"",L491="Closed",L491="Written off",I491="Kept with approval"),IF(COUNTIFS('Example inventory'!$D$3:$D$1002,G491,'Example inventory'!$L$3:$L$1002,"Pending return")+COUNTIFS('Example inventory'!$D$3:$D$1002,G491,'Example inventory'!$L$3:$L$1002,"Assigned")&gt;0,"Update Inventory","OK"),IF(COUNTIFS('Example inventory'!$D$3:$D$1002,G491,'Example inventory'!$L$3:$L$1002,"Assigned")&gt;0,"Set Pending return","OK")))</f>
        <v/>
      </c>
    </row>
    <row r="492">
      <c r="C492" s="14" t="n"/>
      <c r="D492" s="15" t="n"/>
      <c r="E492" s="15" t="n"/>
      <c r="H492" s="18">
        <f>IF(G492="","",IF(COUNTIF('Example inventory'!$D$3:$D$1002,G492)&gt;0,"Yes","Not found"))</f>
        <v/>
      </c>
      <c r="I492" s="14" t="n"/>
      <c r="J492" s="15" t="n"/>
      <c r="K492" s="15" t="n"/>
      <c r="L492" s="14" t="n"/>
      <c r="M492" s="15" t="n"/>
      <c r="N492" s="14" t="n"/>
      <c r="O492" s="14" t="n"/>
      <c r="P492" s="14" t="n"/>
      <c r="Q492" s="19">
        <f>IF(OR(E492="",M492&lt;&gt;"",L492="Closed",L492="Written off",I492="Kept with approval"),"",TODAY()-E492)</f>
        <v/>
      </c>
      <c r="R492" s="18">
        <f>IF(Q492="","",IF(Q492&gt;Summary!$B$6,"Late",IF(Q492&gt;Summary!$B$5,"Chase","On time")))</f>
        <v/>
      </c>
      <c r="S492" s="18">
        <f>IF(G492="","",IF(OR(M492&lt;&gt;"",L492="Closed",L492="Written off",I492="Kept with approval"),IF(COUNTIFS('Example inventory'!$D$3:$D$1002,G492,'Example inventory'!$L$3:$L$1002,"Pending return")+COUNTIFS('Example inventory'!$D$3:$D$1002,G492,'Example inventory'!$L$3:$L$1002,"Assigned")&gt;0,"Update Inventory","OK"),IF(COUNTIFS('Example inventory'!$D$3:$D$1002,G492,'Example inventory'!$L$3:$L$1002,"Assigned")&gt;0,"Set Pending return","OK")))</f>
        <v/>
      </c>
    </row>
    <row r="493">
      <c r="C493" s="14" t="n"/>
      <c r="D493" s="15" t="n"/>
      <c r="E493" s="15" t="n"/>
      <c r="H493" s="18">
        <f>IF(G493="","",IF(COUNTIF('Example inventory'!$D$3:$D$1002,G493)&gt;0,"Yes","Not found"))</f>
        <v/>
      </c>
      <c r="I493" s="14" t="n"/>
      <c r="J493" s="15" t="n"/>
      <c r="K493" s="15" t="n"/>
      <c r="L493" s="14" t="n"/>
      <c r="M493" s="15" t="n"/>
      <c r="N493" s="14" t="n"/>
      <c r="O493" s="14" t="n"/>
      <c r="P493" s="14" t="n"/>
      <c r="Q493" s="19">
        <f>IF(OR(E493="",M493&lt;&gt;"",L493="Closed",L493="Written off",I493="Kept with approval"),"",TODAY()-E493)</f>
        <v/>
      </c>
      <c r="R493" s="18">
        <f>IF(Q493="","",IF(Q493&gt;Summary!$B$6,"Late",IF(Q493&gt;Summary!$B$5,"Chase","On time")))</f>
        <v/>
      </c>
      <c r="S493" s="18">
        <f>IF(G493="","",IF(OR(M493&lt;&gt;"",L493="Closed",L493="Written off",I493="Kept with approval"),IF(COUNTIFS('Example inventory'!$D$3:$D$1002,G493,'Example inventory'!$L$3:$L$1002,"Pending return")+COUNTIFS('Example inventory'!$D$3:$D$1002,G493,'Example inventory'!$L$3:$L$1002,"Assigned")&gt;0,"Update Inventory","OK"),IF(COUNTIFS('Example inventory'!$D$3:$D$1002,G493,'Example inventory'!$L$3:$L$1002,"Assigned")&gt;0,"Set Pending return","OK")))</f>
        <v/>
      </c>
    </row>
    <row r="494">
      <c r="C494" s="14" t="n"/>
      <c r="D494" s="15" t="n"/>
      <c r="E494" s="15" t="n"/>
      <c r="H494" s="18">
        <f>IF(G494="","",IF(COUNTIF('Example inventory'!$D$3:$D$1002,G494)&gt;0,"Yes","Not found"))</f>
        <v/>
      </c>
      <c r="I494" s="14" t="n"/>
      <c r="J494" s="15" t="n"/>
      <c r="K494" s="15" t="n"/>
      <c r="L494" s="14" t="n"/>
      <c r="M494" s="15" t="n"/>
      <c r="N494" s="14" t="n"/>
      <c r="O494" s="14" t="n"/>
      <c r="P494" s="14" t="n"/>
      <c r="Q494" s="19">
        <f>IF(OR(E494="",M494&lt;&gt;"",L494="Closed",L494="Written off",I494="Kept with approval"),"",TODAY()-E494)</f>
        <v/>
      </c>
      <c r="R494" s="18">
        <f>IF(Q494="","",IF(Q494&gt;Summary!$B$6,"Late",IF(Q494&gt;Summary!$B$5,"Chase","On time")))</f>
        <v/>
      </c>
      <c r="S494" s="18">
        <f>IF(G494="","",IF(OR(M494&lt;&gt;"",L494="Closed",L494="Written off",I494="Kept with approval"),IF(COUNTIFS('Example inventory'!$D$3:$D$1002,G494,'Example inventory'!$L$3:$L$1002,"Pending return")+COUNTIFS('Example inventory'!$D$3:$D$1002,G494,'Example inventory'!$L$3:$L$1002,"Assigned")&gt;0,"Update Inventory","OK"),IF(COUNTIFS('Example inventory'!$D$3:$D$1002,G494,'Example inventory'!$L$3:$L$1002,"Assigned")&gt;0,"Set Pending return","OK")))</f>
        <v/>
      </c>
    </row>
    <row r="495">
      <c r="C495" s="14" t="n"/>
      <c r="D495" s="15" t="n"/>
      <c r="E495" s="15" t="n"/>
      <c r="H495" s="18">
        <f>IF(G495="","",IF(COUNTIF('Example inventory'!$D$3:$D$1002,G495)&gt;0,"Yes","Not found"))</f>
        <v/>
      </c>
      <c r="I495" s="14" t="n"/>
      <c r="J495" s="15" t="n"/>
      <c r="K495" s="15" t="n"/>
      <c r="L495" s="14" t="n"/>
      <c r="M495" s="15" t="n"/>
      <c r="N495" s="14" t="n"/>
      <c r="O495" s="14" t="n"/>
      <c r="P495" s="14" t="n"/>
      <c r="Q495" s="19">
        <f>IF(OR(E495="",M495&lt;&gt;"",L495="Closed",L495="Written off",I495="Kept with approval"),"",TODAY()-E495)</f>
        <v/>
      </c>
      <c r="R495" s="18">
        <f>IF(Q495="","",IF(Q495&gt;Summary!$B$6,"Late",IF(Q495&gt;Summary!$B$5,"Chase","On time")))</f>
        <v/>
      </c>
      <c r="S495" s="18">
        <f>IF(G495="","",IF(OR(M495&lt;&gt;"",L495="Closed",L495="Written off",I495="Kept with approval"),IF(COUNTIFS('Example inventory'!$D$3:$D$1002,G495,'Example inventory'!$L$3:$L$1002,"Pending return")+COUNTIFS('Example inventory'!$D$3:$D$1002,G495,'Example inventory'!$L$3:$L$1002,"Assigned")&gt;0,"Update Inventory","OK"),IF(COUNTIFS('Example inventory'!$D$3:$D$1002,G495,'Example inventory'!$L$3:$L$1002,"Assigned")&gt;0,"Set Pending return","OK")))</f>
        <v/>
      </c>
    </row>
    <row r="496">
      <c r="C496" s="14" t="n"/>
      <c r="D496" s="15" t="n"/>
      <c r="E496" s="15" t="n"/>
      <c r="H496" s="18">
        <f>IF(G496="","",IF(COUNTIF('Example inventory'!$D$3:$D$1002,G496)&gt;0,"Yes","Not found"))</f>
        <v/>
      </c>
      <c r="I496" s="14" t="n"/>
      <c r="J496" s="15" t="n"/>
      <c r="K496" s="15" t="n"/>
      <c r="L496" s="14" t="n"/>
      <c r="M496" s="15" t="n"/>
      <c r="N496" s="14" t="n"/>
      <c r="O496" s="14" t="n"/>
      <c r="P496" s="14" t="n"/>
      <c r="Q496" s="19">
        <f>IF(OR(E496="",M496&lt;&gt;"",L496="Closed",L496="Written off",I496="Kept with approval"),"",TODAY()-E496)</f>
        <v/>
      </c>
      <c r="R496" s="18">
        <f>IF(Q496="","",IF(Q496&gt;Summary!$B$6,"Late",IF(Q496&gt;Summary!$B$5,"Chase","On time")))</f>
        <v/>
      </c>
      <c r="S496" s="18">
        <f>IF(G496="","",IF(OR(M496&lt;&gt;"",L496="Closed",L496="Written off",I496="Kept with approval"),IF(COUNTIFS('Example inventory'!$D$3:$D$1002,G496,'Example inventory'!$L$3:$L$1002,"Pending return")+COUNTIFS('Example inventory'!$D$3:$D$1002,G496,'Example inventory'!$L$3:$L$1002,"Assigned")&gt;0,"Update Inventory","OK"),IF(COUNTIFS('Example inventory'!$D$3:$D$1002,G496,'Example inventory'!$L$3:$L$1002,"Assigned")&gt;0,"Set Pending return","OK")))</f>
        <v/>
      </c>
    </row>
    <row r="497">
      <c r="C497" s="14" t="n"/>
      <c r="D497" s="15" t="n"/>
      <c r="E497" s="15" t="n"/>
      <c r="H497" s="18">
        <f>IF(G497="","",IF(COUNTIF('Example inventory'!$D$3:$D$1002,G497)&gt;0,"Yes","Not found"))</f>
        <v/>
      </c>
      <c r="I497" s="14" t="n"/>
      <c r="J497" s="15" t="n"/>
      <c r="K497" s="15" t="n"/>
      <c r="L497" s="14" t="n"/>
      <c r="M497" s="15" t="n"/>
      <c r="N497" s="14" t="n"/>
      <c r="O497" s="14" t="n"/>
      <c r="P497" s="14" t="n"/>
      <c r="Q497" s="19">
        <f>IF(OR(E497="",M497&lt;&gt;"",L497="Closed",L497="Written off",I497="Kept with approval"),"",TODAY()-E497)</f>
        <v/>
      </c>
      <c r="R497" s="18">
        <f>IF(Q497="","",IF(Q497&gt;Summary!$B$6,"Late",IF(Q497&gt;Summary!$B$5,"Chase","On time")))</f>
        <v/>
      </c>
      <c r="S497" s="18">
        <f>IF(G497="","",IF(OR(M497&lt;&gt;"",L497="Closed",L497="Written off",I497="Kept with approval"),IF(COUNTIFS('Example inventory'!$D$3:$D$1002,G497,'Example inventory'!$L$3:$L$1002,"Pending return")+COUNTIFS('Example inventory'!$D$3:$D$1002,G497,'Example inventory'!$L$3:$L$1002,"Assigned")&gt;0,"Update Inventory","OK"),IF(COUNTIFS('Example inventory'!$D$3:$D$1002,G497,'Example inventory'!$L$3:$L$1002,"Assigned")&gt;0,"Set Pending return","OK")))</f>
        <v/>
      </c>
    </row>
    <row r="498">
      <c r="C498" s="14" t="n"/>
      <c r="D498" s="15" t="n"/>
      <c r="E498" s="15" t="n"/>
      <c r="H498" s="18">
        <f>IF(G498="","",IF(COUNTIF('Example inventory'!$D$3:$D$1002,G498)&gt;0,"Yes","Not found"))</f>
        <v/>
      </c>
      <c r="I498" s="14" t="n"/>
      <c r="J498" s="15" t="n"/>
      <c r="K498" s="15" t="n"/>
      <c r="L498" s="14" t="n"/>
      <c r="M498" s="15" t="n"/>
      <c r="N498" s="14" t="n"/>
      <c r="O498" s="14" t="n"/>
      <c r="P498" s="14" t="n"/>
      <c r="Q498" s="19">
        <f>IF(OR(E498="",M498&lt;&gt;"",L498="Closed",L498="Written off",I498="Kept with approval"),"",TODAY()-E498)</f>
        <v/>
      </c>
      <c r="R498" s="18">
        <f>IF(Q498="","",IF(Q498&gt;Summary!$B$6,"Late",IF(Q498&gt;Summary!$B$5,"Chase","On time")))</f>
        <v/>
      </c>
      <c r="S498" s="18">
        <f>IF(G498="","",IF(OR(M498&lt;&gt;"",L498="Closed",L498="Written off",I498="Kept with approval"),IF(COUNTIFS('Example inventory'!$D$3:$D$1002,G498,'Example inventory'!$L$3:$L$1002,"Pending return")+COUNTIFS('Example inventory'!$D$3:$D$1002,G498,'Example inventory'!$L$3:$L$1002,"Assigned")&gt;0,"Update Inventory","OK"),IF(COUNTIFS('Example inventory'!$D$3:$D$1002,G498,'Example inventory'!$L$3:$L$1002,"Assigned")&gt;0,"Set Pending return","OK")))</f>
        <v/>
      </c>
    </row>
    <row r="499">
      <c r="C499" s="14" t="n"/>
      <c r="D499" s="15" t="n"/>
      <c r="E499" s="15" t="n"/>
      <c r="H499" s="18">
        <f>IF(G499="","",IF(COUNTIF('Example inventory'!$D$3:$D$1002,G499)&gt;0,"Yes","Not found"))</f>
        <v/>
      </c>
      <c r="I499" s="14" t="n"/>
      <c r="J499" s="15" t="n"/>
      <c r="K499" s="15" t="n"/>
      <c r="L499" s="14" t="n"/>
      <c r="M499" s="15" t="n"/>
      <c r="N499" s="14" t="n"/>
      <c r="O499" s="14" t="n"/>
      <c r="P499" s="14" t="n"/>
      <c r="Q499" s="19">
        <f>IF(OR(E499="",M499&lt;&gt;"",L499="Closed",L499="Written off",I499="Kept with approval"),"",TODAY()-E499)</f>
        <v/>
      </c>
      <c r="R499" s="18">
        <f>IF(Q499="","",IF(Q499&gt;Summary!$B$6,"Late",IF(Q499&gt;Summary!$B$5,"Chase","On time")))</f>
        <v/>
      </c>
      <c r="S499" s="18">
        <f>IF(G499="","",IF(OR(M499&lt;&gt;"",L499="Closed",L499="Written off",I499="Kept with approval"),IF(COUNTIFS('Example inventory'!$D$3:$D$1002,G499,'Example inventory'!$L$3:$L$1002,"Pending return")+COUNTIFS('Example inventory'!$D$3:$D$1002,G499,'Example inventory'!$L$3:$L$1002,"Assigned")&gt;0,"Update Inventory","OK"),IF(COUNTIFS('Example inventory'!$D$3:$D$1002,G499,'Example inventory'!$L$3:$L$1002,"Assigned")&gt;0,"Set Pending return","OK")))</f>
        <v/>
      </c>
    </row>
    <row r="500">
      <c r="C500" s="14" t="n"/>
      <c r="D500" s="15" t="n"/>
      <c r="E500" s="15" t="n"/>
      <c r="H500" s="18">
        <f>IF(G500="","",IF(COUNTIF('Example inventory'!$D$3:$D$1002,G500)&gt;0,"Yes","Not found"))</f>
        <v/>
      </c>
      <c r="I500" s="14" t="n"/>
      <c r="J500" s="15" t="n"/>
      <c r="K500" s="15" t="n"/>
      <c r="L500" s="14" t="n"/>
      <c r="M500" s="15" t="n"/>
      <c r="N500" s="14" t="n"/>
      <c r="O500" s="14" t="n"/>
      <c r="P500" s="14" t="n"/>
      <c r="Q500" s="19">
        <f>IF(OR(E500="",M500&lt;&gt;"",L500="Closed",L500="Written off",I500="Kept with approval"),"",TODAY()-E500)</f>
        <v/>
      </c>
      <c r="R500" s="18">
        <f>IF(Q500="","",IF(Q500&gt;Summary!$B$6,"Late",IF(Q500&gt;Summary!$B$5,"Chase","On time")))</f>
        <v/>
      </c>
      <c r="S500" s="18">
        <f>IF(G500="","",IF(OR(M500&lt;&gt;"",L500="Closed",L500="Written off",I500="Kept with approval"),IF(COUNTIFS('Example inventory'!$D$3:$D$1002,G500,'Example inventory'!$L$3:$L$1002,"Pending return")+COUNTIFS('Example inventory'!$D$3:$D$1002,G500,'Example inventory'!$L$3:$L$1002,"Assigned")&gt;0,"Update Inventory","OK"),IF(COUNTIFS('Example inventory'!$D$3:$D$1002,G500,'Example inventory'!$L$3:$L$1002,"Assigned")&gt;0,"Set Pending return","OK")))</f>
        <v/>
      </c>
    </row>
    <row r="501">
      <c r="C501" s="14" t="n"/>
      <c r="D501" s="15" t="n"/>
      <c r="E501" s="15" t="n"/>
      <c r="H501" s="18">
        <f>IF(G501="","",IF(COUNTIF('Example inventory'!$D$3:$D$1002,G501)&gt;0,"Yes","Not found"))</f>
        <v/>
      </c>
      <c r="I501" s="14" t="n"/>
      <c r="J501" s="15" t="n"/>
      <c r="K501" s="15" t="n"/>
      <c r="L501" s="14" t="n"/>
      <c r="M501" s="15" t="n"/>
      <c r="N501" s="14" t="n"/>
      <c r="O501" s="14" t="n"/>
      <c r="P501" s="14" t="n"/>
      <c r="Q501" s="19">
        <f>IF(OR(E501="",M501&lt;&gt;"",L501="Closed",L501="Written off",I501="Kept with approval"),"",TODAY()-E501)</f>
        <v/>
      </c>
      <c r="R501" s="18">
        <f>IF(Q501="","",IF(Q501&gt;Summary!$B$6,"Late",IF(Q501&gt;Summary!$B$5,"Chase","On time")))</f>
        <v/>
      </c>
      <c r="S501" s="18">
        <f>IF(G501="","",IF(OR(M501&lt;&gt;"",L501="Closed",L501="Written off",I501="Kept with approval"),IF(COUNTIFS('Example inventory'!$D$3:$D$1002,G501,'Example inventory'!$L$3:$L$1002,"Pending return")+COUNTIFS('Example inventory'!$D$3:$D$1002,G501,'Example inventory'!$L$3:$L$1002,"Assigned")&gt;0,"Update Inventory","OK"),IF(COUNTIFS('Example inventory'!$D$3:$D$1002,G501,'Example inventory'!$L$3:$L$1002,"Assigned")&gt;0,"Set Pending return","OK")))</f>
        <v/>
      </c>
    </row>
    <row r="502">
      <c r="C502" s="14" t="n"/>
      <c r="D502" s="15" t="n"/>
      <c r="E502" s="15" t="n"/>
      <c r="H502" s="18">
        <f>IF(G502="","",IF(COUNTIF('Example inventory'!$D$3:$D$1002,G502)&gt;0,"Yes","Not found"))</f>
        <v/>
      </c>
      <c r="I502" s="14" t="n"/>
      <c r="J502" s="15" t="n"/>
      <c r="K502" s="15" t="n"/>
      <c r="L502" s="14" t="n"/>
      <c r="M502" s="15" t="n"/>
      <c r="N502" s="14" t="n"/>
      <c r="O502" s="14" t="n"/>
      <c r="P502" s="14" t="n"/>
      <c r="Q502" s="19">
        <f>IF(OR(E502="",M502&lt;&gt;"",L502="Closed",L502="Written off",I502="Kept with approval"),"",TODAY()-E502)</f>
        <v/>
      </c>
      <c r="R502" s="18">
        <f>IF(Q502="","",IF(Q502&gt;Summary!$B$6,"Late",IF(Q502&gt;Summary!$B$5,"Chase","On time")))</f>
        <v/>
      </c>
      <c r="S502" s="18">
        <f>IF(G502="","",IF(OR(M502&lt;&gt;"",L502="Closed",L502="Written off",I502="Kept with approval"),IF(COUNTIFS('Example inventory'!$D$3:$D$1002,G502,'Example inventory'!$L$3:$L$1002,"Pending return")+COUNTIFS('Example inventory'!$D$3:$D$1002,G502,'Example inventory'!$L$3:$L$1002,"Assigned")&gt;0,"Update Inventory","OK"),IF(COUNTIFS('Example inventory'!$D$3:$D$1002,G502,'Example inventory'!$L$3:$L$1002,"Assigned")&gt;0,"Set Pending return","OK")))</f>
        <v/>
      </c>
    </row>
    <row r="503">
      <c r="C503" s="14" t="n"/>
      <c r="D503" s="15" t="n"/>
      <c r="E503" s="15" t="n"/>
      <c r="H503" s="18">
        <f>IF(G503="","",IF(COUNTIF('Example inventory'!$D$3:$D$1002,G503)&gt;0,"Yes","Not found"))</f>
        <v/>
      </c>
      <c r="I503" s="14" t="n"/>
      <c r="J503" s="15" t="n"/>
      <c r="K503" s="15" t="n"/>
      <c r="L503" s="14" t="n"/>
      <c r="M503" s="15" t="n"/>
      <c r="N503" s="14" t="n"/>
      <c r="O503" s="14" t="n"/>
      <c r="P503" s="14" t="n"/>
      <c r="Q503" s="19">
        <f>IF(OR(E503="",M503&lt;&gt;"",L503="Closed",L503="Written off",I503="Kept with approval"),"",TODAY()-E503)</f>
        <v/>
      </c>
      <c r="R503" s="18">
        <f>IF(Q503="","",IF(Q503&gt;Summary!$B$6,"Late",IF(Q503&gt;Summary!$B$5,"Chase","On time")))</f>
        <v/>
      </c>
      <c r="S503" s="18">
        <f>IF(G503="","",IF(OR(M503&lt;&gt;"",L503="Closed",L503="Written off",I503="Kept with approval"),IF(COUNTIFS('Example inventory'!$D$3:$D$1002,G503,'Example inventory'!$L$3:$L$1002,"Pending return")+COUNTIFS('Example inventory'!$D$3:$D$1002,G503,'Example inventory'!$L$3:$L$1002,"Assigned")&gt;0,"Update Inventory","OK"),IF(COUNTIFS('Example inventory'!$D$3:$D$1002,G503,'Example inventory'!$L$3:$L$1002,"Assigned")&gt;0,"Set Pending return","OK")))</f>
        <v/>
      </c>
    </row>
    <row r="504">
      <c r="C504" s="14" t="n"/>
      <c r="D504" s="15" t="n"/>
      <c r="E504" s="15" t="n"/>
      <c r="H504" s="18">
        <f>IF(G504="","",IF(COUNTIF('Example inventory'!$D$3:$D$1002,G504)&gt;0,"Yes","Not found"))</f>
        <v/>
      </c>
      <c r="I504" s="14" t="n"/>
      <c r="J504" s="15" t="n"/>
      <c r="K504" s="15" t="n"/>
      <c r="L504" s="14" t="n"/>
      <c r="M504" s="15" t="n"/>
      <c r="N504" s="14" t="n"/>
      <c r="O504" s="14" t="n"/>
      <c r="P504" s="14" t="n"/>
      <c r="Q504" s="19">
        <f>IF(OR(E504="",M504&lt;&gt;"",L504="Closed",L504="Written off",I504="Kept with approval"),"",TODAY()-E504)</f>
        <v/>
      </c>
      <c r="R504" s="18">
        <f>IF(Q504="","",IF(Q504&gt;Summary!$B$6,"Late",IF(Q504&gt;Summary!$B$5,"Chase","On time")))</f>
        <v/>
      </c>
      <c r="S504" s="18">
        <f>IF(G504="","",IF(OR(M504&lt;&gt;"",L504="Closed",L504="Written off",I504="Kept with approval"),IF(COUNTIFS('Example inventory'!$D$3:$D$1002,G504,'Example inventory'!$L$3:$L$1002,"Pending return")+COUNTIFS('Example inventory'!$D$3:$D$1002,G504,'Example inventory'!$L$3:$L$1002,"Assigned")&gt;0,"Update Inventory","OK"),IF(COUNTIFS('Example inventory'!$D$3:$D$1002,G504,'Example inventory'!$L$3:$L$1002,"Assigned")&gt;0,"Set Pending return","OK")))</f>
        <v/>
      </c>
    </row>
    <row r="505">
      <c r="C505" s="14" t="n"/>
      <c r="D505" s="15" t="n"/>
      <c r="E505" s="15" t="n"/>
      <c r="H505" s="18">
        <f>IF(G505="","",IF(COUNTIF('Example inventory'!$D$3:$D$1002,G505)&gt;0,"Yes","Not found"))</f>
        <v/>
      </c>
      <c r="I505" s="14" t="n"/>
      <c r="J505" s="15" t="n"/>
      <c r="K505" s="15" t="n"/>
      <c r="L505" s="14" t="n"/>
      <c r="M505" s="15" t="n"/>
      <c r="N505" s="14" t="n"/>
      <c r="O505" s="14" t="n"/>
      <c r="P505" s="14" t="n"/>
      <c r="Q505" s="19">
        <f>IF(OR(E505="",M505&lt;&gt;"",L505="Closed",L505="Written off",I505="Kept with approval"),"",TODAY()-E505)</f>
        <v/>
      </c>
      <c r="R505" s="18">
        <f>IF(Q505="","",IF(Q505&gt;Summary!$B$6,"Late",IF(Q505&gt;Summary!$B$5,"Chase","On time")))</f>
        <v/>
      </c>
      <c r="S505" s="18">
        <f>IF(G505="","",IF(OR(M505&lt;&gt;"",L505="Closed",L505="Written off",I505="Kept with approval"),IF(COUNTIFS('Example inventory'!$D$3:$D$1002,G505,'Example inventory'!$L$3:$L$1002,"Pending return")+COUNTIFS('Example inventory'!$D$3:$D$1002,G505,'Example inventory'!$L$3:$L$1002,"Assigned")&gt;0,"Update Inventory","OK"),IF(COUNTIFS('Example inventory'!$D$3:$D$1002,G505,'Example inventory'!$L$3:$L$1002,"Assigned")&gt;0,"Set Pending return","OK")))</f>
        <v/>
      </c>
    </row>
    <row r="506">
      <c r="C506" s="14" t="n"/>
      <c r="D506" s="15" t="n"/>
      <c r="E506" s="15" t="n"/>
      <c r="H506" s="18">
        <f>IF(G506="","",IF(COUNTIF('Example inventory'!$D$3:$D$1002,G506)&gt;0,"Yes","Not found"))</f>
        <v/>
      </c>
      <c r="I506" s="14" t="n"/>
      <c r="J506" s="15" t="n"/>
      <c r="K506" s="15" t="n"/>
      <c r="L506" s="14" t="n"/>
      <c r="M506" s="15" t="n"/>
      <c r="N506" s="14" t="n"/>
      <c r="O506" s="14" t="n"/>
      <c r="P506" s="14" t="n"/>
      <c r="Q506" s="19">
        <f>IF(OR(E506="",M506&lt;&gt;"",L506="Closed",L506="Written off",I506="Kept with approval"),"",TODAY()-E506)</f>
        <v/>
      </c>
      <c r="R506" s="18">
        <f>IF(Q506="","",IF(Q506&gt;Summary!$B$6,"Late",IF(Q506&gt;Summary!$B$5,"Chase","On time")))</f>
        <v/>
      </c>
      <c r="S506" s="18">
        <f>IF(G506="","",IF(OR(M506&lt;&gt;"",L506="Closed",L506="Written off",I506="Kept with approval"),IF(COUNTIFS('Example inventory'!$D$3:$D$1002,G506,'Example inventory'!$L$3:$L$1002,"Pending return")+COUNTIFS('Example inventory'!$D$3:$D$1002,G506,'Example inventory'!$L$3:$L$1002,"Assigned")&gt;0,"Update Inventory","OK"),IF(COUNTIFS('Example inventory'!$D$3:$D$1002,G506,'Example inventory'!$L$3:$L$1002,"Assigned")&gt;0,"Set Pending return","OK")))</f>
        <v/>
      </c>
    </row>
    <row r="507">
      <c r="C507" s="14" t="n"/>
      <c r="D507" s="15" t="n"/>
      <c r="E507" s="15" t="n"/>
      <c r="H507" s="18">
        <f>IF(G507="","",IF(COUNTIF('Example inventory'!$D$3:$D$1002,G507)&gt;0,"Yes","Not found"))</f>
        <v/>
      </c>
      <c r="I507" s="14" t="n"/>
      <c r="J507" s="15" t="n"/>
      <c r="K507" s="15" t="n"/>
      <c r="L507" s="14" t="n"/>
      <c r="M507" s="15" t="n"/>
      <c r="N507" s="14" t="n"/>
      <c r="O507" s="14" t="n"/>
      <c r="P507" s="14" t="n"/>
      <c r="Q507" s="19">
        <f>IF(OR(E507="",M507&lt;&gt;"",L507="Closed",L507="Written off",I507="Kept with approval"),"",TODAY()-E507)</f>
        <v/>
      </c>
      <c r="R507" s="18">
        <f>IF(Q507="","",IF(Q507&gt;Summary!$B$6,"Late",IF(Q507&gt;Summary!$B$5,"Chase","On time")))</f>
        <v/>
      </c>
      <c r="S507" s="18">
        <f>IF(G507="","",IF(OR(M507&lt;&gt;"",L507="Closed",L507="Written off",I507="Kept with approval"),IF(COUNTIFS('Example inventory'!$D$3:$D$1002,G507,'Example inventory'!$L$3:$L$1002,"Pending return")+COUNTIFS('Example inventory'!$D$3:$D$1002,G507,'Example inventory'!$L$3:$L$1002,"Assigned")&gt;0,"Update Inventory","OK"),IF(COUNTIFS('Example inventory'!$D$3:$D$1002,G507,'Example inventory'!$L$3:$L$1002,"Assigned")&gt;0,"Set Pending return","OK")))</f>
        <v/>
      </c>
    </row>
    <row r="508">
      <c r="C508" s="14" t="n"/>
      <c r="D508" s="15" t="n"/>
      <c r="E508" s="15" t="n"/>
      <c r="H508" s="18">
        <f>IF(G508="","",IF(COUNTIF('Example inventory'!$D$3:$D$1002,G508)&gt;0,"Yes","Not found"))</f>
        <v/>
      </c>
      <c r="I508" s="14" t="n"/>
      <c r="J508" s="15" t="n"/>
      <c r="K508" s="15" t="n"/>
      <c r="L508" s="14" t="n"/>
      <c r="M508" s="15" t="n"/>
      <c r="N508" s="14" t="n"/>
      <c r="O508" s="14" t="n"/>
      <c r="P508" s="14" t="n"/>
      <c r="Q508" s="19">
        <f>IF(OR(E508="",M508&lt;&gt;"",L508="Closed",L508="Written off",I508="Kept with approval"),"",TODAY()-E508)</f>
        <v/>
      </c>
      <c r="R508" s="18">
        <f>IF(Q508="","",IF(Q508&gt;Summary!$B$6,"Late",IF(Q508&gt;Summary!$B$5,"Chase","On time")))</f>
        <v/>
      </c>
      <c r="S508" s="18">
        <f>IF(G508="","",IF(OR(M508&lt;&gt;"",L508="Closed",L508="Written off",I508="Kept with approval"),IF(COUNTIFS('Example inventory'!$D$3:$D$1002,G508,'Example inventory'!$L$3:$L$1002,"Pending return")+COUNTIFS('Example inventory'!$D$3:$D$1002,G508,'Example inventory'!$L$3:$L$1002,"Assigned")&gt;0,"Update Inventory","OK"),IF(COUNTIFS('Example inventory'!$D$3:$D$1002,G508,'Example inventory'!$L$3:$L$1002,"Assigned")&gt;0,"Set Pending return","OK")))</f>
        <v/>
      </c>
    </row>
    <row r="509">
      <c r="C509" s="14" t="n"/>
      <c r="D509" s="15" t="n"/>
      <c r="E509" s="15" t="n"/>
      <c r="H509" s="18">
        <f>IF(G509="","",IF(COUNTIF('Example inventory'!$D$3:$D$1002,G509)&gt;0,"Yes","Not found"))</f>
        <v/>
      </c>
      <c r="I509" s="14" t="n"/>
      <c r="J509" s="15" t="n"/>
      <c r="K509" s="15" t="n"/>
      <c r="L509" s="14" t="n"/>
      <c r="M509" s="15" t="n"/>
      <c r="N509" s="14" t="n"/>
      <c r="O509" s="14" t="n"/>
      <c r="P509" s="14" t="n"/>
      <c r="Q509" s="19">
        <f>IF(OR(E509="",M509&lt;&gt;"",L509="Closed",L509="Written off",I509="Kept with approval"),"",TODAY()-E509)</f>
        <v/>
      </c>
      <c r="R509" s="18">
        <f>IF(Q509="","",IF(Q509&gt;Summary!$B$6,"Late",IF(Q509&gt;Summary!$B$5,"Chase","On time")))</f>
        <v/>
      </c>
      <c r="S509" s="18">
        <f>IF(G509="","",IF(OR(M509&lt;&gt;"",L509="Closed",L509="Written off",I509="Kept with approval"),IF(COUNTIFS('Example inventory'!$D$3:$D$1002,G509,'Example inventory'!$L$3:$L$1002,"Pending return")+COUNTIFS('Example inventory'!$D$3:$D$1002,G509,'Example inventory'!$L$3:$L$1002,"Assigned")&gt;0,"Update Inventory","OK"),IF(COUNTIFS('Example inventory'!$D$3:$D$1002,G509,'Example inventory'!$L$3:$L$1002,"Assigned")&gt;0,"Set Pending return","OK")))</f>
        <v/>
      </c>
    </row>
    <row r="510">
      <c r="C510" s="14" t="n"/>
      <c r="D510" s="15" t="n"/>
      <c r="E510" s="15" t="n"/>
      <c r="H510" s="18">
        <f>IF(G510="","",IF(COUNTIF('Example inventory'!$D$3:$D$1002,G510)&gt;0,"Yes","Not found"))</f>
        <v/>
      </c>
      <c r="I510" s="14" t="n"/>
      <c r="J510" s="15" t="n"/>
      <c r="K510" s="15" t="n"/>
      <c r="L510" s="14" t="n"/>
      <c r="M510" s="15" t="n"/>
      <c r="N510" s="14" t="n"/>
      <c r="O510" s="14" t="n"/>
      <c r="P510" s="14" t="n"/>
      <c r="Q510" s="19">
        <f>IF(OR(E510="",M510&lt;&gt;"",L510="Closed",L510="Written off",I510="Kept with approval"),"",TODAY()-E510)</f>
        <v/>
      </c>
      <c r="R510" s="18">
        <f>IF(Q510="","",IF(Q510&gt;Summary!$B$6,"Late",IF(Q510&gt;Summary!$B$5,"Chase","On time")))</f>
        <v/>
      </c>
      <c r="S510" s="18">
        <f>IF(G510="","",IF(OR(M510&lt;&gt;"",L510="Closed",L510="Written off",I510="Kept with approval"),IF(COUNTIFS('Example inventory'!$D$3:$D$1002,G510,'Example inventory'!$L$3:$L$1002,"Pending return")+COUNTIFS('Example inventory'!$D$3:$D$1002,G510,'Example inventory'!$L$3:$L$1002,"Assigned")&gt;0,"Update Inventory","OK"),IF(COUNTIFS('Example inventory'!$D$3:$D$1002,G510,'Example inventory'!$L$3:$L$1002,"Assigned")&gt;0,"Set Pending return","OK")))</f>
        <v/>
      </c>
    </row>
    <row r="511">
      <c r="C511" s="14" t="n"/>
      <c r="D511" s="15" t="n"/>
      <c r="E511" s="15" t="n"/>
      <c r="H511" s="18">
        <f>IF(G511="","",IF(COUNTIF('Example inventory'!$D$3:$D$1002,G511)&gt;0,"Yes","Not found"))</f>
        <v/>
      </c>
      <c r="I511" s="14" t="n"/>
      <c r="J511" s="15" t="n"/>
      <c r="K511" s="15" t="n"/>
      <c r="L511" s="14" t="n"/>
      <c r="M511" s="15" t="n"/>
      <c r="N511" s="14" t="n"/>
      <c r="O511" s="14" t="n"/>
      <c r="P511" s="14" t="n"/>
      <c r="Q511" s="19">
        <f>IF(OR(E511="",M511&lt;&gt;"",L511="Closed",L511="Written off",I511="Kept with approval"),"",TODAY()-E511)</f>
        <v/>
      </c>
      <c r="R511" s="18">
        <f>IF(Q511="","",IF(Q511&gt;Summary!$B$6,"Late",IF(Q511&gt;Summary!$B$5,"Chase","On time")))</f>
        <v/>
      </c>
      <c r="S511" s="18">
        <f>IF(G511="","",IF(OR(M511&lt;&gt;"",L511="Closed",L511="Written off",I511="Kept with approval"),IF(COUNTIFS('Example inventory'!$D$3:$D$1002,G511,'Example inventory'!$L$3:$L$1002,"Pending return")+COUNTIFS('Example inventory'!$D$3:$D$1002,G511,'Example inventory'!$L$3:$L$1002,"Assigned")&gt;0,"Update Inventory","OK"),IF(COUNTIFS('Example inventory'!$D$3:$D$1002,G511,'Example inventory'!$L$3:$L$1002,"Assigned")&gt;0,"Set Pending return","OK")))</f>
        <v/>
      </c>
    </row>
    <row r="512">
      <c r="C512" s="14" t="n"/>
      <c r="D512" s="15" t="n"/>
      <c r="E512" s="15" t="n"/>
      <c r="H512" s="18">
        <f>IF(G512="","",IF(COUNTIF('Example inventory'!$D$3:$D$1002,G512)&gt;0,"Yes","Not found"))</f>
        <v/>
      </c>
      <c r="I512" s="14" t="n"/>
      <c r="J512" s="15" t="n"/>
      <c r="K512" s="15" t="n"/>
      <c r="L512" s="14" t="n"/>
      <c r="M512" s="15" t="n"/>
      <c r="N512" s="14" t="n"/>
      <c r="O512" s="14" t="n"/>
      <c r="P512" s="14" t="n"/>
      <c r="Q512" s="19">
        <f>IF(OR(E512="",M512&lt;&gt;"",L512="Closed",L512="Written off",I512="Kept with approval"),"",TODAY()-E512)</f>
        <v/>
      </c>
      <c r="R512" s="18">
        <f>IF(Q512="","",IF(Q512&gt;Summary!$B$6,"Late",IF(Q512&gt;Summary!$B$5,"Chase","On time")))</f>
        <v/>
      </c>
      <c r="S512" s="18">
        <f>IF(G512="","",IF(OR(M512&lt;&gt;"",L512="Closed",L512="Written off",I512="Kept with approval"),IF(COUNTIFS('Example inventory'!$D$3:$D$1002,G512,'Example inventory'!$L$3:$L$1002,"Pending return")+COUNTIFS('Example inventory'!$D$3:$D$1002,G512,'Example inventory'!$L$3:$L$1002,"Assigned")&gt;0,"Update Inventory","OK"),IF(COUNTIFS('Example inventory'!$D$3:$D$1002,G512,'Example inventory'!$L$3:$L$1002,"Assigned")&gt;0,"Set Pending return","OK")))</f>
        <v/>
      </c>
    </row>
    <row r="513">
      <c r="C513" s="14" t="n"/>
      <c r="D513" s="15" t="n"/>
      <c r="E513" s="15" t="n"/>
      <c r="H513" s="18">
        <f>IF(G513="","",IF(COUNTIF('Example inventory'!$D$3:$D$1002,G513)&gt;0,"Yes","Not found"))</f>
        <v/>
      </c>
      <c r="I513" s="14" t="n"/>
      <c r="J513" s="15" t="n"/>
      <c r="K513" s="15" t="n"/>
      <c r="L513" s="14" t="n"/>
      <c r="M513" s="15" t="n"/>
      <c r="N513" s="14" t="n"/>
      <c r="O513" s="14" t="n"/>
      <c r="P513" s="14" t="n"/>
      <c r="Q513" s="19">
        <f>IF(OR(E513="",M513&lt;&gt;"",L513="Closed",L513="Written off",I513="Kept with approval"),"",TODAY()-E513)</f>
        <v/>
      </c>
      <c r="R513" s="18">
        <f>IF(Q513="","",IF(Q513&gt;Summary!$B$6,"Late",IF(Q513&gt;Summary!$B$5,"Chase","On time")))</f>
        <v/>
      </c>
      <c r="S513" s="18">
        <f>IF(G513="","",IF(OR(M513&lt;&gt;"",L513="Closed",L513="Written off",I513="Kept with approval"),IF(COUNTIFS('Example inventory'!$D$3:$D$1002,G513,'Example inventory'!$L$3:$L$1002,"Pending return")+COUNTIFS('Example inventory'!$D$3:$D$1002,G513,'Example inventory'!$L$3:$L$1002,"Assigned")&gt;0,"Update Inventory","OK"),IF(COUNTIFS('Example inventory'!$D$3:$D$1002,G513,'Example inventory'!$L$3:$L$1002,"Assigned")&gt;0,"Set Pending return","OK")))</f>
        <v/>
      </c>
    </row>
    <row r="514">
      <c r="C514" s="14" t="n"/>
      <c r="D514" s="15" t="n"/>
      <c r="E514" s="15" t="n"/>
      <c r="H514" s="18">
        <f>IF(G514="","",IF(COUNTIF('Example inventory'!$D$3:$D$1002,G514)&gt;0,"Yes","Not found"))</f>
        <v/>
      </c>
      <c r="I514" s="14" t="n"/>
      <c r="J514" s="15" t="n"/>
      <c r="K514" s="15" t="n"/>
      <c r="L514" s="14" t="n"/>
      <c r="M514" s="15" t="n"/>
      <c r="N514" s="14" t="n"/>
      <c r="O514" s="14" t="n"/>
      <c r="P514" s="14" t="n"/>
      <c r="Q514" s="19">
        <f>IF(OR(E514="",M514&lt;&gt;"",L514="Closed",L514="Written off",I514="Kept with approval"),"",TODAY()-E514)</f>
        <v/>
      </c>
      <c r="R514" s="18">
        <f>IF(Q514="","",IF(Q514&gt;Summary!$B$6,"Late",IF(Q514&gt;Summary!$B$5,"Chase","On time")))</f>
        <v/>
      </c>
      <c r="S514" s="18">
        <f>IF(G514="","",IF(OR(M514&lt;&gt;"",L514="Closed",L514="Written off",I514="Kept with approval"),IF(COUNTIFS('Example inventory'!$D$3:$D$1002,G514,'Example inventory'!$L$3:$L$1002,"Pending return")+COUNTIFS('Example inventory'!$D$3:$D$1002,G514,'Example inventory'!$L$3:$L$1002,"Assigned")&gt;0,"Update Inventory","OK"),IF(COUNTIFS('Example inventory'!$D$3:$D$1002,G514,'Example inventory'!$L$3:$L$1002,"Assigned")&gt;0,"Set Pending return","OK")))</f>
        <v/>
      </c>
    </row>
    <row r="515">
      <c r="C515" s="14" t="n"/>
      <c r="D515" s="15" t="n"/>
      <c r="E515" s="15" t="n"/>
      <c r="H515" s="18">
        <f>IF(G515="","",IF(COUNTIF('Example inventory'!$D$3:$D$1002,G515)&gt;0,"Yes","Not found"))</f>
        <v/>
      </c>
      <c r="I515" s="14" t="n"/>
      <c r="J515" s="15" t="n"/>
      <c r="K515" s="15" t="n"/>
      <c r="L515" s="14" t="n"/>
      <c r="M515" s="15" t="n"/>
      <c r="N515" s="14" t="n"/>
      <c r="O515" s="14" t="n"/>
      <c r="P515" s="14" t="n"/>
      <c r="Q515" s="19">
        <f>IF(OR(E515="",M515&lt;&gt;"",L515="Closed",L515="Written off",I515="Kept with approval"),"",TODAY()-E515)</f>
        <v/>
      </c>
      <c r="R515" s="18">
        <f>IF(Q515="","",IF(Q515&gt;Summary!$B$6,"Late",IF(Q515&gt;Summary!$B$5,"Chase","On time")))</f>
        <v/>
      </c>
      <c r="S515" s="18">
        <f>IF(G515="","",IF(OR(M515&lt;&gt;"",L515="Closed",L515="Written off",I515="Kept with approval"),IF(COUNTIFS('Example inventory'!$D$3:$D$1002,G515,'Example inventory'!$L$3:$L$1002,"Pending return")+COUNTIFS('Example inventory'!$D$3:$D$1002,G515,'Example inventory'!$L$3:$L$1002,"Assigned")&gt;0,"Update Inventory","OK"),IF(COUNTIFS('Example inventory'!$D$3:$D$1002,G515,'Example inventory'!$L$3:$L$1002,"Assigned")&gt;0,"Set Pending return","OK")))</f>
        <v/>
      </c>
    </row>
    <row r="516">
      <c r="C516" s="14" t="n"/>
      <c r="D516" s="15" t="n"/>
      <c r="E516" s="15" t="n"/>
      <c r="H516" s="18">
        <f>IF(G516="","",IF(COUNTIF('Example inventory'!$D$3:$D$1002,G516)&gt;0,"Yes","Not found"))</f>
        <v/>
      </c>
      <c r="I516" s="14" t="n"/>
      <c r="J516" s="15" t="n"/>
      <c r="K516" s="15" t="n"/>
      <c r="L516" s="14" t="n"/>
      <c r="M516" s="15" t="n"/>
      <c r="N516" s="14" t="n"/>
      <c r="O516" s="14" t="n"/>
      <c r="P516" s="14" t="n"/>
      <c r="Q516" s="19">
        <f>IF(OR(E516="",M516&lt;&gt;"",L516="Closed",L516="Written off",I516="Kept with approval"),"",TODAY()-E516)</f>
        <v/>
      </c>
      <c r="R516" s="18">
        <f>IF(Q516="","",IF(Q516&gt;Summary!$B$6,"Late",IF(Q516&gt;Summary!$B$5,"Chase","On time")))</f>
        <v/>
      </c>
      <c r="S516" s="18">
        <f>IF(G516="","",IF(OR(M516&lt;&gt;"",L516="Closed",L516="Written off",I516="Kept with approval"),IF(COUNTIFS('Example inventory'!$D$3:$D$1002,G516,'Example inventory'!$L$3:$L$1002,"Pending return")+COUNTIFS('Example inventory'!$D$3:$D$1002,G516,'Example inventory'!$L$3:$L$1002,"Assigned")&gt;0,"Update Inventory","OK"),IF(COUNTIFS('Example inventory'!$D$3:$D$1002,G516,'Example inventory'!$L$3:$L$1002,"Assigned")&gt;0,"Set Pending return","OK")))</f>
        <v/>
      </c>
    </row>
    <row r="517">
      <c r="C517" s="14" t="n"/>
      <c r="D517" s="15" t="n"/>
      <c r="E517" s="15" t="n"/>
      <c r="H517" s="18">
        <f>IF(G517="","",IF(COUNTIF('Example inventory'!$D$3:$D$1002,G517)&gt;0,"Yes","Not found"))</f>
        <v/>
      </c>
      <c r="I517" s="14" t="n"/>
      <c r="J517" s="15" t="n"/>
      <c r="K517" s="15" t="n"/>
      <c r="L517" s="14" t="n"/>
      <c r="M517" s="15" t="n"/>
      <c r="N517" s="14" t="n"/>
      <c r="O517" s="14" t="n"/>
      <c r="P517" s="14" t="n"/>
      <c r="Q517" s="19">
        <f>IF(OR(E517="",M517&lt;&gt;"",L517="Closed",L517="Written off",I517="Kept with approval"),"",TODAY()-E517)</f>
        <v/>
      </c>
      <c r="R517" s="18">
        <f>IF(Q517="","",IF(Q517&gt;Summary!$B$6,"Late",IF(Q517&gt;Summary!$B$5,"Chase","On time")))</f>
        <v/>
      </c>
      <c r="S517" s="18">
        <f>IF(G517="","",IF(OR(M517&lt;&gt;"",L517="Closed",L517="Written off",I517="Kept with approval"),IF(COUNTIFS('Example inventory'!$D$3:$D$1002,G517,'Example inventory'!$L$3:$L$1002,"Pending return")+COUNTIFS('Example inventory'!$D$3:$D$1002,G517,'Example inventory'!$L$3:$L$1002,"Assigned")&gt;0,"Update Inventory","OK"),IF(COUNTIFS('Example inventory'!$D$3:$D$1002,G517,'Example inventory'!$L$3:$L$1002,"Assigned")&gt;0,"Set Pending return","OK")))</f>
        <v/>
      </c>
    </row>
    <row r="518">
      <c r="C518" s="14" t="n"/>
      <c r="D518" s="15" t="n"/>
      <c r="E518" s="15" t="n"/>
      <c r="H518" s="18">
        <f>IF(G518="","",IF(COUNTIF('Example inventory'!$D$3:$D$1002,G518)&gt;0,"Yes","Not found"))</f>
        <v/>
      </c>
      <c r="I518" s="14" t="n"/>
      <c r="J518" s="15" t="n"/>
      <c r="K518" s="15" t="n"/>
      <c r="L518" s="14" t="n"/>
      <c r="M518" s="15" t="n"/>
      <c r="N518" s="14" t="n"/>
      <c r="O518" s="14" t="n"/>
      <c r="P518" s="14" t="n"/>
      <c r="Q518" s="19">
        <f>IF(OR(E518="",M518&lt;&gt;"",L518="Closed",L518="Written off",I518="Kept with approval"),"",TODAY()-E518)</f>
        <v/>
      </c>
      <c r="R518" s="18">
        <f>IF(Q518="","",IF(Q518&gt;Summary!$B$6,"Late",IF(Q518&gt;Summary!$B$5,"Chase","On time")))</f>
        <v/>
      </c>
      <c r="S518" s="18">
        <f>IF(G518="","",IF(OR(M518&lt;&gt;"",L518="Closed",L518="Written off",I518="Kept with approval"),IF(COUNTIFS('Example inventory'!$D$3:$D$1002,G518,'Example inventory'!$L$3:$L$1002,"Pending return")+COUNTIFS('Example inventory'!$D$3:$D$1002,G518,'Example inventory'!$L$3:$L$1002,"Assigned")&gt;0,"Update Inventory","OK"),IF(COUNTIFS('Example inventory'!$D$3:$D$1002,G518,'Example inventory'!$L$3:$L$1002,"Assigned")&gt;0,"Set Pending return","OK")))</f>
        <v/>
      </c>
    </row>
    <row r="519">
      <c r="C519" s="14" t="n"/>
      <c r="D519" s="15" t="n"/>
      <c r="E519" s="15" t="n"/>
      <c r="H519" s="18">
        <f>IF(G519="","",IF(COUNTIF('Example inventory'!$D$3:$D$1002,G519)&gt;0,"Yes","Not found"))</f>
        <v/>
      </c>
      <c r="I519" s="14" t="n"/>
      <c r="J519" s="15" t="n"/>
      <c r="K519" s="15" t="n"/>
      <c r="L519" s="14" t="n"/>
      <c r="M519" s="15" t="n"/>
      <c r="N519" s="14" t="n"/>
      <c r="O519" s="14" t="n"/>
      <c r="P519" s="14" t="n"/>
      <c r="Q519" s="19">
        <f>IF(OR(E519="",M519&lt;&gt;"",L519="Closed",L519="Written off",I519="Kept with approval"),"",TODAY()-E519)</f>
        <v/>
      </c>
      <c r="R519" s="18">
        <f>IF(Q519="","",IF(Q519&gt;Summary!$B$6,"Late",IF(Q519&gt;Summary!$B$5,"Chase","On time")))</f>
        <v/>
      </c>
      <c r="S519" s="18">
        <f>IF(G519="","",IF(OR(M519&lt;&gt;"",L519="Closed",L519="Written off",I519="Kept with approval"),IF(COUNTIFS('Example inventory'!$D$3:$D$1002,G519,'Example inventory'!$L$3:$L$1002,"Pending return")+COUNTIFS('Example inventory'!$D$3:$D$1002,G519,'Example inventory'!$L$3:$L$1002,"Assigned")&gt;0,"Update Inventory","OK"),IF(COUNTIFS('Example inventory'!$D$3:$D$1002,G519,'Example inventory'!$L$3:$L$1002,"Assigned")&gt;0,"Set Pending return","OK")))</f>
        <v/>
      </c>
    </row>
    <row r="520">
      <c r="C520" s="14" t="n"/>
      <c r="D520" s="15" t="n"/>
      <c r="E520" s="15" t="n"/>
      <c r="H520" s="18">
        <f>IF(G520="","",IF(COUNTIF('Example inventory'!$D$3:$D$1002,G520)&gt;0,"Yes","Not found"))</f>
        <v/>
      </c>
      <c r="I520" s="14" t="n"/>
      <c r="J520" s="15" t="n"/>
      <c r="K520" s="15" t="n"/>
      <c r="L520" s="14" t="n"/>
      <c r="M520" s="15" t="n"/>
      <c r="N520" s="14" t="n"/>
      <c r="O520" s="14" t="n"/>
      <c r="P520" s="14" t="n"/>
      <c r="Q520" s="19">
        <f>IF(OR(E520="",M520&lt;&gt;"",L520="Closed",L520="Written off",I520="Kept with approval"),"",TODAY()-E520)</f>
        <v/>
      </c>
      <c r="R520" s="18">
        <f>IF(Q520="","",IF(Q520&gt;Summary!$B$6,"Late",IF(Q520&gt;Summary!$B$5,"Chase","On time")))</f>
        <v/>
      </c>
      <c r="S520" s="18">
        <f>IF(G520="","",IF(OR(M520&lt;&gt;"",L520="Closed",L520="Written off",I520="Kept with approval"),IF(COUNTIFS('Example inventory'!$D$3:$D$1002,G520,'Example inventory'!$L$3:$L$1002,"Pending return")+COUNTIFS('Example inventory'!$D$3:$D$1002,G520,'Example inventory'!$L$3:$L$1002,"Assigned")&gt;0,"Update Inventory","OK"),IF(COUNTIFS('Example inventory'!$D$3:$D$1002,G520,'Example inventory'!$L$3:$L$1002,"Assigned")&gt;0,"Set Pending return","OK")))</f>
        <v/>
      </c>
    </row>
    <row r="521">
      <c r="C521" s="14" t="n"/>
      <c r="D521" s="15" t="n"/>
      <c r="E521" s="15" t="n"/>
      <c r="H521" s="18">
        <f>IF(G521="","",IF(COUNTIF('Example inventory'!$D$3:$D$1002,G521)&gt;0,"Yes","Not found"))</f>
        <v/>
      </c>
      <c r="I521" s="14" t="n"/>
      <c r="J521" s="15" t="n"/>
      <c r="K521" s="15" t="n"/>
      <c r="L521" s="14" t="n"/>
      <c r="M521" s="15" t="n"/>
      <c r="N521" s="14" t="n"/>
      <c r="O521" s="14" t="n"/>
      <c r="P521" s="14" t="n"/>
      <c r="Q521" s="19">
        <f>IF(OR(E521="",M521&lt;&gt;"",L521="Closed",L521="Written off",I521="Kept with approval"),"",TODAY()-E521)</f>
        <v/>
      </c>
      <c r="R521" s="18">
        <f>IF(Q521="","",IF(Q521&gt;Summary!$B$6,"Late",IF(Q521&gt;Summary!$B$5,"Chase","On time")))</f>
        <v/>
      </c>
      <c r="S521" s="18">
        <f>IF(G521="","",IF(OR(M521&lt;&gt;"",L521="Closed",L521="Written off",I521="Kept with approval"),IF(COUNTIFS('Example inventory'!$D$3:$D$1002,G521,'Example inventory'!$L$3:$L$1002,"Pending return")+COUNTIFS('Example inventory'!$D$3:$D$1002,G521,'Example inventory'!$L$3:$L$1002,"Assigned")&gt;0,"Update Inventory","OK"),IF(COUNTIFS('Example inventory'!$D$3:$D$1002,G521,'Example inventory'!$L$3:$L$1002,"Assigned")&gt;0,"Set Pending return","OK")))</f>
        <v/>
      </c>
    </row>
    <row r="522">
      <c r="C522" s="14" t="n"/>
      <c r="D522" s="15" t="n"/>
      <c r="E522" s="15" t="n"/>
      <c r="H522" s="18">
        <f>IF(G522="","",IF(COUNTIF('Example inventory'!$D$3:$D$1002,G522)&gt;0,"Yes","Not found"))</f>
        <v/>
      </c>
      <c r="I522" s="14" t="n"/>
      <c r="J522" s="15" t="n"/>
      <c r="K522" s="15" t="n"/>
      <c r="L522" s="14" t="n"/>
      <c r="M522" s="15" t="n"/>
      <c r="N522" s="14" t="n"/>
      <c r="O522" s="14" t="n"/>
      <c r="P522" s="14" t="n"/>
      <c r="Q522" s="19">
        <f>IF(OR(E522="",M522&lt;&gt;"",L522="Closed",L522="Written off",I522="Kept with approval"),"",TODAY()-E522)</f>
        <v/>
      </c>
      <c r="R522" s="18">
        <f>IF(Q522="","",IF(Q522&gt;Summary!$B$6,"Late",IF(Q522&gt;Summary!$B$5,"Chase","On time")))</f>
        <v/>
      </c>
      <c r="S522" s="18">
        <f>IF(G522="","",IF(OR(M522&lt;&gt;"",L522="Closed",L522="Written off",I522="Kept with approval"),IF(COUNTIFS('Example inventory'!$D$3:$D$1002,G522,'Example inventory'!$L$3:$L$1002,"Pending return")+COUNTIFS('Example inventory'!$D$3:$D$1002,G522,'Example inventory'!$L$3:$L$1002,"Assigned")&gt;0,"Update Inventory","OK"),IF(COUNTIFS('Example inventory'!$D$3:$D$1002,G522,'Example inventory'!$L$3:$L$1002,"Assigned")&gt;0,"Set Pending return","OK")))</f>
        <v/>
      </c>
    </row>
    <row r="523">
      <c r="C523" s="14" t="n"/>
      <c r="D523" s="15" t="n"/>
      <c r="E523" s="15" t="n"/>
      <c r="H523" s="18">
        <f>IF(G523="","",IF(COUNTIF('Example inventory'!$D$3:$D$1002,G523)&gt;0,"Yes","Not found"))</f>
        <v/>
      </c>
      <c r="I523" s="14" t="n"/>
      <c r="J523" s="15" t="n"/>
      <c r="K523" s="15" t="n"/>
      <c r="L523" s="14" t="n"/>
      <c r="M523" s="15" t="n"/>
      <c r="N523" s="14" t="n"/>
      <c r="O523" s="14" t="n"/>
      <c r="P523" s="14" t="n"/>
      <c r="Q523" s="19">
        <f>IF(OR(E523="",M523&lt;&gt;"",L523="Closed",L523="Written off",I523="Kept with approval"),"",TODAY()-E523)</f>
        <v/>
      </c>
      <c r="R523" s="18">
        <f>IF(Q523="","",IF(Q523&gt;Summary!$B$6,"Late",IF(Q523&gt;Summary!$B$5,"Chase","On time")))</f>
        <v/>
      </c>
      <c r="S523" s="18">
        <f>IF(G523="","",IF(OR(M523&lt;&gt;"",L523="Closed",L523="Written off",I523="Kept with approval"),IF(COUNTIFS('Example inventory'!$D$3:$D$1002,G523,'Example inventory'!$L$3:$L$1002,"Pending return")+COUNTIFS('Example inventory'!$D$3:$D$1002,G523,'Example inventory'!$L$3:$L$1002,"Assigned")&gt;0,"Update Inventory","OK"),IF(COUNTIFS('Example inventory'!$D$3:$D$1002,G523,'Example inventory'!$L$3:$L$1002,"Assigned")&gt;0,"Set Pending return","OK")))</f>
        <v/>
      </c>
    </row>
    <row r="524">
      <c r="C524" s="14" t="n"/>
      <c r="D524" s="15" t="n"/>
      <c r="E524" s="15" t="n"/>
      <c r="H524" s="18">
        <f>IF(G524="","",IF(COUNTIF('Example inventory'!$D$3:$D$1002,G524)&gt;0,"Yes","Not found"))</f>
        <v/>
      </c>
      <c r="I524" s="14" t="n"/>
      <c r="J524" s="15" t="n"/>
      <c r="K524" s="15" t="n"/>
      <c r="L524" s="14" t="n"/>
      <c r="M524" s="15" t="n"/>
      <c r="N524" s="14" t="n"/>
      <c r="O524" s="14" t="n"/>
      <c r="P524" s="14" t="n"/>
      <c r="Q524" s="19">
        <f>IF(OR(E524="",M524&lt;&gt;"",L524="Closed",L524="Written off",I524="Kept with approval"),"",TODAY()-E524)</f>
        <v/>
      </c>
      <c r="R524" s="18">
        <f>IF(Q524="","",IF(Q524&gt;Summary!$B$6,"Late",IF(Q524&gt;Summary!$B$5,"Chase","On time")))</f>
        <v/>
      </c>
      <c r="S524" s="18">
        <f>IF(G524="","",IF(OR(M524&lt;&gt;"",L524="Closed",L524="Written off",I524="Kept with approval"),IF(COUNTIFS('Example inventory'!$D$3:$D$1002,G524,'Example inventory'!$L$3:$L$1002,"Pending return")+COUNTIFS('Example inventory'!$D$3:$D$1002,G524,'Example inventory'!$L$3:$L$1002,"Assigned")&gt;0,"Update Inventory","OK"),IF(COUNTIFS('Example inventory'!$D$3:$D$1002,G524,'Example inventory'!$L$3:$L$1002,"Assigned")&gt;0,"Set Pending return","OK")))</f>
        <v/>
      </c>
    </row>
    <row r="525">
      <c r="C525" s="14" t="n"/>
      <c r="D525" s="15" t="n"/>
      <c r="E525" s="15" t="n"/>
      <c r="H525" s="18">
        <f>IF(G525="","",IF(COUNTIF('Example inventory'!$D$3:$D$1002,G525)&gt;0,"Yes","Not found"))</f>
        <v/>
      </c>
      <c r="I525" s="14" t="n"/>
      <c r="J525" s="15" t="n"/>
      <c r="K525" s="15" t="n"/>
      <c r="L525" s="14" t="n"/>
      <c r="M525" s="15" t="n"/>
      <c r="N525" s="14" t="n"/>
      <c r="O525" s="14" t="n"/>
      <c r="P525" s="14" t="n"/>
      <c r="Q525" s="19">
        <f>IF(OR(E525="",M525&lt;&gt;"",L525="Closed",L525="Written off",I525="Kept with approval"),"",TODAY()-E525)</f>
        <v/>
      </c>
      <c r="R525" s="18">
        <f>IF(Q525="","",IF(Q525&gt;Summary!$B$6,"Late",IF(Q525&gt;Summary!$B$5,"Chase","On time")))</f>
        <v/>
      </c>
      <c r="S525" s="18">
        <f>IF(G525="","",IF(OR(M525&lt;&gt;"",L525="Closed",L525="Written off",I525="Kept with approval"),IF(COUNTIFS('Example inventory'!$D$3:$D$1002,G525,'Example inventory'!$L$3:$L$1002,"Pending return")+COUNTIFS('Example inventory'!$D$3:$D$1002,G525,'Example inventory'!$L$3:$L$1002,"Assigned")&gt;0,"Update Inventory","OK"),IF(COUNTIFS('Example inventory'!$D$3:$D$1002,G525,'Example inventory'!$L$3:$L$1002,"Assigned")&gt;0,"Set Pending return","OK")))</f>
        <v/>
      </c>
    </row>
    <row r="526">
      <c r="C526" s="14" t="n"/>
      <c r="D526" s="15" t="n"/>
      <c r="E526" s="15" t="n"/>
      <c r="H526" s="18">
        <f>IF(G526="","",IF(COUNTIF('Example inventory'!$D$3:$D$1002,G526)&gt;0,"Yes","Not found"))</f>
        <v/>
      </c>
      <c r="I526" s="14" t="n"/>
      <c r="J526" s="15" t="n"/>
      <c r="K526" s="15" t="n"/>
      <c r="L526" s="14" t="n"/>
      <c r="M526" s="15" t="n"/>
      <c r="N526" s="14" t="n"/>
      <c r="O526" s="14" t="n"/>
      <c r="P526" s="14" t="n"/>
      <c r="Q526" s="19">
        <f>IF(OR(E526="",M526&lt;&gt;"",L526="Closed",L526="Written off",I526="Kept with approval"),"",TODAY()-E526)</f>
        <v/>
      </c>
      <c r="R526" s="18">
        <f>IF(Q526="","",IF(Q526&gt;Summary!$B$6,"Late",IF(Q526&gt;Summary!$B$5,"Chase","On time")))</f>
        <v/>
      </c>
      <c r="S526" s="18">
        <f>IF(G526="","",IF(OR(M526&lt;&gt;"",L526="Closed",L526="Written off",I526="Kept with approval"),IF(COUNTIFS('Example inventory'!$D$3:$D$1002,G526,'Example inventory'!$L$3:$L$1002,"Pending return")+COUNTIFS('Example inventory'!$D$3:$D$1002,G526,'Example inventory'!$L$3:$L$1002,"Assigned")&gt;0,"Update Inventory","OK"),IF(COUNTIFS('Example inventory'!$D$3:$D$1002,G526,'Example inventory'!$L$3:$L$1002,"Assigned")&gt;0,"Set Pending return","OK")))</f>
        <v/>
      </c>
    </row>
    <row r="527">
      <c r="C527" s="14" t="n"/>
      <c r="D527" s="15" t="n"/>
      <c r="E527" s="15" t="n"/>
      <c r="H527" s="18">
        <f>IF(G527="","",IF(COUNTIF('Example inventory'!$D$3:$D$1002,G527)&gt;0,"Yes","Not found"))</f>
        <v/>
      </c>
      <c r="I527" s="14" t="n"/>
      <c r="J527" s="15" t="n"/>
      <c r="K527" s="15" t="n"/>
      <c r="L527" s="14" t="n"/>
      <c r="M527" s="15" t="n"/>
      <c r="N527" s="14" t="n"/>
      <c r="O527" s="14" t="n"/>
      <c r="P527" s="14" t="n"/>
      <c r="Q527" s="19">
        <f>IF(OR(E527="",M527&lt;&gt;"",L527="Closed",L527="Written off",I527="Kept with approval"),"",TODAY()-E527)</f>
        <v/>
      </c>
      <c r="R527" s="18">
        <f>IF(Q527="","",IF(Q527&gt;Summary!$B$6,"Late",IF(Q527&gt;Summary!$B$5,"Chase","On time")))</f>
        <v/>
      </c>
      <c r="S527" s="18">
        <f>IF(G527="","",IF(OR(M527&lt;&gt;"",L527="Closed",L527="Written off",I527="Kept with approval"),IF(COUNTIFS('Example inventory'!$D$3:$D$1002,G527,'Example inventory'!$L$3:$L$1002,"Pending return")+COUNTIFS('Example inventory'!$D$3:$D$1002,G527,'Example inventory'!$L$3:$L$1002,"Assigned")&gt;0,"Update Inventory","OK"),IF(COUNTIFS('Example inventory'!$D$3:$D$1002,G527,'Example inventory'!$L$3:$L$1002,"Assigned")&gt;0,"Set Pending return","OK")))</f>
        <v/>
      </c>
    </row>
    <row r="528">
      <c r="C528" s="14" t="n"/>
      <c r="D528" s="15" t="n"/>
      <c r="E528" s="15" t="n"/>
      <c r="H528" s="18">
        <f>IF(G528="","",IF(COUNTIF('Example inventory'!$D$3:$D$1002,G528)&gt;0,"Yes","Not found"))</f>
        <v/>
      </c>
      <c r="I528" s="14" t="n"/>
      <c r="J528" s="15" t="n"/>
      <c r="K528" s="15" t="n"/>
      <c r="L528" s="14" t="n"/>
      <c r="M528" s="15" t="n"/>
      <c r="N528" s="14" t="n"/>
      <c r="O528" s="14" t="n"/>
      <c r="P528" s="14" t="n"/>
      <c r="Q528" s="19">
        <f>IF(OR(E528="",M528&lt;&gt;"",L528="Closed",L528="Written off",I528="Kept with approval"),"",TODAY()-E528)</f>
        <v/>
      </c>
      <c r="R528" s="18">
        <f>IF(Q528="","",IF(Q528&gt;Summary!$B$6,"Late",IF(Q528&gt;Summary!$B$5,"Chase","On time")))</f>
        <v/>
      </c>
      <c r="S528" s="18">
        <f>IF(G528="","",IF(OR(M528&lt;&gt;"",L528="Closed",L528="Written off",I528="Kept with approval"),IF(COUNTIFS('Example inventory'!$D$3:$D$1002,G528,'Example inventory'!$L$3:$L$1002,"Pending return")+COUNTIFS('Example inventory'!$D$3:$D$1002,G528,'Example inventory'!$L$3:$L$1002,"Assigned")&gt;0,"Update Inventory","OK"),IF(COUNTIFS('Example inventory'!$D$3:$D$1002,G528,'Example inventory'!$L$3:$L$1002,"Assigned")&gt;0,"Set Pending return","OK")))</f>
        <v/>
      </c>
    </row>
    <row r="529">
      <c r="C529" s="14" t="n"/>
      <c r="D529" s="15" t="n"/>
      <c r="E529" s="15" t="n"/>
      <c r="H529" s="18">
        <f>IF(G529="","",IF(COUNTIF('Example inventory'!$D$3:$D$1002,G529)&gt;0,"Yes","Not found"))</f>
        <v/>
      </c>
      <c r="I529" s="14" t="n"/>
      <c r="J529" s="15" t="n"/>
      <c r="K529" s="15" t="n"/>
      <c r="L529" s="14" t="n"/>
      <c r="M529" s="15" t="n"/>
      <c r="N529" s="14" t="n"/>
      <c r="O529" s="14" t="n"/>
      <c r="P529" s="14" t="n"/>
      <c r="Q529" s="19">
        <f>IF(OR(E529="",M529&lt;&gt;"",L529="Closed",L529="Written off",I529="Kept with approval"),"",TODAY()-E529)</f>
        <v/>
      </c>
      <c r="R529" s="18">
        <f>IF(Q529="","",IF(Q529&gt;Summary!$B$6,"Late",IF(Q529&gt;Summary!$B$5,"Chase","On time")))</f>
        <v/>
      </c>
      <c r="S529" s="18">
        <f>IF(G529="","",IF(OR(M529&lt;&gt;"",L529="Closed",L529="Written off",I529="Kept with approval"),IF(COUNTIFS('Example inventory'!$D$3:$D$1002,G529,'Example inventory'!$L$3:$L$1002,"Pending return")+COUNTIFS('Example inventory'!$D$3:$D$1002,G529,'Example inventory'!$L$3:$L$1002,"Assigned")&gt;0,"Update Inventory","OK"),IF(COUNTIFS('Example inventory'!$D$3:$D$1002,G529,'Example inventory'!$L$3:$L$1002,"Assigned")&gt;0,"Set Pending return","OK")))</f>
        <v/>
      </c>
    </row>
    <row r="530">
      <c r="C530" s="14" t="n"/>
      <c r="D530" s="15" t="n"/>
      <c r="E530" s="15" t="n"/>
      <c r="H530" s="18">
        <f>IF(G530="","",IF(COUNTIF('Example inventory'!$D$3:$D$1002,G530)&gt;0,"Yes","Not found"))</f>
        <v/>
      </c>
      <c r="I530" s="14" t="n"/>
      <c r="J530" s="15" t="n"/>
      <c r="K530" s="15" t="n"/>
      <c r="L530" s="14" t="n"/>
      <c r="M530" s="15" t="n"/>
      <c r="N530" s="14" t="n"/>
      <c r="O530" s="14" t="n"/>
      <c r="P530" s="14" t="n"/>
      <c r="Q530" s="19">
        <f>IF(OR(E530="",M530&lt;&gt;"",L530="Closed",L530="Written off",I530="Kept with approval"),"",TODAY()-E530)</f>
        <v/>
      </c>
      <c r="R530" s="18">
        <f>IF(Q530="","",IF(Q530&gt;Summary!$B$6,"Late",IF(Q530&gt;Summary!$B$5,"Chase","On time")))</f>
        <v/>
      </c>
      <c r="S530" s="18">
        <f>IF(G530="","",IF(OR(M530&lt;&gt;"",L530="Closed",L530="Written off",I530="Kept with approval"),IF(COUNTIFS('Example inventory'!$D$3:$D$1002,G530,'Example inventory'!$L$3:$L$1002,"Pending return")+COUNTIFS('Example inventory'!$D$3:$D$1002,G530,'Example inventory'!$L$3:$L$1002,"Assigned")&gt;0,"Update Inventory","OK"),IF(COUNTIFS('Example inventory'!$D$3:$D$1002,G530,'Example inventory'!$L$3:$L$1002,"Assigned")&gt;0,"Set Pending return","OK")))</f>
        <v/>
      </c>
    </row>
    <row r="531">
      <c r="C531" s="14" t="n"/>
      <c r="D531" s="15" t="n"/>
      <c r="E531" s="15" t="n"/>
      <c r="H531" s="18">
        <f>IF(G531="","",IF(COUNTIF('Example inventory'!$D$3:$D$1002,G531)&gt;0,"Yes","Not found"))</f>
        <v/>
      </c>
      <c r="I531" s="14" t="n"/>
      <c r="J531" s="15" t="n"/>
      <c r="K531" s="15" t="n"/>
      <c r="L531" s="14" t="n"/>
      <c r="M531" s="15" t="n"/>
      <c r="N531" s="14" t="n"/>
      <c r="O531" s="14" t="n"/>
      <c r="P531" s="14" t="n"/>
      <c r="Q531" s="19">
        <f>IF(OR(E531="",M531&lt;&gt;"",L531="Closed",L531="Written off",I531="Kept with approval"),"",TODAY()-E531)</f>
        <v/>
      </c>
      <c r="R531" s="18">
        <f>IF(Q531="","",IF(Q531&gt;Summary!$B$6,"Late",IF(Q531&gt;Summary!$B$5,"Chase","On time")))</f>
        <v/>
      </c>
      <c r="S531" s="18">
        <f>IF(G531="","",IF(OR(M531&lt;&gt;"",L531="Closed",L531="Written off",I531="Kept with approval"),IF(COUNTIFS('Example inventory'!$D$3:$D$1002,G531,'Example inventory'!$L$3:$L$1002,"Pending return")+COUNTIFS('Example inventory'!$D$3:$D$1002,G531,'Example inventory'!$L$3:$L$1002,"Assigned")&gt;0,"Update Inventory","OK"),IF(COUNTIFS('Example inventory'!$D$3:$D$1002,G531,'Example inventory'!$L$3:$L$1002,"Assigned")&gt;0,"Set Pending return","OK")))</f>
        <v/>
      </c>
    </row>
    <row r="532">
      <c r="C532" s="14" t="n"/>
      <c r="D532" s="15" t="n"/>
      <c r="E532" s="15" t="n"/>
      <c r="H532" s="18">
        <f>IF(G532="","",IF(COUNTIF('Example inventory'!$D$3:$D$1002,G532)&gt;0,"Yes","Not found"))</f>
        <v/>
      </c>
      <c r="I532" s="14" t="n"/>
      <c r="J532" s="15" t="n"/>
      <c r="K532" s="15" t="n"/>
      <c r="L532" s="14" t="n"/>
      <c r="M532" s="15" t="n"/>
      <c r="N532" s="14" t="n"/>
      <c r="O532" s="14" t="n"/>
      <c r="P532" s="14" t="n"/>
      <c r="Q532" s="19">
        <f>IF(OR(E532="",M532&lt;&gt;"",L532="Closed",L532="Written off",I532="Kept with approval"),"",TODAY()-E532)</f>
        <v/>
      </c>
      <c r="R532" s="18">
        <f>IF(Q532="","",IF(Q532&gt;Summary!$B$6,"Late",IF(Q532&gt;Summary!$B$5,"Chase","On time")))</f>
        <v/>
      </c>
      <c r="S532" s="18">
        <f>IF(G532="","",IF(OR(M532&lt;&gt;"",L532="Closed",L532="Written off",I532="Kept with approval"),IF(COUNTIFS('Example inventory'!$D$3:$D$1002,G532,'Example inventory'!$L$3:$L$1002,"Pending return")+COUNTIFS('Example inventory'!$D$3:$D$1002,G532,'Example inventory'!$L$3:$L$1002,"Assigned")&gt;0,"Update Inventory","OK"),IF(COUNTIFS('Example inventory'!$D$3:$D$1002,G532,'Example inventory'!$L$3:$L$1002,"Assigned")&gt;0,"Set Pending return","OK")))</f>
        <v/>
      </c>
    </row>
    <row r="533">
      <c r="C533" s="14" t="n"/>
      <c r="D533" s="15" t="n"/>
      <c r="E533" s="15" t="n"/>
      <c r="H533" s="18">
        <f>IF(G533="","",IF(COUNTIF('Example inventory'!$D$3:$D$1002,G533)&gt;0,"Yes","Not found"))</f>
        <v/>
      </c>
      <c r="I533" s="14" t="n"/>
      <c r="J533" s="15" t="n"/>
      <c r="K533" s="15" t="n"/>
      <c r="L533" s="14" t="n"/>
      <c r="M533" s="15" t="n"/>
      <c r="N533" s="14" t="n"/>
      <c r="O533" s="14" t="n"/>
      <c r="P533" s="14" t="n"/>
      <c r="Q533" s="19">
        <f>IF(OR(E533="",M533&lt;&gt;"",L533="Closed",L533="Written off",I533="Kept with approval"),"",TODAY()-E533)</f>
        <v/>
      </c>
      <c r="R533" s="18">
        <f>IF(Q533="","",IF(Q533&gt;Summary!$B$6,"Late",IF(Q533&gt;Summary!$B$5,"Chase","On time")))</f>
        <v/>
      </c>
      <c r="S533" s="18">
        <f>IF(G533="","",IF(OR(M533&lt;&gt;"",L533="Closed",L533="Written off",I533="Kept with approval"),IF(COUNTIFS('Example inventory'!$D$3:$D$1002,G533,'Example inventory'!$L$3:$L$1002,"Pending return")+COUNTIFS('Example inventory'!$D$3:$D$1002,G533,'Example inventory'!$L$3:$L$1002,"Assigned")&gt;0,"Update Inventory","OK"),IF(COUNTIFS('Example inventory'!$D$3:$D$1002,G533,'Example inventory'!$L$3:$L$1002,"Assigned")&gt;0,"Set Pending return","OK")))</f>
        <v/>
      </c>
    </row>
    <row r="534">
      <c r="C534" s="14" t="n"/>
      <c r="D534" s="15" t="n"/>
      <c r="E534" s="15" t="n"/>
      <c r="H534" s="18">
        <f>IF(G534="","",IF(COUNTIF('Example inventory'!$D$3:$D$1002,G534)&gt;0,"Yes","Not found"))</f>
        <v/>
      </c>
      <c r="I534" s="14" t="n"/>
      <c r="J534" s="15" t="n"/>
      <c r="K534" s="15" t="n"/>
      <c r="L534" s="14" t="n"/>
      <c r="M534" s="15" t="n"/>
      <c r="N534" s="14" t="n"/>
      <c r="O534" s="14" t="n"/>
      <c r="P534" s="14" t="n"/>
      <c r="Q534" s="19">
        <f>IF(OR(E534="",M534&lt;&gt;"",L534="Closed",L534="Written off",I534="Kept with approval"),"",TODAY()-E534)</f>
        <v/>
      </c>
      <c r="R534" s="18">
        <f>IF(Q534="","",IF(Q534&gt;Summary!$B$6,"Late",IF(Q534&gt;Summary!$B$5,"Chase","On time")))</f>
        <v/>
      </c>
      <c r="S534" s="18">
        <f>IF(G534="","",IF(OR(M534&lt;&gt;"",L534="Closed",L534="Written off",I534="Kept with approval"),IF(COUNTIFS('Example inventory'!$D$3:$D$1002,G534,'Example inventory'!$L$3:$L$1002,"Pending return")+COUNTIFS('Example inventory'!$D$3:$D$1002,G534,'Example inventory'!$L$3:$L$1002,"Assigned")&gt;0,"Update Inventory","OK"),IF(COUNTIFS('Example inventory'!$D$3:$D$1002,G534,'Example inventory'!$L$3:$L$1002,"Assigned")&gt;0,"Set Pending return","OK")))</f>
        <v/>
      </c>
    </row>
    <row r="535">
      <c r="C535" s="14" t="n"/>
      <c r="D535" s="15" t="n"/>
      <c r="E535" s="15" t="n"/>
      <c r="H535" s="18">
        <f>IF(G535="","",IF(COUNTIF('Example inventory'!$D$3:$D$1002,G535)&gt;0,"Yes","Not found"))</f>
        <v/>
      </c>
      <c r="I535" s="14" t="n"/>
      <c r="J535" s="15" t="n"/>
      <c r="K535" s="15" t="n"/>
      <c r="L535" s="14" t="n"/>
      <c r="M535" s="15" t="n"/>
      <c r="N535" s="14" t="n"/>
      <c r="O535" s="14" t="n"/>
      <c r="P535" s="14" t="n"/>
      <c r="Q535" s="19">
        <f>IF(OR(E535="",M535&lt;&gt;"",L535="Closed",L535="Written off",I535="Kept with approval"),"",TODAY()-E535)</f>
        <v/>
      </c>
      <c r="R535" s="18">
        <f>IF(Q535="","",IF(Q535&gt;Summary!$B$6,"Late",IF(Q535&gt;Summary!$B$5,"Chase","On time")))</f>
        <v/>
      </c>
      <c r="S535" s="18">
        <f>IF(G535="","",IF(OR(M535&lt;&gt;"",L535="Closed",L535="Written off",I535="Kept with approval"),IF(COUNTIFS('Example inventory'!$D$3:$D$1002,G535,'Example inventory'!$L$3:$L$1002,"Pending return")+COUNTIFS('Example inventory'!$D$3:$D$1002,G535,'Example inventory'!$L$3:$L$1002,"Assigned")&gt;0,"Update Inventory","OK"),IF(COUNTIFS('Example inventory'!$D$3:$D$1002,G535,'Example inventory'!$L$3:$L$1002,"Assigned")&gt;0,"Set Pending return","OK")))</f>
        <v/>
      </c>
    </row>
    <row r="536">
      <c r="C536" s="14" t="n"/>
      <c r="D536" s="15" t="n"/>
      <c r="E536" s="15" t="n"/>
      <c r="H536" s="18">
        <f>IF(G536="","",IF(COUNTIF('Example inventory'!$D$3:$D$1002,G536)&gt;0,"Yes","Not found"))</f>
        <v/>
      </c>
      <c r="I536" s="14" t="n"/>
      <c r="J536" s="15" t="n"/>
      <c r="K536" s="15" t="n"/>
      <c r="L536" s="14" t="n"/>
      <c r="M536" s="15" t="n"/>
      <c r="N536" s="14" t="n"/>
      <c r="O536" s="14" t="n"/>
      <c r="P536" s="14" t="n"/>
      <c r="Q536" s="19">
        <f>IF(OR(E536="",M536&lt;&gt;"",L536="Closed",L536="Written off",I536="Kept with approval"),"",TODAY()-E536)</f>
        <v/>
      </c>
      <c r="R536" s="18">
        <f>IF(Q536="","",IF(Q536&gt;Summary!$B$6,"Late",IF(Q536&gt;Summary!$B$5,"Chase","On time")))</f>
        <v/>
      </c>
      <c r="S536" s="18">
        <f>IF(G536="","",IF(OR(M536&lt;&gt;"",L536="Closed",L536="Written off",I536="Kept with approval"),IF(COUNTIFS('Example inventory'!$D$3:$D$1002,G536,'Example inventory'!$L$3:$L$1002,"Pending return")+COUNTIFS('Example inventory'!$D$3:$D$1002,G536,'Example inventory'!$L$3:$L$1002,"Assigned")&gt;0,"Update Inventory","OK"),IF(COUNTIFS('Example inventory'!$D$3:$D$1002,G536,'Example inventory'!$L$3:$L$1002,"Assigned")&gt;0,"Set Pending return","OK")))</f>
        <v/>
      </c>
    </row>
    <row r="537">
      <c r="C537" s="14" t="n"/>
      <c r="D537" s="15" t="n"/>
      <c r="E537" s="15" t="n"/>
      <c r="H537" s="18">
        <f>IF(G537="","",IF(COUNTIF('Example inventory'!$D$3:$D$1002,G537)&gt;0,"Yes","Not found"))</f>
        <v/>
      </c>
      <c r="I537" s="14" t="n"/>
      <c r="J537" s="15" t="n"/>
      <c r="K537" s="15" t="n"/>
      <c r="L537" s="14" t="n"/>
      <c r="M537" s="15" t="n"/>
      <c r="N537" s="14" t="n"/>
      <c r="O537" s="14" t="n"/>
      <c r="P537" s="14" t="n"/>
      <c r="Q537" s="19">
        <f>IF(OR(E537="",M537&lt;&gt;"",L537="Closed",L537="Written off",I537="Kept with approval"),"",TODAY()-E537)</f>
        <v/>
      </c>
      <c r="R537" s="18">
        <f>IF(Q537="","",IF(Q537&gt;Summary!$B$6,"Late",IF(Q537&gt;Summary!$B$5,"Chase","On time")))</f>
        <v/>
      </c>
      <c r="S537" s="18">
        <f>IF(G537="","",IF(OR(M537&lt;&gt;"",L537="Closed",L537="Written off",I537="Kept with approval"),IF(COUNTIFS('Example inventory'!$D$3:$D$1002,G537,'Example inventory'!$L$3:$L$1002,"Pending return")+COUNTIFS('Example inventory'!$D$3:$D$1002,G537,'Example inventory'!$L$3:$L$1002,"Assigned")&gt;0,"Update Inventory","OK"),IF(COUNTIFS('Example inventory'!$D$3:$D$1002,G537,'Example inventory'!$L$3:$L$1002,"Assigned")&gt;0,"Set Pending return","OK")))</f>
        <v/>
      </c>
    </row>
    <row r="538">
      <c r="C538" s="14" t="n"/>
      <c r="D538" s="15" t="n"/>
      <c r="E538" s="15" t="n"/>
      <c r="H538" s="18">
        <f>IF(G538="","",IF(COUNTIF('Example inventory'!$D$3:$D$1002,G538)&gt;0,"Yes","Not found"))</f>
        <v/>
      </c>
      <c r="I538" s="14" t="n"/>
      <c r="J538" s="15" t="n"/>
      <c r="K538" s="15" t="n"/>
      <c r="L538" s="14" t="n"/>
      <c r="M538" s="15" t="n"/>
      <c r="N538" s="14" t="n"/>
      <c r="O538" s="14" t="n"/>
      <c r="P538" s="14" t="n"/>
      <c r="Q538" s="19">
        <f>IF(OR(E538="",M538&lt;&gt;"",L538="Closed",L538="Written off",I538="Kept with approval"),"",TODAY()-E538)</f>
        <v/>
      </c>
      <c r="R538" s="18">
        <f>IF(Q538="","",IF(Q538&gt;Summary!$B$6,"Late",IF(Q538&gt;Summary!$B$5,"Chase","On time")))</f>
        <v/>
      </c>
      <c r="S538" s="18">
        <f>IF(G538="","",IF(OR(M538&lt;&gt;"",L538="Closed",L538="Written off",I538="Kept with approval"),IF(COUNTIFS('Example inventory'!$D$3:$D$1002,G538,'Example inventory'!$L$3:$L$1002,"Pending return")+COUNTIFS('Example inventory'!$D$3:$D$1002,G538,'Example inventory'!$L$3:$L$1002,"Assigned")&gt;0,"Update Inventory","OK"),IF(COUNTIFS('Example inventory'!$D$3:$D$1002,G538,'Example inventory'!$L$3:$L$1002,"Assigned")&gt;0,"Set Pending return","OK")))</f>
        <v/>
      </c>
    </row>
    <row r="539">
      <c r="C539" s="14" t="n"/>
      <c r="D539" s="15" t="n"/>
      <c r="E539" s="15" t="n"/>
      <c r="H539" s="18">
        <f>IF(G539="","",IF(COUNTIF('Example inventory'!$D$3:$D$1002,G539)&gt;0,"Yes","Not found"))</f>
        <v/>
      </c>
      <c r="I539" s="14" t="n"/>
      <c r="J539" s="15" t="n"/>
      <c r="K539" s="15" t="n"/>
      <c r="L539" s="14" t="n"/>
      <c r="M539" s="15" t="n"/>
      <c r="N539" s="14" t="n"/>
      <c r="O539" s="14" t="n"/>
      <c r="P539" s="14" t="n"/>
      <c r="Q539" s="19">
        <f>IF(OR(E539="",M539&lt;&gt;"",L539="Closed",L539="Written off",I539="Kept with approval"),"",TODAY()-E539)</f>
        <v/>
      </c>
      <c r="R539" s="18">
        <f>IF(Q539="","",IF(Q539&gt;Summary!$B$6,"Late",IF(Q539&gt;Summary!$B$5,"Chase","On time")))</f>
        <v/>
      </c>
      <c r="S539" s="18">
        <f>IF(G539="","",IF(OR(M539&lt;&gt;"",L539="Closed",L539="Written off",I539="Kept with approval"),IF(COUNTIFS('Example inventory'!$D$3:$D$1002,G539,'Example inventory'!$L$3:$L$1002,"Pending return")+COUNTIFS('Example inventory'!$D$3:$D$1002,G539,'Example inventory'!$L$3:$L$1002,"Assigned")&gt;0,"Update Inventory","OK"),IF(COUNTIFS('Example inventory'!$D$3:$D$1002,G539,'Example inventory'!$L$3:$L$1002,"Assigned")&gt;0,"Set Pending return","OK")))</f>
        <v/>
      </c>
    </row>
    <row r="540">
      <c r="C540" s="14" t="n"/>
      <c r="D540" s="15" t="n"/>
      <c r="E540" s="15" t="n"/>
      <c r="H540" s="18">
        <f>IF(G540="","",IF(COUNTIF('Example inventory'!$D$3:$D$1002,G540)&gt;0,"Yes","Not found"))</f>
        <v/>
      </c>
      <c r="I540" s="14" t="n"/>
      <c r="J540" s="15" t="n"/>
      <c r="K540" s="15" t="n"/>
      <c r="L540" s="14" t="n"/>
      <c r="M540" s="15" t="n"/>
      <c r="N540" s="14" t="n"/>
      <c r="O540" s="14" t="n"/>
      <c r="P540" s="14" t="n"/>
      <c r="Q540" s="19">
        <f>IF(OR(E540="",M540&lt;&gt;"",L540="Closed",L540="Written off",I540="Kept with approval"),"",TODAY()-E540)</f>
        <v/>
      </c>
      <c r="R540" s="18">
        <f>IF(Q540="","",IF(Q540&gt;Summary!$B$6,"Late",IF(Q540&gt;Summary!$B$5,"Chase","On time")))</f>
        <v/>
      </c>
      <c r="S540" s="18">
        <f>IF(G540="","",IF(OR(M540&lt;&gt;"",L540="Closed",L540="Written off",I540="Kept with approval"),IF(COUNTIFS('Example inventory'!$D$3:$D$1002,G540,'Example inventory'!$L$3:$L$1002,"Pending return")+COUNTIFS('Example inventory'!$D$3:$D$1002,G540,'Example inventory'!$L$3:$L$1002,"Assigned")&gt;0,"Update Inventory","OK"),IF(COUNTIFS('Example inventory'!$D$3:$D$1002,G540,'Example inventory'!$L$3:$L$1002,"Assigned")&gt;0,"Set Pending return","OK")))</f>
        <v/>
      </c>
    </row>
    <row r="541">
      <c r="C541" s="14" t="n"/>
      <c r="D541" s="15" t="n"/>
      <c r="E541" s="15" t="n"/>
      <c r="H541" s="18">
        <f>IF(G541="","",IF(COUNTIF('Example inventory'!$D$3:$D$1002,G541)&gt;0,"Yes","Not found"))</f>
        <v/>
      </c>
      <c r="I541" s="14" t="n"/>
      <c r="J541" s="15" t="n"/>
      <c r="K541" s="15" t="n"/>
      <c r="L541" s="14" t="n"/>
      <c r="M541" s="15" t="n"/>
      <c r="N541" s="14" t="n"/>
      <c r="O541" s="14" t="n"/>
      <c r="P541" s="14" t="n"/>
      <c r="Q541" s="19">
        <f>IF(OR(E541="",M541&lt;&gt;"",L541="Closed",L541="Written off",I541="Kept with approval"),"",TODAY()-E541)</f>
        <v/>
      </c>
      <c r="R541" s="18">
        <f>IF(Q541="","",IF(Q541&gt;Summary!$B$6,"Late",IF(Q541&gt;Summary!$B$5,"Chase","On time")))</f>
        <v/>
      </c>
      <c r="S541" s="18">
        <f>IF(G541="","",IF(OR(M541&lt;&gt;"",L541="Closed",L541="Written off",I541="Kept with approval"),IF(COUNTIFS('Example inventory'!$D$3:$D$1002,G541,'Example inventory'!$L$3:$L$1002,"Pending return")+COUNTIFS('Example inventory'!$D$3:$D$1002,G541,'Example inventory'!$L$3:$L$1002,"Assigned")&gt;0,"Update Inventory","OK"),IF(COUNTIFS('Example inventory'!$D$3:$D$1002,G541,'Example inventory'!$L$3:$L$1002,"Assigned")&gt;0,"Set Pending return","OK")))</f>
        <v/>
      </c>
    </row>
    <row r="542">
      <c r="C542" s="14" t="n"/>
      <c r="D542" s="15" t="n"/>
      <c r="E542" s="15" t="n"/>
      <c r="H542" s="18">
        <f>IF(G542="","",IF(COUNTIF('Example inventory'!$D$3:$D$1002,G542)&gt;0,"Yes","Not found"))</f>
        <v/>
      </c>
      <c r="I542" s="14" t="n"/>
      <c r="J542" s="15" t="n"/>
      <c r="K542" s="15" t="n"/>
      <c r="L542" s="14" t="n"/>
      <c r="M542" s="15" t="n"/>
      <c r="N542" s="14" t="n"/>
      <c r="O542" s="14" t="n"/>
      <c r="P542" s="14" t="n"/>
      <c r="Q542" s="19">
        <f>IF(OR(E542="",M542&lt;&gt;"",L542="Closed",L542="Written off",I542="Kept with approval"),"",TODAY()-E542)</f>
        <v/>
      </c>
      <c r="R542" s="18">
        <f>IF(Q542="","",IF(Q542&gt;Summary!$B$6,"Late",IF(Q542&gt;Summary!$B$5,"Chase","On time")))</f>
        <v/>
      </c>
      <c r="S542" s="18">
        <f>IF(G542="","",IF(OR(M542&lt;&gt;"",L542="Closed",L542="Written off",I542="Kept with approval"),IF(COUNTIFS('Example inventory'!$D$3:$D$1002,G542,'Example inventory'!$L$3:$L$1002,"Pending return")+COUNTIFS('Example inventory'!$D$3:$D$1002,G542,'Example inventory'!$L$3:$L$1002,"Assigned")&gt;0,"Update Inventory","OK"),IF(COUNTIFS('Example inventory'!$D$3:$D$1002,G542,'Example inventory'!$L$3:$L$1002,"Assigned")&gt;0,"Set Pending return","OK")))</f>
        <v/>
      </c>
    </row>
    <row r="543">
      <c r="C543" s="14" t="n"/>
      <c r="D543" s="15" t="n"/>
      <c r="E543" s="15" t="n"/>
      <c r="H543" s="18">
        <f>IF(G543="","",IF(COUNTIF('Example inventory'!$D$3:$D$1002,G543)&gt;0,"Yes","Not found"))</f>
        <v/>
      </c>
      <c r="I543" s="14" t="n"/>
      <c r="J543" s="15" t="n"/>
      <c r="K543" s="15" t="n"/>
      <c r="L543" s="14" t="n"/>
      <c r="M543" s="15" t="n"/>
      <c r="N543" s="14" t="n"/>
      <c r="O543" s="14" t="n"/>
      <c r="P543" s="14" t="n"/>
      <c r="Q543" s="19">
        <f>IF(OR(E543="",M543&lt;&gt;"",L543="Closed",L543="Written off",I543="Kept with approval"),"",TODAY()-E543)</f>
        <v/>
      </c>
      <c r="R543" s="18">
        <f>IF(Q543="","",IF(Q543&gt;Summary!$B$6,"Late",IF(Q543&gt;Summary!$B$5,"Chase","On time")))</f>
        <v/>
      </c>
      <c r="S543" s="18">
        <f>IF(G543="","",IF(OR(M543&lt;&gt;"",L543="Closed",L543="Written off",I543="Kept with approval"),IF(COUNTIFS('Example inventory'!$D$3:$D$1002,G543,'Example inventory'!$L$3:$L$1002,"Pending return")+COUNTIFS('Example inventory'!$D$3:$D$1002,G543,'Example inventory'!$L$3:$L$1002,"Assigned")&gt;0,"Update Inventory","OK"),IF(COUNTIFS('Example inventory'!$D$3:$D$1002,G543,'Example inventory'!$L$3:$L$1002,"Assigned")&gt;0,"Set Pending return","OK")))</f>
        <v/>
      </c>
    </row>
    <row r="544">
      <c r="C544" s="14" t="n"/>
      <c r="D544" s="15" t="n"/>
      <c r="E544" s="15" t="n"/>
      <c r="H544" s="18">
        <f>IF(G544="","",IF(COUNTIF('Example inventory'!$D$3:$D$1002,G544)&gt;0,"Yes","Not found"))</f>
        <v/>
      </c>
      <c r="I544" s="14" t="n"/>
      <c r="J544" s="15" t="n"/>
      <c r="K544" s="15" t="n"/>
      <c r="L544" s="14" t="n"/>
      <c r="M544" s="15" t="n"/>
      <c r="N544" s="14" t="n"/>
      <c r="O544" s="14" t="n"/>
      <c r="P544" s="14" t="n"/>
      <c r="Q544" s="19">
        <f>IF(OR(E544="",M544&lt;&gt;"",L544="Closed",L544="Written off",I544="Kept with approval"),"",TODAY()-E544)</f>
        <v/>
      </c>
      <c r="R544" s="18">
        <f>IF(Q544="","",IF(Q544&gt;Summary!$B$6,"Late",IF(Q544&gt;Summary!$B$5,"Chase","On time")))</f>
        <v/>
      </c>
      <c r="S544" s="18">
        <f>IF(G544="","",IF(OR(M544&lt;&gt;"",L544="Closed",L544="Written off",I544="Kept with approval"),IF(COUNTIFS('Example inventory'!$D$3:$D$1002,G544,'Example inventory'!$L$3:$L$1002,"Pending return")+COUNTIFS('Example inventory'!$D$3:$D$1002,G544,'Example inventory'!$L$3:$L$1002,"Assigned")&gt;0,"Update Inventory","OK"),IF(COUNTIFS('Example inventory'!$D$3:$D$1002,G544,'Example inventory'!$L$3:$L$1002,"Assigned")&gt;0,"Set Pending return","OK")))</f>
        <v/>
      </c>
    </row>
    <row r="545">
      <c r="C545" s="14" t="n"/>
      <c r="D545" s="15" t="n"/>
      <c r="E545" s="15" t="n"/>
      <c r="H545" s="18">
        <f>IF(G545="","",IF(COUNTIF('Example inventory'!$D$3:$D$1002,G545)&gt;0,"Yes","Not found"))</f>
        <v/>
      </c>
      <c r="I545" s="14" t="n"/>
      <c r="J545" s="15" t="n"/>
      <c r="K545" s="15" t="n"/>
      <c r="L545" s="14" t="n"/>
      <c r="M545" s="15" t="n"/>
      <c r="N545" s="14" t="n"/>
      <c r="O545" s="14" t="n"/>
      <c r="P545" s="14" t="n"/>
      <c r="Q545" s="19">
        <f>IF(OR(E545="",M545&lt;&gt;"",L545="Closed",L545="Written off",I545="Kept with approval"),"",TODAY()-E545)</f>
        <v/>
      </c>
      <c r="R545" s="18">
        <f>IF(Q545="","",IF(Q545&gt;Summary!$B$6,"Late",IF(Q545&gt;Summary!$B$5,"Chase","On time")))</f>
        <v/>
      </c>
      <c r="S545" s="18">
        <f>IF(G545="","",IF(OR(M545&lt;&gt;"",L545="Closed",L545="Written off",I545="Kept with approval"),IF(COUNTIFS('Example inventory'!$D$3:$D$1002,G545,'Example inventory'!$L$3:$L$1002,"Pending return")+COUNTIFS('Example inventory'!$D$3:$D$1002,G545,'Example inventory'!$L$3:$L$1002,"Assigned")&gt;0,"Update Inventory","OK"),IF(COUNTIFS('Example inventory'!$D$3:$D$1002,G545,'Example inventory'!$L$3:$L$1002,"Assigned")&gt;0,"Set Pending return","OK")))</f>
        <v/>
      </c>
    </row>
    <row r="546">
      <c r="C546" s="14" t="n"/>
      <c r="D546" s="15" t="n"/>
      <c r="E546" s="15" t="n"/>
      <c r="H546" s="18">
        <f>IF(G546="","",IF(COUNTIF('Example inventory'!$D$3:$D$1002,G546)&gt;0,"Yes","Not found"))</f>
        <v/>
      </c>
      <c r="I546" s="14" t="n"/>
      <c r="J546" s="15" t="n"/>
      <c r="K546" s="15" t="n"/>
      <c r="L546" s="14" t="n"/>
      <c r="M546" s="15" t="n"/>
      <c r="N546" s="14" t="n"/>
      <c r="O546" s="14" t="n"/>
      <c r="P546" s="14" t="n"/>
      <c r="Q546" s="19">
        <f>IF(OR(E546="",M546&lt;&gt;"",L546="Closed",L546="Written off",I546="Kept with approval"),"",TODAY()-E546)</f>
        <v/>
      </c>
      <c r="R546" s="18">
        <f>IF(Q546="","",IF(Q546&gt;Summary!$B$6,"Late",IF(Q546&gt;Summary!$B$5,"Chase","On time")))</f>
        <v/>
      </c>
      <c r="S546" s="18">
        <f>IF(G546="","",IF(OR(M546&lt;&gt;"",L546="Closed",L546="Written off",I546="Kept with approval"),IF(COUNTIFS('Example inventory'!$D$3:$D$1002,G546,'Example inventory'!$L$3:$L$1002,"Pending return")+COUNTIFS('Example inventory'!$D$3:$D$1002,G546,'Example inventory'!$L$3:$L$1002,"Assigned")&gt;0,"Update Inventory","OK"),IF(COUNTIFS('Example inventory'!$D$3:$D$1002,G546,'Example inventory'!$L$3:$L$1002,"Assigned")&gt;0,"Set Pending return","OK")))</f>
        <v/>
      </c>
    </row>
    <row r="547">
      <c r="C547" s="14" t="n"/>
      <c r="D547" s="15" t="n"/>
      <c r="E547" s="15" t="n"/>
      <c r="H547" s="18">
        <f>IF(G547="","",IF(COUNTIF('Example inventory'!$D$3:$D$1002,G547)&gt;0,"Yes","Not found"))</f>
        <v/>
      </c>
      <c r="I547" s="14" t="n"/>
      <c r="J547" s="15" t="n"/>
      <c r="K547" s="15" t="n"/>
      <c r="L547" s="14" t="n"/>
      <c r="M547" s="15" t="n"/>
      <c r="N547" s="14" t="n"/>
      <c r="O547" s="14" t="n"/>
      <c r="P547" s="14" t="n"/>
      <c r="Q547" s="19">
        <f>IF(OR(E547="",M547&lt;&gt;"",L547="Closed",L547="Written off",I547="Kept with approval"),"",TODAY()-E547)</f>
        <v/>
      </c>
      <c r="R547" s="18">
        <f>IF(Q547="","",IF(Q547&gt;Summary!$B$6,"Late",IF(Q547&gt;Summary!$B$5,"Chase","On time")))</f>
        <v/>
      </c>
      <c r="S547" s="18">
        <f>IF(G547="","",IF(OR(M547&lt;&gt;"",L547="Closed",L547="Written off",I547="Kept with approval"),IF(COUNTIFS('Example inventory'!$D$3:$D$1002,G547,'Example inventory'!$L$3:$L$1002,"Pending return")+COUNTIFS('Example inventory'!$D$3:$D$1002,G547,'Example inventory'!$L$3:$L$1002,"Assigned")&gt;0,"Update Inventory","OK"),IF(COUNTIFS('Example inventory'!$D$3:$D$1002,G547,'Example inventory'!$L$3:$L$1002,"Assigned")&gt;0,"Set Pending return","OK")))</f>
        <v/>
      </c>
    </row>
    <row r="548">
      <c r="C548" s="14" t="n"/>
      <c r="D548" s="15" t="n"/>
      <c r="E548" s="15" t="n"/>
      <c r="H548" s="18">
        <f>IF(G548="","",IF(COUNTIF('Example inventory'!$D$3:$D$1002,G548)&gt;0,"Yes","Not found"))</f>
        <v/>
      </c>
      <c r="I548" s="14" t="n"/>
      <c r="J548" s="15" t="n"/>
      <c r="K548" s="15" t="n"/>
      <c r="L548" s="14" t="n"/>
      <c r="M548" s="15" t="n"/>
      <c r="N548" s="14" t="n"/>
      <c r="O548" s="14" t="n"/>
      <c r="P548" s="14" t="n"/>
      <c r="Q548" s="19">
        <f>IF(OR(E548="",M548&lt;&gt;"",L548="Closed",L548="Written off",I548="Kept with approval"),"",TODAY()-E548)</f>
        <v/>
      </c>
      <c r="R548" s="18">
        <f>IF(Q548="","",IF(Q548&gt;Summary!$B$6,"Late",IF(Q548&gt;Summary!$B$5,"Chase","On time")))</f>
        <v/>
      </c>
      <c r="S548" s="18">
        <f>IF(G548="","",IF(OR(M548&lt;&gt;"",L548="Closed",L548="Written off",I548="Kept with approval"),IF(COUNTIFS('Example inventory'!$D$3:$D$1002,G548,'Example inventory'!$L$3:$L$1002,"Pending return")+COUNTIFS('Example inventory'!$D$3:$D$1002,G548,'Example inventory'!$L$3:$L$1002,"Assigned")&gt;0,"Update Inventory","OK"),IF(COUNTIFS('Example inventory'!$D$3:$D$1002,G548,'Example inventory'!$L$3:$L$1002,"Assigned")&gt;0,"Set Pending return","OK")))</f>
        <v/>
      </c>
    </row>
    <row r="549">
      <c r="C549" s="14" t="n"/>
      <c r="D549" s="15" t="n"/>
      <c r="E549" s="15" t="n"/>
      <c r="H549" s="18">
        <f>IF(G549="","",IF(COUNTIF('Example inventory'!$D$3:$D$1002,G549)&gt;0,"Yes","Not found"))</f>
        <v/>
      </c>
      <c r="I549" s="14" t="n"/>
      <c r="J549" s="15" t="n"/>
      <c r="K549" s="15" t="n"/>
      <c r="L549" s="14" t="n"/>
      <c r="M549" s="15" t="n"/>
      <c r="N549" s="14" t="n"/>
      <c r="O549" s="14" t="n"/>
      <c r="P549" s="14" t="n"/>
      <c r="Q549" s="19">
        <f>IF(OR(E549="",M549&lt;&gt;"",L549="Closed",L549="Written off",I549="Kept with approval"),"",TODAY()-E549)</f>
        <v/>
      </c>
      <c r="R549" s="18">
        <f>IF(Q549="","",IF(Q549&gt;Summary!$B$6,"Late",IF(Q549&gt;Summary!$B$5,"Chase","On time")))</f>
        <v/>
      </c>
      <c r="S549" s="18">
        <f>IF(G549="","",IF(OR(M549&lt;&gt;"",L549="Closed",L549="Written off",I549="Kept with approval"),IF(COUNTIFS('Example inventory'!$D$3:$D$1002,G549,'Example inventory'!$L$3:$L$1002,"Pending return")+COUNTIFS('Example inventory'!$D$3:$D$1002,G549,'Example inventory'!$L$3:$L$1002,"Assigned")&gt;0,"Update Inventory","OK"),IF(COUNTIFS('Example inventory'!$D$3:$D$1002,G549,'Example inventory'!$L$3:$L$1002,"Assigned")&gt;0,"Set Pending return","OK")))</f>
        <v/>
      </c>
    </row>
    <row r="550">
      <c r="C550" s="14" t="n"/>
      <c r="D550" s="15" t="n"/>
      <c r="E550" s="15" t="n"/>
      <c r="H550" s="18">
        <f>IF(G550="","",IF(COUNTIF('Example inventory'!$D$3:$D$1002,G550)&gt;0,"Yes","Not found"))</f>
        <v/>
      </c>
      <c r="I550" s="14" t="n"/>
      <c r="J550" s="15" t="n"/>
      <c r="K550" s="15" t="n"/>
      <c r="L550" s="14" t="n"/>
      <c r="M550" s="15" t="n"/>
      <c r="N550" s="14" t="n"/>
      <c r="O550" s="14" t="n"/>
      <c r="P550" s="14" t="n"/>
      <c r="Q550" s="19">
        <f>IF(OR(E550="",M550&lt;&gt;"",L550="Closed",L550="Written off",I550="Kept with approval"),"",TODAY()-E550)</f>
        <v/>
      </c>
      <c r="R550" s="18">
        <f>IF(Q550="","",IF(Q550&gt;Summary!$B$6,"Late",IF(Q550&gt;Summary!$B$5,"Chase","On time")))</f>
        <v/>
      </c>
      <c r="S550" s="18">
        <f>IF(G550="","",IF(OR(M550&lt;&gt;"",L550="Closed",L550="Written off",I550="Kept with approval"),IF(COUNTIFS('Example inventory'!$D$3:$D$1002,G550,'Example inventory'!$L$3:$L$1002,"Pending return")+COUNTIFS('Example inventory'!$D$3:$D$1002,G550,'Example inventory'!$L$3:$L$1002,"Assigned")&gt;0,"Update Inventory","OK"),IF(COUNTIFS('Example inventory'!$D$3:$D$1002,G550,'Example inventory'!$L$3:$L$1002,"Assigned")&gt;0,"Set Pending return","OK")))</f>
        <v/>
      </c>
    </row>
    <row r="551">
      <c r="C551" s="14" t="n"/>
      <c r="D551" s="15" t="n"/>
      <c r="E551" s="15" t="n"/>
      <c r="H551" s="18">
        <f>IF(G551="","",IF(COUNTIF('Example inventory'!$D$3:$D$1002,G551)&gt;0,"Yes","Not found"))</f>
        <v/>
      </c>
      <c r="I551" s="14" t="n"/>
      <c r="J551" s="15" t="n"/>
      <c r="K551" s="15" t="n"/>
      <c r="L551" s="14" t="n"/>
      <c r="M551" s="15" t="n"/>
      <c r="N551" s="14" t="n"/>
      <c r="O551" s="14" t="n"/>
      <c r="P551" s="14" t="n"/>
      <c r="Q551" s="19">
        <f>IF(OR(E551="",M551&lt;&gt;"",L551="Closed",L551="Written off",I551="Kept with approval"),"",TODAY()-E551)</f>
        <v/>
      </c>
      <c r="R551" s="18">
        <f>IF(Q551="","",IF(Q551&gt;Summary!$B$6,"Late",IF(Q551&gt;Summary!$B$5,"Chase","On time")))</f>
        <v/>
      </c>
      <c r="S551" s="18">
        <f>IF(G551="","",IF(OR(M551&lt;&gt;"",L551="Closed",L551="Written off",I551="Kept with approval"),IF(COUNTIFS('Example inventory'!$D$3:$D$1002,G551,'Example inventory'!$L$3:$L$1002,"Pending return")+COUNTIFS('Example inventory'!$D$3:$D$1002,G551,'Example inventory'!$L$3:$L$1002,"Assigned")&gt;0,"Update Inventory","OK"),IF(COUNTIFS('Example inventory'!$D$3:$D$1002,G551,'Example inventory'!$L$3:$L$1002,"Assigned")&gt;0,"Set Pending return","OK")))</f>
        <v/>
      </c>
    </row>
    <row r="552">
      <c r="C552" s="14" t="n"/>
      <c r="D552" s="15" t="n"/>
      <c r="E552" s="15" t="n"/>
      <c r="H552" s="18">
        <f>IF(G552="","",IF(COUNTIF('Example inventory'!$D$3:$D$1002,G552)&gt;0,"Yes","Not found"))</f>
        <v/>
      </c>
      <c r="I552" s="14" t="n"/>
      <c r="J552" s="15" t="n"/>
      <c r="K552" s="15" t="n"/>
      <c r="L552" s="14" t="n"/>
      <c r="M552" s="15" t="n"/>
      <c r="N552" s="14" t="n"/>
      <c r="O552" s="14" t="n"/>
      <c r="P552" s="14" t="n"/>
      <c r="Q552" s="19">
        <f>IF(OR(E552="",M552&lt;&gt;"",L552="Closed",L552="Written off",I552="Kept with approval"),"",TODAY()-E552)</f>
        <v/>
      </c>
      <c r="R552" s="18">
        <f>IF(Q552="","",IF(Q552&gt;Summary!$B$6,"Late",IF(Q552&gt;Summary!$B$5,"Chase","On time")))</f>
        <v/>
      </c>
      <c r="S552" s="18">
        <f>IF(G552="","",IF(OR(M552&lt;&gt;"",L552="Closed",L552="Written off",I552="Kept with approval"),IF(COUNTIFS('Example inventory'!$D$3:$D$1002,G552,'Example inventory'!$L$3:$L$1002,"Pending return")+COUNTIFS('Example inventory'!$D$3:$D$1002,G552,'Example inventory'!$L$3:$L$1002,"Assigned")&gt;0,"Update Inventory","OK"),IF(COUNTIFS('Example inventory'!$D$3:$D$1002,G552,'Example inventory'!$L$3:$L$1002,"Assigned")&gt;0,"Set Pending return","OK")))</f>
        <v/>
      </c>
    </row>
    <row r="553">
      <c r="C553" s="14" t="n"/>
      <c r="D553" s="15" t="n"/>
      <c r="E553" s="15" t="n"/>
      <c r="H553" s="18">
        <f>IF(G553="","",IF(COUNTIF('Example inventory'!$D$3:$D$1002,G553)&gt;0,"Yes","Not found"))</f>
        <v/>
      </c>
      <c r="I553" s="14" t="n"/>
      <c r="J553" s="15" t="n"/>
      <c r="K553" s="15" t="n"/>
      <c r="L553" s="14" t="n"/>
      <c r="M553" s="15" t="n"/>
      <c r="N553" s="14" t="n"/>
      <c r="O553" s="14" t="n"/>
      <c r="P553" s="14" t="n"/>
      <c r="Q553" s="19">
        <f>IF(OR(E553="",M553&lt;&gt;"",L553="Closed",L553="Written off",I553="Kept with approval"),"",TODAY()-E553)</f>
        <v/>
      </c>
      <c r="R553" s="18">
        <f>IF(Q553="","",IF(Q553&gt;Summary!$B$6,"Late",IF(Q553&gt;Summary!$B$5,"Chase","On time")))</f>
        <v/>
      </c>
      <c r="S553" s="18">
        <f>IF(G553="","",IF(OR(M553&lt;&gt;"",L553="Closed",L553="Written off",I553="Kept with approval"),IF(COUNTIFS('Example inventory'!$D$3:$D$1002,G553,'Example inventory'!$L$3:$L$1002,"Pending return")+COUNTIFS('Example inventory'!$D$3:$D$1002,G553,'Example inventory'!$L$3:$L$1002,"Assigned")&gt;0,"Update Inventory","OK"),IF(COUNTIFS('Example inventory'!$D$3:$D$1002,G553,'Example inventory'!$L$3:$L$1002,"Assigned")&gt;0,"Set Pending return","OK")))</f>
        <v/>
      </c>
    </row>
    <row r="554">
      <c r="C554" s="14" t="n"/>
      <c r="D554" s="15" t="n"/>
      <c r="E554" s="15" t="n"/>
      <c r="H554" s="18">
        <f>IF(G554="","",IF(COUNTIF('Example inventory'!$D$3:$D$1002,G554)&gt;0,"Yes","Not found"))</f>
        <v/>
      </c>
      <c r="I554" s="14" t="n"/>
      <c r="J554" s="15" t="n"/>
      <c r="K554" s="15" t="n"/>
      <c r="L554" s="14" t="n"/>
      <c r="M554" s="15" t="n"/>
      <c r="N554" s="14" t="n"/>
      <c r="O554" s="14" t="n"/>
      <c r="P554" s="14" t="n"/>
      <c r="Q554" s="19">
        <f>IF(OR(E554="",M554&lt;&gt;"",L554="Closed",L554="Written off",I554="Kept with approval"),"",TODAY()-E554)</f>
        <v/>
      </c>
      <c r="R554" s="18">
        <f>IF(Q554="","",IF(Q554&gt;Summary!$B$6,"Late",IF(Q554&gt;Summary!$B$5,"Chase","On time")))</f>
        <v/>
      </c>
      <c r="S554" s="18">
        <f>IF(G554="","",IF(OR(M554&lt;&gt;"",L554="Closed",L554="Written off",I554="Kept with approval"),IF(COUNTIFS('Example inventory'!$D$3:$D$1002,G554,'Example inventory'!$L$3:$L$1002,"Pending return")+COUNTIFS('Example inventory'!$D$3:$D$1002,G554,'Example inventory'!$L$3:$L$1002,"Assigned")&gt;0,"Update Inventory","OK"),IF(COUNTIFS('Example inventory'!$D$3:$D$1002,G554,'Example inventory'!$L$3:$L$1002,"Assigned")&gt;0,"Set Pending return","OK")))</f>
        <v/>
      </c>
    </row>
    <row r="555">
      <c r="C555" s="14" t="n"/>
      <c r="D555" s="15" t="n"/>
      <c r="E555" s="15" t="n"/>
      <c r="H555" s="18">
        <f>IF(G555="","",IF(COUNTIF('Example inventory'!$D$3:$D$1002,G555)&gt;0,"Yes","Not found"))</f>
        <v/>
      </c>
      <c r="I555" s="14" t="n"/>
      <c r="J555" s="15" t="n"/>
      <c r="K555" s="15" t="n"/>
      <c r="L555" s="14" t="n"/>
      <c r="M555" s="15" t="n"/>
      <c r="N555" s="14" t="n"/>
      <c r="O555" s="14" t="n"/>
      <c r="P555" s="14" t="n"/>
      <c r="Q555" s="19">
        <f>IF(OR(E555="",M555&lt;&gt;"",L555="Closed",L555="Written off",I555="Kept with approval"),"",TODAY()-E555)</f>
        <v/>
      </c>
      <c r="R555" s="18">
        <f>IF(Q555="","",IF(Q555&gt;Summary!$B$6,"Late",IF(Q555&gt;Summary!$B$5,"Chase","On time")))</f>
        <v/>
      </c>
      <c r="S555" s="18">
        <f>IF(G555="","",IF(OR(M555&lt;&gt;"",L555="Closed",L555="Written off",I555="Kept with approval"),IF(COUNTIFS('Example inventory'!$D$3:$D$1002,G555,'Example inventory'!$L$3:$L$1002,"Pending return")+COUNTIFS('Example inventory'!$D$3:$D$1002,G555,'Example inventory'!$L$3:$L$1002,"Assigned")&gt;0,"Update Inventory","OK"),IF(COUNTIFS('Example inventory'!$D$3:$D$1002,G555,'Example inventory'!$L$3:$L$1002,"Assigned")&gt;0,"Set Pending return","OK")))</f>
        <v/>
      </c>
    </row>
    <row r="556">
      <c r="C556" s="14" t="n"/>
      <c r="D556" s="15" t="n"/>
      <c r="E556" s="15" t="n"/>
      <c r="H556" s="18">
        <f>IF(G556="","",IF(COUNTIF('Example inventory'!$D$3:$D$1002,G556)&gt;0,"Yes","Not found"))</f>
        <v/>
      </c>
      <c r="I556" s="14" t="n"/>
      <c r="J556" s="15" t="n"/>
      <c r="K556" s="15" t="n"/>
      <c r="L556" s="14" t="n"/>
      <c r="M556" s="15" t="n"/>
      <c r="N556" s="14" t="n"/>
      <c r="O556" s="14" t="n"/>
      <c r="P556" s="14" t="n"/>
      <c r="Q556" s="19">
        <f>IF(OR(E556="",M556&lt;&gt;"",L556="Closed",L556="Written off",I556="Kept with approval"),"",TODAY()-E556)</f>
        <v/>
      </c>
      <c r="R556" s="18">
        <f>IF(Q556="","",IF(Q556&gt;Summary!$B$6,"Late",IF(Q556&gt;Summary!$B$5,"Chase","On time")))</f>
        <v/>
      </c>
      <c r="S556" s="18">
        <f>IF(G556="","",IF(OR(M556&lt;&gt;"",L556="Closed",L556="Written off",I556="Kept with approval"),IF(COUNTIFS('Example inventory'!$D$3:$D$1002,G556,'Example inventory'!$L$3:$L$1002,"Pending return")+COUNTIFS('Example inventory'!$D$3:$D$1002,G556,'Example inventory'!$L$3:$L$1002,"Assigned")&gt;0,"Update Inventory","OK"),IF(COUNTIFS('Example inventory'!$D$3:$D$1002,G556,'Example inventory'!$L$3:$L$1002,"Assigned")&gt;0,"Set Pending return","OK")))</f>
        <v/>
      </c>
    </row>
    <row r="557">
      <c r="C557" s="14" t="n"/>
      <c r="D557" s="15" t="n"/>
      <c r="E557" s="15" t="n"/>
      <c r="H557" s="18">
        <f>IF(G557="","",IF(COUNTIF('Example inventory'!$D$3:$D$1002,G557)&gt;0,"Yes","Not found"))</f>
        <v/>
      </c>
      <c r="I557" s="14" t="n"/>
      <c r="J557" s="15" t="n"/>
      <c r="K557" s="15" t="n"/>
      <c r="L557" s="14" t="n"/>
      <c r="M557" s="15" t="n"/>
      <c r="N557" s="14" t="n"/>
      <c r="O557" s="14" t="n"/>
      <c r="P557" s="14" t="n"/>
      <c r="Q557" s="19">
        <f>IF(OR(E557="",M557&lt;&gt;"",L557="Closed",L557="Written off",I557="Kept with approval"),"",TODAY()-E557)</f>
        <v/>
      </c>
      <c r="R557" s="18">
        <f>IF(Q557="","",IF(Q557&gt;Summary!$B$6,"Late",IF(Q557&gt;Summary!$B$5,"Chase","On time")))</f>
        <v/>
      </c>
      <c r="S557" s="18">
        <f>IF(G557="","",IF(OR(M557&lt;&gt;"",L557="Closed",L557="Written off",I557="Kept with approval"),IF(COUNTIFS('Example inventory'!$D$3:$D$1002,G557,'Example inventory'!$L$3:$L$1002,"Pending return")+COUNTIFS('Example inventory'!$D$3:$D$1002,G557,'Example inventory'!$L$3:$L$1002,"Assigned")&gt;0,"Update Inventory","OK"),IF(COUNTIFS('Example inventory'!$D$3:$D$1002,G557,'Example inventory'!$L$3:$L$1002,"Assigned")&gt;0,"Set Pending return","OK")))</f>
        <v/>
      </c>
    </row>
    <row r="558">
      <c r="C558" s="14" t="n"/>
      <c r="D558" s="15" t="n"/>
      <c r="E558" s="15" t="n"/>
      <c r="H558" s="18">
        <f>IF(G558="","",IF(COUNTIF('Example inventory'!$D$3:$D$1002,G558)&gt;0,"Yes","Not found"))</f>
        <v/>
      </c>
      <c r="I558" s="14" t="n"/>
      <c r="J558" s="15" t="n"/>
      <c r="K558" s="15" t="n"/>
      <c r="L558" s="14" t="n"/>
      <c r="M558" s="15" t="n"/>
      <c r="N558" s="14" t="n"/>
      <c r="O558" s="14" t="n"/>
      <c r="P558" s="14" t="n"/>
      <c r="Q558" s="19">
        <f>IF(OR(E558="",M558&lt;&gt;"",L558="Closed",L558="Written off",I558="Kept with approval"),"",TODAY()-E558)</f>
        <v/>
      </c>
      <c r="R558" s="18">
        <f>IF(Q558="","",IF(Q558&gt;Summary!$B$6,"Late",IF(Q558&gt;Summary!$B$5,"Chase","On time")))</f>
        <v/>
      </c>
      <c r="S558" s="18">
        <f>IF(G558="","",IF(OR(M558&lt;&gt;"",L558="Closed",L558="Written off",I558="Kept with approval"),IF(COUNTIFS('Example inventory'!$D$3:$D$1002,G558,'Example inventory'!$L$3:$L$1002,"Pending return")+COUNTIFS('Example inventory'!$D$3:$D$1002,G558,'Example inventory'!$L$3:$L$1002,"Assigned")&gt;0,"Update Inventory","OK"),IF(COUNTIFS('Example inventory'!$D$3:$D$1002,G558,'Example inventory'!$L$3:$L$1002,"Assigned")&gt;0,"Set Pending return","OK")))</f>
        <v/>
      </c>
    </row>
    <row r="559">
      <c r="C559" s="14" t="n"/>
      <c r="D559" s="15" t="n"/>
      <c r="E559" s="15" t="n"/>
      <c r="H559" s="18">
        <f>IF(G559="","",IF(COUNTIF('Example inventory'!$D$3:$D$1002,G559)&gt;0,"Yes","Not found"))</f>
        <v/>
      </c>
      <c r="I559" s="14" t="n"/>
      <c r="J559" s="15" t="n"/>
      <c r="K559" s="15" t="n"/>
      <c r="L559" s="14" t="n"/>
      <c r="M559" s="15" t="n"/>
      <c r="N559" s="14" t="n"/>
      <c r="O559" s="14" t="n"/>
      <c r="P559" s="14" t="n"/>
      <c r="Q559" s="19">
        <f>IF(OR(E559="",M559&lt;&gt;"",L559="Closed",L559="Written off",I559="Kept with approval"),"",TODAY()-E559)</f>
        <v/>
      </c>
      <c r="R559" s="18">
        <f>IF(Q559="","",IF(Q559&gt;Summary!$B$6,"Late",IF(Q559&gt;Summary!$B$5,"Chase","On time")))</f>
        <v/>
      </c>
      <c r="S559" s="18">
        <f>IF(G559="","",IF(OR(M559&lt;&gt;"",L559="Closed",L559="Written off",I559="Kept with approval"),IF(COUNTIFS('Example inventory'!$D$3:$D$1002,G559,'Example inventory'!$L$3:$L$1002,"Pending return")+COUNTIFS('Example inventory'!$D$3:$D$1002,G559,'Example inventory'!$L$3:$L$1002,"Assigned")&gt;0,"Update Inventory","OK"),IF(COUNTIFS('Example inventory'!$D$3:$D$1002,G559,'Example inventory'!$L$3:$L$1002,"Assigned")&gt;0,"Set Pending return","OK")))</f>
        <v/>
      </c>
    </row>
    <row r="560">
      <c r="C560" s="14" t="n"/>
      <c r="D560" s="15" t="n"/>
      <c r="E560" s="15" t="n"/>
      <c r="H560" s="18">
        <f>IF(G560="","",IF(COUNTIF('Example inventory'!$D$3:$D$1002,G560)&gt;0,"Yes","Not found"))</f>
        <v/>
      </c>
      <c r="I560" s="14" t="n"/>
      <c r="J560" s="15" t="n"/>
      <c r="K560" s="15" t="n"/>
      <c r="L560" s="14" t="n"/>
      <c r="M560" s="15" t="n"/>
      <c r="N560" s="14" t="n"/>
      <c r="O560" s="14" t="n"/>
      <c r="P560" s="14" t="n"/>
      <c r="Q560" s="19">
        <f>IF(OR(E560="",M560&lt;&gt;"",L560="Closed",L560="Written off",I560="Kept with approval"),"",TODAY()-E560)</f>
        <v/>
      </c>
      <c r="R560" s="18">
        <f>IF(Q560="","",IF(Q560&gt;Summary!$B$6,"Late",IF(Q560&gt;Summary!$B$5,"Chase","On time")))</f>
        <v/>
      </c>
      <c r="S560" s="18">
        <f>IF(G560="","",IF(OR(M560&lt;&gt;"",L560="Closed",L560="Written off",I560="Kept with approval"),IF(COUNTIFS('Example inventory'!$D$3:$D$1002,G560,'Example inventory'!$L$3:$L$1002,"Pending return")+COUNTIFS('Example inventory'!$D$3:$D$1002,G560,'Example inventory'!$L$3:$L$1002,"Assigned")&gt;0,"Update Inventory","OK"),IF(COUNTIFS('Example inventory'!$D$3:$D$1002,G560,'Example inventory'!$L$3:$L$1002,"Assigned")&gt;0,"Set Pending return","OK")))</f>
        <v/>
      </c>
    </row>
    <row r="561">
      <c r="C561" s="14" t="n"/>
      <c r="D561" s="15" t="n"/>
      <c r="E561" s="15" t="n"/>
      <c r="H561" s="18">
        <f>IF(G561="","",IF(COUNTIF('Example inventory'!$D$3:$D$1002,G561)&gt;0,"Yes","Not found"))</f>
        <v/>
      </c>
      <c r="I561" s="14" t="n"/>
      <c r="J561" s="15" t="n"/>
      <c r="K561" s="15" t="n"/>
      <c r="L561" s="14" t="n"/>
      <c r="M561" s="15" t="n"/>
      <c r="N561" s="14" t="n"/>
      <c r="O561" s="14" t="n"/>
      <c r="P561" s="14" t="n"/>
      <c r="Q561" s="19">
        <f>IF(OR(E561="",M561&lt;&gt;"",L561="Closed",L561="Written off",I561="Kept with approval"),"",TODAY()-E561)</f>
        <v/>
      </c>
      <c r="R561" s="18">
        <f>IF(Q561="","",IF(Q561&gt;Summary!$B$6,"Late",IF(Q561&gt;Summary!$B$5,"Chase","On time")))</f>
        <v/>
      </c>
      <c r="S561" s="18">
        <f>IF(G561="","",IF(OR(M561&lt;&gt;"",L561="Closed",L561="Written off",I561="Kept with approval"),IF(COUNTIFS('Example inventory'!$D$3:$D$1002,G561,'Example inventory'!$L$3:$L$1002,"Pending return")+COUNTIFS('Example inventory'!$D$3:$D$1002,G561,'Example inventory'!$L$3:$L$1002,"Assigned")&gt;0,"Update Inventory","OK"),IF(COUNTIFS('Example inventory'!$D$3:$D$1002,G561,'Example inventory'!$L$3:$L$1002,"Assigned")&gt;0,"Set Pending return","OK")))</f>
        <v/>
      </c>
    </row>
    <row r="562">
      <c r="C562" s="14" t="n"/>
      <c r="D562" s="15" t="n"/>
      <c r="E562" s="15" t="n"/>
      <c r="H562" s="18">
        <f>IF(G562="","",IF(COUNTIF('Example inventory'!$D$3:$D$1002,G562)&gt;0,"Yes","Not found"))</f>
        <v/>
      </c>
      <c r="I562" s="14" t="n"/>
      <c r="J562" s="15" t="n"/>
      <c r="K562" s="15" t="n"/>
      <c r="L562" s="14" t="n"/>
      <c r="M562" s="15" t="n"/>
      <c r="N562" s="14" t="n"/>
      <c r="O562" s="14" t="n"/>
      <c r="P562" s="14" t="n"/>
      <c r="Q562" s="19">
        <f>IF(OR(E562="",M562&lt;&gt;"",L562="Closed",L562="Written off",I562="Kept with approval"),"",TODAY()-E562)</f>
        <v/>
      </c>
      <c r="R562" s="18">
        <f>IF(Q562="","",IF(Q562&gt;Summary!$B$6,"Late",IF(Q562&gt;Summary!$B$5,"Chase","On time")))</f>
        <v/>
      </c>
      <c r="S562" s="18">
        <f>IF(G562="","",IF(OR(M562&lt;&gt;"",L562="Closed",L562="Written off",I562="Kept with approval"),IF(COUNTIFS('Example inventory'!$D$3:$D$1002,G562,'Example inventory'!$L$3:$L$1002,"Pending return")+COUNTIFS('Example inventory'!$D$3:$D$1002,G562,'Example inventory'!$L$3:$L$1002,"Assigned")&gt;0,"Update Inventory","OK"),IF(COUNTIFS('Example inventory'!$D$3:$D$1002,G562,'Example inventory'!$L$3:$L$1002,"Assigned")&gt;0,"Set Pending return","OK")))</f>
        <v/>
      </c>
    </row>
    <row r="563">
      <c r="C563" s="14" t="n"/>
      <c r="D563" s="15" t="n"/>
      <c r="E563" s="15" t="n"/>
      <c r="H563" s="18">
        <f>IF(G563="","",IF(COUNTIF('Example inventory'!$D$3:$D$1002,G563)&gt;0,"Yes","Not found"))</f>
        <v/>
      </c>
      <c r="I563" s="14" t="n"/>
      <c r="J563" s="15" t="n"/>
      <c r="K563" s="15" t="n"/>
      <c r="L563" s="14" t="n"/>
      <c r="M563" s="15" t="n"/>
      <c r="N563" s="14" t="n"/>
      <c r="O563" s="14" t="n"/>
      <c r="P563" s="14" t="n"/>
      <c r="Q563" s="19">
        <f>IF(OR(E563="",M563&lt;&gt;"",L563="Closed",L563="Written off",I563="Kept with approval"),"",TODAY()-E563)</f>
        <v/>
      </c>
      <c r="R563" s="18">
        <f>IF(Q563="","",IF(Q563&gt;Summary!$B$6,"Late",IF(Q563&gt;Summary!$B$5,"Chase","On time")))</f>
        <v/>
      </c>
      <c r="S563" s="18">
        <f>IF(G563="","",IF(OR(M563&lt;&gt;"",L563="Closed",L563="Written off",I563="Kept with approval"),IF(COUNTIFS('Example inventory'!$D$3:$D$1002,G563,'Example inventory'!$L$3:$L$1002,"Pending return")+COUNTIFS('Example inventory'!$D$3:$D$1002,G563,'Example inventory'!$L$3:$L$1002,"Assigned")&gt;0,"Update Inventory","OK"),IF(COUNTIFS('Example inventory'!$D$3:$D$1002,G563,'Example inventory'!$L$3:$L$1002,"Assigned")&gt;0,"Set Pending return","OK")))</f>
        <v/>
      </c>
    </row>
    <row r="564">
      <c r="C564" s="14" t="n"/>
      <c r="D564" s="15" t="n"/>
      <c r="E564" s="15" t="n"/>
      <c r="H564" s="18">
        <f>IF(G564="","",IF(COUNTIF('Example inventory'!$D$3:$D$1002,G564)&gt;0,"Yes","Not found"))</f>
        <v/>
      </c>
      <c r="I564" s="14" t="n"/>
      <c r="J564" s="15" t="n"/>
      <c r="K564" s="15" t="n"/>
      <c r="L564" s="14" t="n"/>
      <c r="M564" s="15" t="n"/>
      <c r="N564" s="14" t="n"/>
      <c r="O564" s="14" t="n"/>
      <c r="P564" s="14" t="n"/>
      <c r="Q564" s="19">
        <f>IF(OR(E564="",M564&lt;&gt;"",L564="Closed",L564="Written off",I564="Kept with approval"),"",TODAY()-E564)</f>
        <v/>
      </c>
      <c r="R564" s="18">
        <f>IF(Q564="","",IF(Q564&gt;Summary!$B$6,"Late",IF(Q564&gt;Summary!$B$5,"Chase","On time")))</f>
        <v/>
      </c>
      <c r="S564" s="18">
        <f>IF(G564="","",IF(OR(M564&lt;&gt;"",L564="Closed",L564="Written off",I564="Kept with approval"),IF(COUNTIFS('Example inventory'!$D$3:$D$1002,G564,'Example inventory'!$L$3:$L$1002,"Pending return")+COUNTIFS('Example inventory'!$D$3:$D$1002,G564,'Example inventory'!$L$3:$L$1002,"Assigned")&gt;0,"Update Inventory","OK"),IF(COUNTIFS('Example inventory'!$D$3:$D$1002,G564,'Example inventory'!$L$3:$L$1002,"Assigned")&gt;0,"Set Pending return","OK")))</f>
        <v/>
      </c>
    </row>
    <row r="565">
      <c r="C565" s="14" t="n"/>
      <c r="D565" s="15" t="n"/>
      <c r="E565" s="15" t="n"/>
      <c r="H565" s="18">
        <f>IF(G565="","",IF(COUNTIF('Example inventory'!$D$3:$D$1002,G565)&gt;0,"Yes","Not found"))</f>
        <v/>
      </c>
      <c r="I565" s="14" t="n"/>
      <c r="J565" s="15" t="n"/>
      <c r="K565" s="15" t="n"/>
      <c r="L565" s="14" t="n"/>
      <c r="M565" s="15" t="n"/>
      <c r="N565" s="14" t="n"/>
      <c r="O565" s="14" t="n"/>
      <c r="P565" s="14" t="n"/>
      <c r="Q565" s="19">
        <f>IF(OR(E565="",M565&lt;&gt;"",L565="Closed",L565="Written off",I565="Kept with approval"),"",TODAY()-E565)</f>
        <v/>
      </c>
      <c r="R565" s="18">
        <f>IF(Q565="","",IF(Q565&gt;Summary!$B$6,"Late",IF(Q565&gt;Summary!$B$5,"Chase","On time")))</f>
        <v/>
      </c>
      <c r="S565" s="18">
        <f>IF(G565="","",IF(OR(M565&lt;&gt;"",L565="Closed",L565="Written off",I565="Kept with approval"),IF(COUNTIFS('Example inventory'!$D$3:$D$1002,G565,'Example inventory'!$L$3:$L$1002,"Pending return")+COUNTIFS('Example inventory'!$D$3:$D$1002,G565,'Example inventory'!$L$3:$L$1002,"Assigned")&gt;0,"Update Inventory","OK"),IF(COUNTIFS('Example inventory'!$D$3:$D$1002,G565,'Example inventory'!$L$3:$L$1002,"Assigned")&gt;0,"Set Pending return","OK")))</f>
        <v/>
      </c>
    </row>
    <row r="566">
      <c r="C566" s="14" t="n"/>
      <c r="D566" s="15" t="n"/>
      <c r="E566" s="15" t="n"/>
      <c r="H566" s="18">
        <f>IF(G566="","",IF(COUNTIF('Example inventory'!$D$3:$D$1002,G566)&gt;0,"Yes","Not found"))</f>
        <v/>
      </c>
      <c r="I566" s="14" t="n"/>
      <c r="J566" s="15" t="n"/>
      <c r="K566" s="15" t="n"/>
      <c r="L566" s="14" t="n"/>
      <c r="M566" s="15" t="n"/>
      <c r="N566" s="14" t="n"/>
      <c r="O566" s="14" t="n"/>
      <c r="P566" s="14" t="n"/>
      <c r="Q566" s="19">
        <f>IF(OR(E566="",M566&lt;&gt;"",L566="Closed",L566="Written off",I566="Kept with approval"),"",TODAY()-E566)</f>
        <v/>
      </c>
      <c r="R566" s="18">
        <f>IF(Q566="","",IF(Q566&gt;Summary!$B$6,"Late",IF(Q566&gt;Summary!$B$5,"Chase","On time")))</f>
        <v/>
      </c>
      <c r="S566" s="18">
        <f>IF(G566="","",IF(OR(M566&lt;&gt;"",L566="Closed",L566="Written off",I566="Kept with approval"),IF(COUNTIFS('Example inventory'!$D$3:$D$1002,G566,'Example inventory'!$L$3:$L$1002,"Pending return")+COUNTIFS('Example inventory'!$D$3:$D$1002,G566,'Example inventory'!$L$3:$L$1002,"Assigned")&gt;0,"Update Inventory","OK"),IF(COUNTIFS('Example inventory'!$D$3:$D$1002,G566,'Example inventory'!$L$3:$L$1002,"Assigned")&gt;0,"Set Pending return","OK")))</f>
        <v/>
      </c>
    </row>
    <row r="567">
      <c r="C567" s="14" t="n"/>
      <c r="D567" s="15" t="n"/>
      <c r="E567" s="15" t="n"/>
      <c r="H567" s="18">
        <f>IF(G567="","",IF(COUNTIF('Example inventory'!$D$3:$D$1002,G567)&gt;0,"Yes","Not found"))</f>
        <v/>
      </c>
      <c r="I567" s="14" t="n"/>
      <c r="J567" s="15" t="n"/>
      <c r="K567" s="15" t="n"/>
      <c r="L567" s="14" t="n"/>
      <c r="M567" s="15" t="n"/>
      <c r="N567" s="14" t="n"/>
      <c r="O567" s="14" t="n"/>
      <c r="P567" s="14" t="n"/>
      <c r="Q567" s="19">
        <f>IF(OR(E567="",M567&lt;&gt;"",L567="Closed",L567="Written off",I567="Kept with approval"),"",TODAY()-E567)</f>
        <v/>
      </c>
      <c r="R567" s="18">
        <f>IF(Q567="","",IF(Q567&gt;Summary!$B$6,"Late",IF(Q567&gt;Summary!$B$5,"Chase","On time")))</f>
        <v/>
      </c>
      <c r="S567" s="18">
        <f>IF(G567="","",IF(OR(M567&lt;&gt;"",L567="Closed",L567="Written off",I567="Kept with approval"),IF(COUNTIFS('Example inventory'!$D$3:$D$1002,G567,'Example inventory'!$L$3:$L$1002,"Pending return")+COUNTIFS('Example inventory'!$D$3:$D$1002,G567,'Example inventory'!$L$3:$L$1002,"Assigned")&gt;0,"Update Inventory","OK"),IF(COUNTIFS('Example inventory'!$D$3:$D$1002,G567,'Example inventory'!$L$3:$L$1002,"Assigned")&gt;0,"Set Pending return","OK")))</f>
        <v/>
      </c>
    </row>
    <row r="568">
      <c r="C568" s="14" t="n"/>
      <c r="D568" s="15" t="n"/>
      <c r="E568" s="15" t="n"/>
      <c r="H568" s="18">
        <f>IF(G568="","",IF(COUNTIF('Example inventory'!$D$3:$D$1002,G568)&gt;0,"Yes","Not found"))</f>
        <v/>
      </c>
      <c r="I568" s="14" t="n"/>
      <c r="J568" s="15" t="n"/>
      <c r="K568" s="15" t="n"/>
      <c r="L568" s="14" t="n"/>
      <c r="M568" s="15" t="n"/>
      <c r="N568" s="14" t="n"/>
      <c r="O568" s="14" t="n"/>
      <c r="P568" s="14" t="n"/>
      <c r="Q568" s="19">
        <f>IF(OR(E568="",M568&lt;&gt;"",L568="Closed",L568="Written off",I568="Kept with approval"),"",TODAY()-E568)</f>
        <v/>
      </c>
      <c r="R568" s="18">
        <f>IF(Q568="","",IF(Q568&gt;Summary!$B$6,"Late",IF(Q568&gt;Summary!$B$5,"Chase","On time")))</f>
        <v/>
      </c>
      <c r="S568" s="18">
        <f>IF(G568="","",IF(OR(M568&lt;&gt;"",L568="Closed",L568="Written off",I568="Kept with approval"),IF(COUNTIFS('Example inventory'!$D$3:$D$1002,G568,'Example inventory'!$L$3:$L$1002,"Pending return")+COUNTIFS('Example inventory'!$D$3:$D$1002,G568,'Example inventory'!$L$3:$L$1002,"Assigned")&gt;0,"Update Inventory","OK"),IF(COUNTIFS('Example inventory'!$D$3:$D$1002,G568,'Example inventory'!$L$3:$L$1002,"Assigned")&gt;0,"Set Pending return","OK")))</f>
        <v/>
      </c>
    </row>
    <row r="569">
      <c r="C569" s="14" t="n"/>
      <c r="D569" s="15" t="n"/>
      <c r="E569" s="15" t="n"/>
      <c r="H569" s="18">
        <f>IF(G569="","",IF(COUNTIF('Example inventory'!$D$3:$D$1002,G569)&gt;0,"Yes","Not found"))</f>
        <v/>
      </c>
      <c r="I569" s="14" t="n"/>
      <c r="J569" s="15" t="n"/>
      <c r="K569" s="15" t="n"/>
      <c r="L569" s="14" t="n"/>
      <c r="M569" s="15" t="n"/>
      <c r="N569" s="14" t="n"/>
      <c r="O569" s="14" t="n"/>
      <c r="P569" s="14" t="n"/>
      <c r="Q569" s="19">
        <f>IF(OR(E569="",M569&lt;&gt;"",L569="Closed",L569="Written off",I569="Kept with approval"),"",TODAY()-E569)</f>
        <v/>
      </c>
      <c r="R569" s="18">
        <f>IF(Q569="","",IF(Q569&gt;Summary!$B$6,"Late",IF(Q569&gt;Summary!$B$5,"Chase","On time")))</f>
        <v/>
      </c>
      <c r="S569" s="18">
        <f>IF(G569="","",IF(OR(M569&lt;&gt;"",L569="Closed",L569="Written off",I569="Kept with approval"),IF(COUNTIFS('Example inventory'!$D$3:$D$1002,G569,'Example inventory'!$L$3:$L$1002,"Pending return")+COUNTIFS('Example inventory'!$D$3:$D$1002,G569,'Example inventory'!$L$3:$L$1002,"Assigned")&gt;0,"Update Inventory","OK"),IF(COUNTIFS('Example inventory'!$D$3:$D$1002,G569,'Example inventory'!$L$3:$L$1002,"Assigned")&gt;0,"Set Pending return","OK")))</f>
        <v/>
      </c>
    </row>
    <row r="570">
      <c r="C570" s="14" t="n"/>
      <c r="D570" s="15" t="n"/>
      <c r="E570" s="15" t="n"/>
      <c r="H570" s="18">
        <f>IF(G570="","",IF(COUNTIF('Example inventory'!$D$3:$D$1002,G570)&gt;0,"Yes","Not found"))</f>
        <v/>
      </c>
      <c r="I570" s="14" t="n"/>
      <c r="J570" s="15" t="n"/>
      <c r="K570" s="15" t="n"/>
      <c r="L570" s="14" t="n"/>
      <c r="M570" s="15" t="n"/>
      <c r="N570" s="14" t="n"/>
      <c r="O570" s="14" t="n"/>
      <c r="P570" s="14" t="n"/>
      <c r="Q570" s="19">
        <f>IF(OR(E570="",M570&lt;&gt;"",L570="Closed",L570="Written off",I570="Kept with approval"),"",TODAY()-E570)</f>
        <v/>
      </c>
      <c r="R570" s="18">
        <f>IF(Q570="","",IF(Q570&gt;Summary!$B$6,"Late",IF(Q570&gt;Summary!$B$5,"Chase","On time")))</f>
        <v/>
      </c>
      <c r="S570" s="18">
        <f>IF(G570="","",IF(OR(M570&lt;&gt;"",L570="Closed",L570="Written off",I570="Kept with approval"),IF(COUNTIFS('Example inventory'!$D$3:$D$1002,G570,'Example inventory'!$L$3:$L$1002,"Pending return")+COUNTIFS('Example inventory'!$D$3:$D$1002,G570,'Example inventory'!$L$3:$L$1002,"Assigned")&gt;0,"Update Inventory","OK"),IF(COUNTIFS('Example inventory'!$D$3:$D$1002,G570,'Example inventory'!$L$3:$L$1002,"Assigned")&gt;0,"Set Pending return","OK")))</f>
        <v/>
      </c>
    </row>
    <row r="571">
      <c r="C571" s="14" t="n"/>
      <c r="D571" s="15" t="n"/>
      <c r="E571" s="15" t="n"/>
      <c r="H571" s="18">
        <f>IF(G571="","",IF(COUNTIF('Example inventory'!$D$3:$D$1002,G571)&gt;0,"Yes","Not found"))</f>
        <v/>
      </c>
      <c r="I571" s="14" t="n"/>
      <c r="J571" s="15" t="n"/>
      <c r="K571" s="15" t="n"/>
      <c r="L571" s="14" t="n"/>
      <c r="M571" s="15" t="n"/>
      <c r="N571" s="14" t="n"/>
      <c r="O571" s="14" t="n"/>
      <c r="P571" s="14" t="n"/>
      <c r="Q571" s="19">
        <f>IF(OR(E571="",M571&lt;&gt;"",L571="Closed",L571="Written off",I571="Kept with approval"),"",TODAY()-E571)</f>
        <v/>
      </c>
      <c r="R571" s="18">
        <f>IF(Q571="","",IF(Q571&gt;Summary!$B$6,"Late",IF(Q571&gt;Summary!$B$5,"Chase","On time")))</f>
        <v/>
      </c>
      <c r="S571" s="18">
        <f>IF(G571="","",IF(OR(M571&lt;&gt;"",L571="Closed",L571="Written off",I571="Kept with approval"),IF(COUNTIFS('Example inventory'!$D$3:$D$1002,G571,'Example inventory'!$L$3:$L$1002,"Pending return")+COUNTIFS('Example inventory'!$D$3:$D$1002,G571,'Example inventory'!$L$3:$L$1002,"Assigned")&gt;0,"Update Inventory","OK"),IF(COUNTIFS('Example inventory'!$D$3:$D$1002,G571,'Example inventory'!$L$3:$L$1002,"Assigned")&gt;0,"Set Pending return","OK")))</f>
        <v/>
      </c>
    </row>
    <row r="572">
      <c r="C572" s="14" t="n"/>
      <c r="D572" s="15" t="n"/>
      <c r="E572" s="15" t="n"/>
      <c r="H572" s="18">
        <f>IF(G572="","",IF(COUNTIF('Example inventory'!$D$3:$D$1002,G572)&gt;0,"Yes","Not found"))</f>
        <v/>
      </c>
      <c r="I572" s="14" t="n"/>
      <c r="J572" s="15" t="n"/>
      <c r="K572" s="15" t="n"/>
      <c r="L572" s="14" t="n"/>
      <c r="M572" s="15" t="n"/>
      <c r="N572" s="14" t="n"/>
      <c r="O572" s="14" t="n"/>
      <c r="P572" s="14" t="n"/>
      <c r="Q572" s="19">
        <f>IF(OR(E572="",M572&lt;&gt;"",L572="Closed",L572="Written off",I572="Kept with approval"),"",TODAY()-E572)</f>
        <v/>
      </c>
      <c r="R572" s="18">
        <f>IF(Q572="","",IF(Q572&gt;Summary!$B$6,"Late",IF(Q572&gt;Summary!$B$5,"Chase","On time")))</f>
        <v/>
      </c>
      <c r="S572" s="18">
        <f>IF(G572="","",IF(OR(M572&lt;&gt;"",L572="Closed",L572="Written off",I572="Kept with approval"),IF(COUNTIFS('Example inventory'!$D$3:$D$1002,G572,'Example inventory'!$L$3:$L$1002,"Pending return")+COUNTIFS('Example inventory'!$D$3:$D$1002,G572,'Example inventory'!$L$3:$L$1002,"Assigned")&gt;0,"Update Inventory","OK"),IF(COUNTIFS('Example inventory'!$D$3:$D$1002,G572,'Example inventory'!$L$3:$L$1002,"Assigned")&gt;0,"Set Pending return","OK")))</f>
        <v/>
      </c>
    </row>
    <row r="573">
      <c r="C573" s="14" t="n"/>
      <c r="D573" s="15" t="n"/>
      <c r="E573" s="15" t="n"/>
      <c r="H573" s="18">
        <f>IF(G573="","",IF(COUNTIF('Example inventory'!$D$3:$D$1002,G573)&gt;0,"Yes","Not found"))</f>
        <v/>
      </c>
      <c r="I573" s="14" t="n"/>
      <c r="J573" s="15" t="n"/>
      <c r="K573" s="15" t="n"/>
      <c r="L573" s="14" t="n"/>
      <c r="M573" s="15" t="n"/>
      <c r="N573" s="14" t="n"/>
      <c r="O573" s="14" t="n"/>
      <c r="P573" s="14" t="n"/>
      <c r="Q573" s="19">
        <f>IF(OR(E573="",M573&lt;&gt;"",L573="Closed",L573="Written off",I573="Kept with approval"),"",TODAY()-E573)</f>
        <v/>
      </c>
      <c r="R573" s="18">
        <f>IF(Q573="","",IF(Q573&gt;Summary!$B$6,"Late",IF(Q573&gt;Summary!$B$5,"Chase","On time")))</f>
        <v/>
      </c>
      <c r="S573" s="18">
        <f>IF(G573="","",IF(OR(M573&lt;&gt;"",L573="Closed",L573="Written off",I573="Kept with approval"),IF(COUNTIFS('Example inventory'!$D$3:$D$1002,G573,'Example inventory'!$L$3:$L$1002,"Pending return")+COUNTIFS('Example inventory'!$D$3:$D$1002,G573,'Example inventory'!$L$3:$L$1002,"Assigned")&gt;0,"Update Inventory","OK"),IF(COUNTIFS('Example inventory'!$D$3:$D$1002,G573,'Example inventory'!$L$3:$L$1002,"Assigned")&gt;0,"Set Pending return","OK")))</f>
        <v/>
      </c>
    </row>
    <row r="574">
      <c r="C574" s="14" t="n"/>
      <c r="D574" s="15" t="n"/>
      <c r="E574" s="15" t="n"/>
      <c r="H574" s="18">
        <f>IF(G574="","",IF(COUNTIF('Example inventory'!$D$3:$D$1002,G574)&gt;0,"Yes","Not found"))</f>
        <v/>
      </c>
      <c r="I574" s="14" t="n"/>
      <c r="J574" s="15" t="n"/>
      <c r="K574" s="15" t="n"/>
      <c r="L574" s="14" t="n"/>
      <c r="M574" s="15" t="n"/>
      <c r="N574" s="14" t="n"/>
      <c r="O574" s="14" t="n"/>
      <c r="P574" s="14" t="n"/>
      <c r="Q574" s="19">
        <f>IF(OR(E574="",M574&lt;&gt;"",L574="Closed",L574="Written off",I574="Kept with approval"),"",TODAY()-E574)</f>
        <v/>
      </c>
      <c r="R574" s="18">
        <f>IF(Q574="","",IF(Q574&gt;Summary!$B$6,"Late",IF(Q574&gt;Summary!$B$5,"Chase","On time")))</f>
        <v/>
      </c>
      <c r="S574" s="18">
        <f>IF(G574="","",IF(OR(M574&lt;&gt;"",L574="Closed",L574="Written off",I574="Kept with approval"),IF(COUNTIFS('Example inventory'!$D$3:$D$1002,G574,'Example inventory'!$L$3:$L$1002,"Pending return")+COUNTIFS('Example inventory'!$D$3:$D$1002,G574,'Example inventory'!$L$3:$L$1002,"Assigned")&gt;0,"Update Inventory","OK"),IF(COUNTIFS('Example inventory'!$D$3:$D$1002,G574,'Example inventory'!$L$3:$L$1002,"Assigned")&gt;0,"Set Pending return","OK")))</f>
        <v/>
      </c>
    </row>
    <row r="575">
      <c r="C575" s="14" t="n"/>
      <c r="D575" s="15" t="n"/>
      <c r="E575" s="15" t="n"/>
      <c r="H575" s="18">
        <f>IF(G575="","",IF(COUNTIF('Example inventory'!$D$3:$D$1002,G575)&gt;0,"Yes","Not found"))</f>
        <v/>
      </c>
      <c r="I575" s="14" t="n"/>
      <c r="J575" s="15" t="n"/>
      <c r="K575" s="15" t="n"/>
      <c r="L575" s="14" t="n"/>
      <c r="M575" s="15" t="n"/>
      <c r="N575" s="14" t="n"/>
      <c r="O575" s="14" t="n"/>
      <c r="P575" s="14" t="n"/>
      <c r="Q575" s="19">
        <f>IF(OR(E575="",M575&lt;&gt;"",L575="Closed",L575="Written off",I575="Kept with approval"),"",TODAY()-E575)</f>
        <v/>
      </c>
      <c r="R575" s="18">
        <f>IF(Q575="","",IF(Q575&gt;Summary!$B$6,"Late",IF(Q575&gt;Summary!$B$5,"Chase","On time")))</f>
        <v/>
      </c>
      <c r="S575" s="18">
        <f>IF(G575="","",IF(OR(M575&lt;&gt;"",L575="Closed",L575="Written off",I575="Kept with approval"),IF(COUNTIFS('Example inventory'!$D$3:$D$1002,G575,'Example inventory'!$L$3:$L$1002,"Pending return")+COUNTIFS('Example inventory'!$D$3:$D$1002,G575,'Example inventory'!$L$3:$L$1002,"Assigned")&gt;0,"Update Inventory","OK"),IF(COUNTIFS('Example inventory'!$D$3:$D$1002,G575,'Example inventory'!$L$3:$L$1002,"Assigned")&gt;0,"Set Pending return","OK")))</f>
        <v/>
      </c>
    </row>
    <row r="576">
      <c r="C576" s="14" t="n"/>
      <c r="D576" s="15" t="n"/>
      <c r="E576" s="15" t="n"/>
      <c r="H576" s="18">
        <f>IF(G576="","",IF(COUNTIF('Example inventory'!$D$3:$D$1002,G576)&gt;0,"Yes","Not found"))</f>
        <v/>
      </c>
      <c r="I576" s="14" t="n"/>
      <c r="J576" s="15" t="n"/>
      <c r="K576" s="15" t="n"/>
      <c r="L576" s="14" t="n"/>
      <c r="M576" s="15" t="n"/>
      <c r="N576" s="14" t="n"/>
      <c r="O576" s="14" t="n"/>
      <c r="P576" s="14" t="n"/>
      <c r="Q576" s="19">
        <f>IF(OR(E576="",M576&lt;&gt;"",L576="Closed",L576="Written off",I576="Kept with approval"),"",TODAY()-E576)</f>
        <v/>
      </c>
      <c r="R576" s="18">
        <f>IF(Q576="","",IF(Q576&gt;Summary!$B$6,"Late",IF(Q576&gt;Summary!$B$5,"Chase","On time")))</f>
        <v/>
      </c>
      <c r="S576" s="18">
        <f>IF(G576="","",IF(OR(M576&lt;&gt;"",L576="Closed",L576="Written off",I576="Kept with approval"),IF(COUNTIFS('Example inventory'!$D$3:$D$1002,G576,'Example inventory'!$L$3:$L$1002,"Pending return")+COUNTIFS('Example inventory'!$D$3:$D$1002,G576,'Example inventory'!$L$3:$L$1002,"Assigned")&gt;0,"Update Inventory","OK"),IF(COUNTIFS('Example inventory'!$D$3:$D$1002,G576,'Example inventory'!$L$3:$L$1002,"Assigned")&gt;0,"Set Pending return","OK")))</f>
        <v/>
      </c>
    </row>
    <row r="577">
      <c r="C577" s="14" t="n"/>
      <c r="D577" s="15" t="n"/>
      <c r="E577" s="15" t="n"/>
      <c r="H577" s="18">
        <f>IF(G577="","",IF(COUNTIF('Example inventory'!$D$3:$D$1002,G577)&gt;0,"Yes","Not found"))</f>
        <v/>
      </c>
      <c r="I577" s="14" t="n"/>
      <c r="J577" s="15" t="n"/>
      <c r="K577" s="15" t="n"/>
      <c r="L577" s="14" t="n"/>
      <c r="M577" s="15" t="n"/>
      <c r="N577" s="14" t="n"/>
      <c r="O577" s="14" t="n"/>
      <c r="P577" s="14" t="n"/>
      <c r="Q577" s="19">
        <f>IF(OR(E577="",M577&lt;&gt;"",L577="Closed",L577="Written off",I577="Kept with approval"),"",TODAY()-E577)</f>
        <v/>
      </c>
      <c r="R577" s="18">
        <f>IF(Q577="","",IF(Q577&gt;Summary!$B$6,"Late",IF(Q577&gt;Summary!$B$5,"Chase","On time")))</f>
        <v/>
      </c>
      <c r="S577" s="18">
        <f>IF(G577="","",IF(OR(M577&lt;&gt;"",L577="Closed",L577="Written off",I577="Kept with approval"),IF(COUNTIFS('Example inventory'!$D$3:$D$1002,G577,'Example inventory'!$L$3:$L$1002,"Pending return")+COUNTIFS('Example inventory'!$D$3:$D$1002,G577,'Example inventory'!$L$3:$L$1002,"Assigned")&gt;0,"Update Inventory","OK"),IF(COUNTIFS('Example inventory'!$D$3:$D$1002,G577,'Example inventory'!$L$3:$L$1002,"Assigned")&gt;0,"Set Pending return","OK")))</f>
        <v/>
      </c>
    </row>
    <row r="578">
      <c r="C578" s="14" t="n"/>
      <c r="D578" s="15" t="n"/>
      <c r="E578" s="15" t="n"/>
      <c r="H578" s="18">
        <f>IF(G578="","",IF(COUNTIF('Example inventory'!$D$3:$D$1002,G578)&gt;0,"Yes","Not found"))</f>
        <v/>
      </c>
      <c r="I578" s="14" t="n"/>
      <c r="J578" s="15" t="n"/>
      <c r="K578" s="15" t="n"/>
      <c r="L578" s="14" t="n"/>
      <c r="M578" s="15" t="n"/>
      <c r="N578" s="14" t="n"/>
      <c r="O578" s="14" t="n"/>
      <c r="P578" s="14" t="n"/>
      <c r="Q578" s="19">
        <f>IF(OR(E578="",M578&lt;&gt;"",L578="Closed",L578="Written off",I578="Kept with approval"),"",TODAY()-E578)</f>
        <v/>
      </c>
      <c r="R578" s="18">
        <f>IF(Q578="","",IF(Q578&gt;Summary!$B$6,"Late",IF(Q578&gt;Summary!$B$5,"Chase","On time")))</f>
        <v/>
      </c>
      <c r="S578" s="18">
        <f>IF(G578="","",IF(OR(M578&lt;&gt;"",L578="Closed",L578="Written off",I578="Kept with approval"),IF(COUNTIFS('Example inventory'!$D$3:$D$1002,G578,'Example inventory'!$L$3:$L$1002,"Pending return")+COUNTIFS('Example inventory'!$D$3:$D$1002,G578,'Example inventory'!$L$3:$L$1002,"Assigned")&gt;0,"Update Inventory","OK"),IF(COUNTIFS('Example inventory'!$D$3:$D$1002,G578,'Example inventory'!$L$3:$L$1002,"Assigned")&gt;0,"Set Pending return","OK")))</f>
        <v/>
      </c>
    </row>
    <row r="579">
      <c r="C579" s="14" t="n"/>
      <c r="D579" s="15" t="n"/>
      <c r="E579" s="15" t="n"/>
      <c r="H579" s="18">
        <f>IF(G579="","",IF(COUNTIF('Example inventory'!$D$3:$D$1002,G579)&gt;0,"Yes","Not found"))</f>
        <v/>
      </c>
      <c r="I579" s="14" t="n"/>
      <c r="J579" s="15" t="n"/>
      <c r="K579" s="15" t="n"/>
      <c r="L579" s="14" t="n"/>
      <c r="M579" s="15" t="n"/>
      <c r="N579" s="14" t="n"/>
      <c r="O579" s="14" t="n"/>
      <c r="P579" s="14" t="n"/>
      <c r="Q579" s="19">
        <f>IF(OR(E579="",M579&lt;&gt;"",L579="Closed",L579="Written off",I579="Kept with approval"),"",TODAY()-E579)</f>
        <v/>
      </c>
      <c r="R579" s="18">
        <f>IF(Q579="","",IF(Q579&gt;Summary!$B$6,"Late",IF(Q579&gt;Summary!$B$5,"Chase","On time")))</f>
        <v/>
      </c>
      <c r="S579" s="18">
        <f>IF(G579="","",IF(OR(M579&lt;&gt;"",L579="Closed",L579="Written off",I579="Kept with approval"),IF(COUNTIFS('Example inventory'!$D$3:$D$1002,G579,'Example inventory'!$L$3:$L$1002,"Pending return")+COUNTIFS('Example inventory'!$D$3:$D$1002,G579,'Example inventory'!$L$3:$L$1002,"Assigned")&gt;0,"Update Inventory","OK"),IF(COUNTIFS('Example inventory'!$D$3:$D$1002,G579,'Example inventory'!$L$3:$L$1002,"Assigned")&gt;0,"Set Pending return","OK")))</f>
        <v/>
      </c>
    </row>
    <row r="580">
      <c r="C580" s="14" t="n"/>
      <c r="D580" s="15" t="n"/>
      <c r="E580" s="15" t="n"/>
      <c r="H580" s="18">
        <f>IF(G580="","",IF(COUNTIF('Example inventory'!$D$3:$D$1002,G580)&gt;0,"Yes","Not found"))</f>
        <v/>
      </c>
      <c r="I580" s="14" t="n"/>
      <c r="J580" s="15" t="n"/>
      <c r="K580" s="15" t="n"/>
      <c r="L580" s="14" t="n"/>
      <c r="M580" s="15" t="n"/>
      <c r="N580" s="14" t="n"/>
      <c r="O580" s="14" t="n"/>
      <c r="P580" s="14" t="n"/>
      <c r="Q580" s="19">
        <f>IF(OR(E580="",M580&lt;&gt;"",L580="Closed",L580="Written off",I580="Kept with approval"),"",TODAY()-E580)</f>
        <v/>
      </c>
      <c r="R580" s="18">
        <f>IF(Q580="","",IF(Q580&gt;Summary!$B$6,"Late",IF(Q580&gt;Summary!$B$5,"Chase","On time")))</f>
        <v/>
      </c>
      <c r="S580" s="18">
        <f>IF(G580="","",IF(OR(M580&lt;&gt;"",L580="Closed",L580="Written off",I580="Kept with approval"),IF(COUNTIFS('Example inventory'!$D$3:$D$1002,G580,'Example inventory'!$L$3:$L$1002,"Pending return")+COUNTIFS('Example inventory'!$D$3:$D$1002,G580,'Example inventory'!$L$3:$L$1002,"Assigned")&gt;0,"Update Inventory","OK"),IF(COUNTIFS('Example inventory'!$D$3:$D$1002,G580,'Example inventory'!$L$3:$L$1002,"Assigned")&gt;0,"Set Pending return","OK")))</f>
        <v/>
      </c>
    </row>
    <row r="581">
      <c r="C581" s="14" t="n"/>
      <c r="D581" s="15" t="n"/>
      <c r="E581" s="15" t="n"/>
      <c r="H581" s="18">
        <f>IF(G581="","",IF(COUNTIF('Example inventory'!$D$3:$D$1002,G581)&gt;0,"Yes","Not found"))</f>
        <v/>
      </c>
      <c r="I581" s="14" t="n"/>
      <c r="J581" s="15" t="n"/>
      <c r="K581" s="15" t="n"/>
      <c r="L581" s="14" t="n"/>
      <c r="M581" s="15" t="n"/>
      <c r="N581" s="14" t="n"/>
      <c r="O581" s="14" t="n"/>
      <c r="P581" s="14" t="n"/>
      <c r="Q581" s="19">
        <f>IF(OR(E581="",M581&lt;&gt;"",L581="Closed",L581="Written off",I581="Kept with approval"),"",TODAY()-E581)</f>
        <v/>
      </c>
      <c r="R581" s="18">
        <f>IF(Q581="","",IF(Q581&gt;Summary!$B$6,"Late",IF(Q581&gt;Summary!$B$5,"Chase","On time")))</f>
        <v/>
      </c>
      <c r="S581" s="18">
        <f>IF(G581="","",IF(OR(M581&lt;&gt;"",L581="Closed",L581="Written off",I581="Kept with approval"),IF(COUNTIFS('Example inventory'!$D$3:$D$1002,G581,'Example inventory'!$L$3:$L$1002,"Pending return")+COUNTIFS('Example inventory'!$D$3:$D$1002,G581,'Example inventory'!$L$3:$L$1002,"Assigned")&gt;0,"Update Inventory","OK"),IF(COUNTIFS('Example inventory'!$D$3:$D$1002,G581,'Example inventory'!$L$3:$L$1002,"Assigned")&gt;0,"Set Pending return","OK")))</f>
        <v/>
      </c>
    </row>
    <row r="582">
      <c r="C582" s="14" t="n"/>
      <c r="D582" s="15" t="n"/>
      <c r="E582" s="15" t="n"/>
      <c r="H582" s="18">
        <f>IF(G582="","",IF(COUNTIF('Example inventory'!$D$3:$D$1002,G582)&gt;0,"Yes","Not found"))</f>
        <v/>
      </c>
      <c r="I582" s="14" t="n"/>
      <c r="J582" s="15" t="n"/>
      <c r="K582" s="15" t="n"/>
      <c r="L582" s="14" t="n"/>
      <c r="M582" s="15" t="n"/>
      <c r="N582" s="14" t="n"/>
      <c r="O582" s="14" t="n"/>
      <c r="P582" s="14" t="n"/>
      <c r="Q582" s="19">
        <f>IF(OR(E582="",M582&lt;&gt;"",L582="Closed",L582="Written off",I582="Kept with approval"),"",TODAY()-E582)</f>
        <v/>
      </c>
      <c r="R582" s="18">
        <f>IF(Q582="","",IF(Q582&gt;Summary!$B$6,"Late",IF(Q582&gt;Summary!$B$5,"Chase","On time")))</f>
        <v/>
      </c>
      <c r="S582" s="18">
        <f>IF(G582="","",IF(OR(M582&lt;&gt;"",L582="Closed",L582="Written off",I582="Kept with approval"),IF(COUNTIFS('Example inventory'!$D$3:$D$1002,G582,'Example inventory'!$L$3:$L$1002,"Pending return")+COUNTIFS('Example inventory'!$D$3:$D$1002,G582,'Example inventory'!$L$3:$L$1002,"Assigned")&gt;0,"Update Inventory","OK"),IF(COUNTIFS('Example inventory'!$D$3:$D$1002,G582,'Example inventory'!$L$3:$L$1002,"Assigned")&gt;0,"Set Pending return","OK")))</f>
        <v/>
      </c>
    </row>
    <row r="583">
      <c r="C583" s="14" t="n"/>
      <c r="D583" s="15" t="n"/>
      <c r="E583" s="15" t="n"/>
      <c r="H583" s="18">
        <f>IF(G583="","",IF(COUNTIF('Example inventory'!$D$3:$D$1002,G583)&gt;0,"Yes","Not found"))</f>
        <v/>
      </c>
      <c r="I583" s="14" t="n"/>
      <c r="J583" s="15" t="n"/>
      <c r="K583" s="15" t="n"/>
      <c r="L583" s="14" t="n"/>
      <c r="M583" s="15" t="n"/>
      <c r="N583" s="14" t="n"/>
      <c r="O583" s="14" t="n"/>
      <c r="P583" s="14" t="n"/>
      <c r="Q583" s="19">
        <f>IF(OR(E583="",M583&lt;&gt;"",L583="Closed",L583="Written off",I583="Kept with approval"),"",TODAY()-E583)</f>
        <v/>
      </c>
      <c r="R583" s="18">
        <f>IF(Q583="","",IF(Q583&gt;Summary!$B$6,"Late",IF(Q583&gt;Summary!$B$5,"Chase","On time")))</f>
        <v/>
      </c>
      <c r="S583" s="18">
        <f>IF(G583="","",IF(OR(M583&lt;&gt;"",L583="Closed",L583="Written off",I583="Kept with approval"),IF(COUNTIFS('Example inventory'!$D$3:$D$1002,G583,'Example inventory'!$L$3:$L$1002,"Pending return")+COUNTIFS('Example inventory'!$D$3:$D$1002,G583,'Example inventory'!$L$3:$L$1002,"Assigned")&gt;0,"Update Inventory","OK"),IF(COUNTIFS('Example inventory'!$D$3:$D$1002,G583,'Example inventory'!$L$3:$L$1002,"Assigned")&gt;0,"Set Pending return","OK")))</f>
        <v/>
      </c>
    </row>
    <row r="584">
      <c r="C584" s="14" t="n"/>
      <c r="D584" s="15" t="n"/>
      <c r="E584" s="15" t="n"/>
      <c r="H584" s="18">
        <f>IF(G584="","",IF(COUNTIF('Example inventory'!$D$3:$D$1002,G584)&gt;0,"Yes","Not found"))</f>
        <v/>
      </c>
      <c r="I584" s="14" t="n"/>
      <c r="J584" s="15" t="n"/>
      <c r="K584" s="15" t="n"/>
      <c r="L584" s="14" t="n"/>
      <c r="M584" s="15" t="n"/>
      <c r="N584" s="14" t="n"/>
      <c r="O584" s="14" t="n"/>
      <c r="P584" s="14" t="n"/>
      <c r="Q584" s="19">
        <f>IF(OR(E584="",M584&lt;&gt;"",L584="Closed",L584="Written off",I584="Kept with approval"),"",TODAY()-E584)</f>
        <v/>
      </c>
      <c r="R584" s="18">
        <f>IF(Q584="","",IF(Q584&gt;Summary!$B$6,"Late",IF(Q584&gt;Summary!$B$5,"Chase","On time")))</f>
        <v/>
      </c>
      <c r="S584" s="18">
        <f>IF(G584="","",IF(OR(M584&lt;&gt;"",L584="Closed",L584="Written off",I584="Kept with approval"),IF(COUNTIFS('Example inventory'!$D$3:$D$1002,G584,'Example inventory'!$L$3:$L$1002,"Pending return")+COUNTIFS('Example inventory'!$D$3:$D$1002,G584,'Example inventory'!$L$3:$L$1002,"Assigned")&gt;0,"Update Inventory","OK"),IF(COUNTIFS('Example inventory'!$D$3:$D$1002,G584,'Example inventory'!$L$3:$L$1002,"Assigned")&gt;0,"Set Pending return","OK")))</f>
        <v/>
      </c>
    </row>
    <row r="585">
      <c r="C585" s="14" t="n"/>
      <c r="D585" s="15" t="n"/>
      <c r="E585" s="15" t="n"/>
      <c r="H585" s="18">
        <f>IF(G585="","",IF(COUNTIF('Example inventory'!$D$3:$D$1002,G585)&gt;0,"Yes","Not found"))</f>
        <v/>
      </c>
      <c r="I585" s="14" t="n"/>
      <c r="J585" s="15" t="n"/>
      <c r="K585" s="15" t="n"/>
      <c r="L585" s="14" t="n"/>
      <c r="M585" s="15" t="n"/>
      <c r="N585" s="14" t="n"/>
      <c r="O585" s="14" t="n"/>
      <c r="P585" s="14" t="n"/>
      <c r="Q585" s="19">
        <f>IF(OR(E585="",M585&lt;&gt;"",L585="Closed",L585="Written off",I585="Kept with approval"),"",TODAY()-E585)</f>
        <v/>
      </c>
      <c r="R585" s="18">
        <f>IF(Q585="","",IF(Q585&gt;Summary!$B$6,"Late",IF(Q585&gt;Summary!$B$5,"Chase","On time")))</f>
        <v/>
      </c>
      <c r="S585" s="18">
        <f>IF(G585="","",IF(OR(M585&lt;&gt;"",L585="Closed",L585="Written off",I585="Kept with approval"),IF(COUNTIFS('Example inventory'!$D$3:$D$1002,G585,'Example inventory'!$L$3:$L$1002,"Pending return")+COUNTIFS('Example inventory'!$D$3:$D$1002,G585,'Example inventory'!$L$3:$L$1002,"Assigned")&gt;0,"Update Inventory","OK"),IF(COUNTIFS('Example inventory'!$D$3:$D$1002,G585,'Example inventory'!$L$3:$L$1002,"Assigned")&gt;0,"Set Pending return","OK")))</f>
        <v/>
      </c>
    </row>
    <row r="586">
      <c r="C586" s="14" t="n"/>
      <c r="D586" s="15" t="n"/>
      <c r="E586" s="15" t="n"/>
      <c r="H586" s="18">
        <f>IF(G586="","",IF(COUNTIF('Example inventory'!$D$3:$D$1002,G586)&gt;0,"Yes","Not found"))</f>
        <v/>
      </c>
      <c r="I586" s="14" t="n"/>
      <c r="J586" s="15" t="n"/>
      <c r="K586" s="15" t="n"/>
      <c r="L586" s="14" t="n"/>
      <c r="M586" s="15" t="n"/>
      <c r="N586" s="14" t="n"/>
      <c r="O586" s="14" t="n"/>
      <c r="P586" s="14" t="n"/>
      <c r="Q586" s="19">
        <f>IF(OR(E586="",M586&lt;&gt;"",L586="Closed",L586="Written off",I586="Kept with approval"),"",TODAY()-E586)</f>
        <v/>
      </c>
      <c r="R586" s="18">
        <f>IF(Q586="","",IF(Q586&gt;Summary!$B$6,"Late",IF(Q586&gt;Summary!$B$5,"Chase","On time")))</f>
        <v/>
      </c>
      <c r="S586" s="18">
        <f>IF(G586="","",IF(OR(M586&lt;&gt;"",L586="Closed",L586="Written off",I586="Kept with approval"),IF(COUNTIFS('Example inventory'!$D$3:$D$1002,G586,'Example inventory'!$L$3:$L$1002,"Pending return")+COUNTIFS('Example inventory'!$D$3:$D$1002,G586,'Example inventory'!$L$3:$L$1002,"Assigned")&gt;0,"Update Inventory","OK"),IF(COUNTIFS('Example inventory'!$D$3:$D$1002,G586,'Example inventory'!$L$3:$L$1002,"Assigned")&gt;0,"Set Pending return","OK")))</f>
        <v/>
      </c>
    </row>
    <row r="587">
      <c r="C587" s="14" t="n"/>
      <c r="D587" s="15" t="n"/>
      <c r="E587" s="15" t="n"/>
      <c r="H587" s="18">
        <f>IF(G587="","",IF(COUNTIF('Example inventory'!$D$3:$D$1002,G587)&gt;0,"Yes","Not found"))</f>
        <v/>
      </c>
      <c r="I587" s="14" t="n"/>
      <c r="J587" s="15" t="n"/>
      <c r="K587" s="15" t="n"/>
      <c r="L587" s="14" t="n"/>
      <c r="M587" s="15" t="n"/>
      <c r="N587" s="14" t="n"/>
      <c r="O587" s="14" t="n"/>
      <c r="P587" s="14" t="n"/>
      <c r="Q587" s="19">
        <f>IF(OR(E587="",M587&lt;&gt;"",L587="Closed",L587="Written off",I587="Kept with approval"),"",TODAY()-E587)</f>
        <v/>
      </c>
      <c r="R587" s="18">
        <f>IF(Q587="","",IF(Q587&gt;Summary!$B$6,"Late",IF(Q587&gt;Summary!$B$5,"Chase","On time")))</f>
        <v/>
      </c>
      <c r="S587" s="18">
        <f>IF(G587="","",IF(OR(M587&lt;&gt;"",L587="Closed",L587="Written off",I587="Kept with approval"),IF(COUNTIFS('Example inventory'!$D$3:$D$1002,G587,'Example inventory'!$L$3:$L$1002,"Pending return")+COUNTIFS('Example inventory'!$D$3:$D$1002,G587,'Example inventory'!$L$3:$L$1002,"Assigned")&gt;0,"Update Inventory","OK"),IF(COUNTIFS('Example inventory'!$D$3:$D$1002,G587,'Example inventory'!$L$3:$L$1002,"Assigned")&gt;0,"Set Pending return","OK")))</f>
        <v/>
      </c>
    </row>
    <row r="588">
      <c r="C588" s="14" t="n"/>
      <c r="D588" s="15" t="n"/>
      <c r="E588" s="15" t="n"/>
      <c r="H588" s="18">
        <f>IF(G588="","",IF(COUNTIF('Example inventory'!$D$3:$D$1002,G588)&gt;0,"Yes","Not found"))</f>
        <v/>
      </c>
      <c r="I588" s="14" t="n"/>
      <c r="J588" s="15" t="n"/>
      <c r="K588" s="15" t="n"/>
      <c r="L588" s="14" t="n"/>
      <c r="M588" s="15" t="n"/>
      <c r="N588" s="14" t="n"/>
      <c r="O588" s="14" t="n"/>
      <c r="P588" s="14" t="n"/>
      <c r="Q588" s="19">
        <f>IF(OR(E588="",M588&lt;&gt;"",L588="Closed",L588="Written off",I588="Kept with approval"),"",TODAY()-E588)</f>
        <v/>
      </c>
      <c r="R588" s="18">
        <f>IF(Q588="","",IF(Q588&gt;Summary!$B$6,"Late",IF(Q588&gt;Summary!$B$5,"Chase","On time")))</f>
        <v/>
      </c>
      <c r="S588" s="18">
        <f>IF(G588="","",IF(OR(M588&lt;&gt;"",L588="Closed",L588="Written off",I588="Kept with approval"),IF(COUNTIFS('Example inventory'!$D$3:$D$1002,G588,'Example inventory'!$L$3:$L$1002,"Pending return")+COUNTIFS('Example inventory'!$D$3:$D$1002,G588,'Example inventory'!$L$3:$L$1002,"Assigned")&gt;0,"Update Inventory","OK"),IF(COUNTIFS('Example inventory'!$D$3:$D$1002,G588,'Example inventory'!$L$3:$L$1002,"Assigned")&gt;0,"Set Pending return","OK")))</f>
        <v/>
      </c>
    </row>
    <row r="589">
      <c r="C589" s="14" t="n"/>
      <c r="D589" s="15" t="n"/>
      <c r="E589" s="15" t="n"/>
      <c r="H589" s="18">
        <f>IF(G589="","",IF(COUNTIF('Example inventory'!$D$3:$D$1002,G589)&gt;0,"Yes","Not found"))</f>
        <v/>
      </c>
      <c r="I589" s="14" t="n"/>
      <c r="J589" s="15" t="n"/>
      <c r="K589" s="15" t="n"/>
      <c r="L589" s="14" t="n"/>
      <c r="M589" s="15" t="n"/>
      <c r="N589" s="14" t="n"/>
      <c r="O589" s="14" t="n"/>
      <c r="P589" s="14" t="n"/>
      <c r="Q589" s="19">
        <f>IF(OR(E589="",M589&lt;&gt;"",L589="Closed",L589="Written off",I589="Kept with approval"),"",TODAY()-E589)</f>
        <v/>
      </c>
      <c r="R589" s="18">
        <f>IF(Q589="","",IF(Q589&gt;Summary!$B$6,"Late",IF(Q589&gt;Summary!$B$5,"Chase","On time")))</f>
        <v/>
      </c>
      <c r="S589" s="18">
        <f>IF(G589="","",IF(OR(M589&lt;&gt;"",L589="Closed",L589="Written off",I589="Kept with approval"),IF(COUNTIFS('Example inventory'!$D$3:$D$1002,G589,'Example inventory'!$L$3:$L$1002,"Pending return")+COUNTIFS('Example inventory'!$D$3:$D$1002,G589,'Example inventory'!$L$3:$L$1002,"Assigned")&gt;0,"Update Inventory","OK"),IF(COUNTIFS('Example inventory'!$D$3:$D$1002,G589,'Example inventory'!$L$3:$L$1002,"Assigned")&gt;0,"Set Pending return","OK")))</f>
        <v/>
      </c>
    </row>
    <row r="590">
      <c r="C590" s="14" t="n"/>
      <c r="D590" s="15" t="n"/>
      <c r="E590" s="15" t="n"/>
      <c r="H590" s="18">
        <f>IF(G590="","",IF(COUNTIF('Example inventory'!$D$3:$D$1002,G590)&gt;0,"Yes","Not found"))</f>
        <v/>
      </c>
      <c r="I590" s="14" t="n"/>
      <c r="J590" s="15" t="n"/>
      <c r="K590" s="15" t="n"/>
      <c r="L590" s="14" t="n"/>
      <c r="M590" s="15" t="n"/>
      <c r="N590" s="14" t="n"/>
      <c r="O590" s="14" t="n"/>
      <c r="P590" s="14" t="n"/>
      <c r="Q590" s="19">
        <f>IF(OR(E590="",M590&lt;&gt;"",L590="Closed",L590="Written off",I590="Kept with approval"),"",TODAY()-E590)</f>
        <v/>
      </c>
      <c r="R590" s="18">
        <f>IF(Q590="","",IF(Q590&gt;Summary!$B$6,"Late",IF(Q590&gt;Summary!$B$5,"Chase","On time")))</f>
        <v/>
      </c>
      <c r="S590" s="18">
        <f>IF(G590="","",IF(OR(M590&lt;&gt;"",L590="Closed",L590="Written off",I590="Kept with approval"),IF(COUNTIFS('Example inventory'!$D$3:$D$1002,G590,'Example inventory'!$L$3:$L$1002,"Pending return")+COUNTIFS('Example inventory'!$D$3:$D$1002,G590,'Example inventory'!$L$3:$L$1002,"Assigned")&gt;0,"Update Inventory","OK"),IF(COUNTIFS('Example inventory'!$D$3:$D$1002,G590,'Example inventory'!$L$3:$L$1002,"Assigned")&gt;0,"Set Pending return","OK")))</f>
        <v/>
      </c>
    </row>
    <row r="591">
      <c r="C591" s="14" t="n"/>
      <c r="D591" s="15" t="n"/>
      <c r="E591" s="15" t="n"/>
      <c r="H591" s="18">
        <f>IF(G591="","",IF(COUNTIF('Example inventory'!$D$3:$D$1002,G591)&gt;0,"Yes","Not found"))</f>
        <v/>
      </c>
      <c r="I591" s="14" t="n"/>
      <c r="J591" s="15" t="n"/>
      <c r="K591" s="15" t="n"/>
      <c r="L591" s="14" t="n"/>
      <c r="M591" s="15" t="n"/>
      <c r="N591" s="14" t="n"/>
      <c r="O591" s="14" t="n"/>
      <c r="P591" s="14" t="n"/>
      <c r="Q591" s="19">
        <f>IF(OR(E591="",M591&lt;&gt;"",L591="Closed",L591="Written off",I591="Kept with approval"),"",TODAY()-E591)</f>
        <v/>
      </c>
      <c r="R591" s="18">
        <f>IF(Q591="","",IF(Q591&gt;Summary!$B$6,"Late",IF(Q591&gt;Summary!$B$5,"Chase","On time")))</f>
        <v/>
      </c>
      <c r="S591" s="18">
        <f>IF(G591="","",IF(OR(M591&lt;&gt;"",L591="Closed",L591="Written off",I591="Kept with approval"),IF(COUNTIFS('Example inventory'!$D$3:$D$1002,G591,'Example inventory'!$L$3:$L$1002,"Pending return")+COUNTIFS('Example inventory'!$D$3:$D$1002,G591,'Example inventory'!$L$3:$L$1002,"Assigned")&gt;0,"Update Inventory","OK"),IF(COUNTIFS('Example inventory'!$D$3:$D$1002,G591,'Example inventory'!$L$3:$L$1002,"Assigned")&gt;0,"Set Pending return","OK")))</f>
        <v/>
      </c>
    </row>
    <row r="592">
      <c r="C592" s="14" t="n"/>
      <c r="D592" s="15" t="n"/>
      <c r="E592" s="15" t="n"/>
      <c r="H592" s="18">
        <f>IF(G592="","",IF(COUNTIF('Example inventory'!$D$3:$D$1002,G592)&gt;0,"Yes","Not found"))</f>
        <v/>
      </c>
      <c r="I592" s="14" t="n"/>
      <c r="J592" s="15" t="n"/>
      <c r="K592" s="15" t="n"/>
      <c r="L592" s="14" t="n"/>
      <c r="M592" s="15" t="n"/>
      <c r="N592" s="14" t="n"/>
      <c r="O592" s="14" t="n"/>
      <c r="P592" s="14" t="n"/>
      <c r="Q592" s="19">
        <f>IF(OR(E592="",M592&lt;&gt;"",L592="Closed",L592="Written off",I592="Kept with approval"),"",TODAY()-E592)</f>
        <v/>
      </c>
      <c r="R592" s="18">
        <f>IF(Q592="","",IF(Q592&gt;Summary!$B$6,"Late",IF(Q592&gt;Summary!$B$5,"Chase","On time")))</f>
        <v/>
      </c>
      <c r="S592" s="18">
        <f>IF(G592="","",IF(OR(M592&lt;&gt;"",L592="Closed",L592="Written off",I592="Kept with approval"),IF(COUNTIFS('Example inventory'!$D$3:$D$1002,G592,'Example inventory'!$L$3:$L$1002,"Pending return")+COUNTIFS('Example inventory'!$D$3:$D$1002,G592,'Example inventory'!$L$3:$L$1002,"Assigned")&gt;0,"Update Inventory","OK"),IF(COUNTIFS('Example inventory'!$D$3:$D$1002,G592,'Example inventory'!$L$3:$L$1002,"Assigned")&gt;0,"Set Pending return","OK")))</f>
        <v/>
      </c>
    </row>
    <row r="593">
      <c r="C593" s="14" t="n"/>
      <c r="D593" s="15" t="n"/>
      <c r="E593" s="15" t="n"/>
      <c r="H593" s="18">
        <f>IF(G593="","",IF(COUNTIF('Example inventory'!$D$3:$D$1002,G593)&gt;0,"Yes","Not found"))</f>
        <v/>
      </c>
      <c r="I593" s="14" t="n"/>
      <c r="J593" s="15" t="n"/>
      <c r="K593" s="15" t="n"/>
      <c r="L593" s="14" t="n"/>
      <c r="M593" s="15" t="n"/>
      <c r="N593" s="14" t="n"/>
      <c r="O593" s="14" t="n"/>
      <c r="P593" s="14" t="n"/>
      <c r="Q593" s="19">
        <f>IF(OR(E593="",M593&lt;&gt;"",L593="Closed",L593="Written off",I593="Kept with approval"),"",TODAY()-E593)</f>
        <v/>
      </c>
      <c r="R593" s="18">
        <f>IF(Q593="","",IF(Q593&gt;Summary!$B$6,"Late",IF(Q593&gt;Summary!$B$5,"Chase","On time")))</f>
        <v/>
      </c>
      <c r="S593" s="18">
        <f>IF(G593="","",IF(OR(M593&lt;&gt;"",L593="Closed",L593="Written off",I593="Kept with approval"),IF(COUNTIFS('Example inventory'!$D$3:$D$1002,G593,'Example inventory'!$L$3:$L$1002,"Pending return")+COUNTIFS('Example inventory'!$D$3:$D$1002,G593,'Example inventory'!$L$3:$L$1002,"Assigned")&gt;0,"Update Inventory","OK"),IF(COUNTIFS('Example inventory'!$D$3:$D$1002,G593,'Example inventory'!$L$3:$L$1002,"Assigned")&gt;0,"Set Pending return","OK")))</f>
        <v/>
      </c>
    </row>
    <row r="594">
      <c r="C594" s="14" t="n"/>
      <c r="D594" s="15" t="n"/>
      <c r="E594" s="15" t="n"/>
      <c r="H594" s="18">
        <f>IF(G594="","",IF(COUNTIF('Example inventory'!$D$3:$D$1002,G594)&gt;0,"Yes","Not found"))</f>
        <v/>
      </c>
      <c r="I594" s="14" t="n"/>
      <c r="J594" s="15" t="n"/>
      <c r="K594" s="15" t="n"/>
      <c r="L594" s="14" t="n"/>
      <c r="M594" s="15" t="n"/>
      <c r="N594" s="14" t="n"/>
      <c r="O594" s="14" t="n"/>
      <c r="P594" s="14" t="n"/>
      <c r="Q594" s="19">
        <f>IF(OR(E594="",M594&lt;&gt;"",L594="Closed",L594="Written off",I594="Kept with approval"),"",TODAY()-E594)</f>
        <v/>
      </c>
      <c r="R594" s="18">
        <f>IF(Q594="","",IF(Q594&gt;Summary!$B$6,"Late",IF(Q594&gt;Summary!$B$5,"Chase","On time")))</f>
        <v/>
      </c>
      <c r="S594" s="18">
        <f>IF(G594="","",IF(OR(M594&lt;&gt;"",L594="Closed",L594="Written off",I594="Kept with approval"),IF(COUNTIFS('Example inventory'!$D$3:$D$1002,G594,'Example inventory'!$L$3:$L$1002,"Pending return")+COUNTIFS('Example inventory'!$D$3:$D$1002,G594,'Example inventory'!$L$3:$L$1002,"Assigned")&gt;0,"Update Inventory","OK"),IF(COUNTIFS('Example inventory'!$D$3:$D$1002,G594,'Example inventory'!$L$3:$L$1002,"Assigned")&gt;0,"Set Pending return","OK")))</f>
        <v/>
      </c>
    </row>
    <row r="595">
      <c r="C595" s="14" t="n"/>
      <c r="D595" s="15" t="n"/>
      <c r="E595" s="15" t="n"/>
      <c r="H595" s="18">
        <f>IF(G595="","",IF(COUNTIF('Example inventory'!$D$3:$D$1002,G595)&gt;0,"Yes","Not found"))</f>
        <v/>
      </c>
      <c r="I595" s="14" t="n"/>
      <c r="J595" s="15" t="n"/>
      <c r="K595" s="15" t="n"/>
      <c r="L595" s="14" t="n"/>
      <c r="M595" s="15" t="n"/>
      <c r="N595" s="14" t="n"/>
      <c r="O595" s="14" t="n"/>
      <c r="P595" s="14" t="n"/>
      <c r="Q595" s="19">
        <f>IF(OR(E595="",M595&lt;&gt;"",L595="Closed",L595="Written off",I595="Kept with approval"),"",TODAY()-E595)</f>
        <v/>
      </c>
      <c r="R595" s="18">
        <f>IF(Q595="","",IF(Q595&gt;Summary!$B$6,"Late",IF(Q595&gt;Summary!$B$5,"Chase","On time")))</f>
        <v/>
      </c>
      <c r="S595" s="18">
        <f>IF(G595="","",IF(OR(M595&lt;&gt;"",L595="Closed",L595="Written off",I595="Kept with approval"),IF(COUNTIFS('Example inventory'!$D$3:$D$1002,G595,'Example inventory'!$L$3:$L$1002,"Pending return")+COUNTIFS('Example inventory'!$D$3:$D$1002,G595,'Example inventory'!$L$3:$L$1002,"Assigned")&gt;0,"Update Inventory","OK"),IF(COUNTIFS('Example inventory'!$D$3:$D$1002,G595,'Example inventory'!$L$3:$L$1002,"Assigned")&gt;0,"Set Pending return","OK")))</f>
        <v/>
      </c>
    </row>
    <row r="596">
      <c r="C596" s="14" t="n"/>
      <c r="D596" s="15" t="n"/>
      <c r="E596" s="15" t="n"/>
      <c r="H596" s="18">
        <f>IF(G596="","",IF(COUNTIF('Example inventory'!$D$3:$D$1002,G596)&gt;0,"Yes","Not found"))</f>
        <v/>
      </c>
      <c r="I596" s="14" t="n"/>
      <c r="J596" s="15" t="n"/>
      <c r="K596" s="15" t="n"/>
      <c r="L596" s="14" t="n"/>
      <c r="M596" s="15" t="n"/>
      <c r="N596" s="14" t="n"/>
      <c r="O596" s="14" t="n"/>
      <c r="P596" s="14" t="n"/>
      <c r="Q596" s="19">
        <f>IF(OR(E596="",M596&lt;&gt;"",L596="Closed",L596="Written off",I596="Kept with approval"),"",TODAY()-E596)</f>
        <v/>
      </c>
      <c r="R596" s="18">
        <f>IF(Q596="","",IF(Q596&gt;Summary!$B$6,"Late",IF(Q596&gt;Summary!$B$5,"Chase","On time")))</f>
        <v/>
      </c>
      <c r="S596" s="18">
        <f>IF(G596="","",IF(OR(M596&lt;&gt;"",L596="Closed",L596="Written off",I596="Kept with approval"),IF(COUNTIFS('Example inventory'!$D$3:$D$1002,G596,'Example inventory'!$L$3:$L$1002,"Pending return")+COUNTIFS('Example inventory'!$D$3:$D$1002,G596,'Example inventory'!$L$3:$L$1002,"Assigned")&gt;0,"Update Inventory","OK"),IF(COUNTIFS('Example inventory'!$D$3:$D$1002,G596,'Example inventory'!$L$3:$L$1002,"Assigned")&gt;0,"Set Pending return","OK")))</f>
        <v/>
      </c>
    </row>
    <row r="597">
      <c r="C597" s="14" t="n"/>
      <c r="D597" s="15" t="n"/>
      <c r="E597" s="15" t="n"/>
      <c r="H597" s="18">
        <f>IF(G597="","",IF(COUNTIF('Example inventory'!$D$3:$D$1002,G597)&gt;0,"Yes","Not found"))</f>
        <v/>
      </c>
      <c r="I597" s="14" t="n"/>
      <c r="J597" s="15" t="n"/>
      <c r="K597" s="15" t="n"/>
      <c r="L597" s="14" t="n"/>
      <c r="M597" s="15" t="n"/>
      <c r="N597" s="14" t="n"/>
      <c r="O597" s="14" t="n"/>
      <c r="P597" s="14" t="n"/>
      <c r="Q597" s="19">
        <f>IF(OR(E597="",M597&lt;&gt;"",L597="Closed",L597="Written off",I597="Kept with approval"),"",TODAY()-E597)</f>
        <v/>
      </c>
      <c r="R597" s="18">
        <f>IF(Q597="","",IF(Q597&gt;Summary!$B$6,"Late",IF(Q597&gt;Summary!$B$5,"Chase","On time")))</f>
        <v/>
      </c>
      <c r="S597" s="18">
        <f>IF(G597="","",IF(OR(M597&lt;&gt;"",L597="Closed",L597="Written off",I597="Kept with approval"),IF(COUNTIFS('Example inventory'!$D$3:$D$1002,G597,'Example inventory'!$L$3:$L$1002,"Pending return")+COUNTIFS('Example inventory'!$D$3:$D$1002,G597,'Example inventory'!$L$3:$L$1002,"Assigned")&gt;0,"Update Inventory","OK"),IF(COUNTIFS('Example inventory'!$D$3:$D$1002,G597,'Example inventory'!$L$3:$L$1002,"Assigned")&gt;0,"Set Pending return","OK")))</f>
        <v/>
      </c>
    </row>
    <row r="598">
      <c r="C598" s="14" t="n"/>
      <c r="D598" s="15" t="n"/>
      <c r="E598" s="15" t="n"/>
      <c r="H598" s="18">
        <f>IF(G598="","",IF(COUNTIF('Example inventory'!$D$3:$D$1002,G598)&gt;0,"Yes","Not found"))</f>
        <v/>
      </c>
      <c r="I598" s="14" t="n"/>
      <c r="J598" s="15" t="n"/>
      <c r="K598" s="15" t="n"/>
      <c r="L598" s="14" t="n"/>
      <c r="M598" s="15" t="n"/>
      <c r="N598" s="14" t="n"/>
      <c r="O598" s="14" t="n"/>
      <c r="P598" s="14" t="n"/>
      <c r="Q598" s="19">
        <f>IF(OR(E598="",M598&lt;&gt;"",L598="Closed",L598="Written off",I598="Kept with approval"),"",TODAY()-E598)</f>
        <v/>
      </c>
      <c r="R598" s="18">
        <f>IF(Q598="","",IF(Q598&gt;Summary!$B$6,"Late",IF(Q598&gt;Summary!$B$5,"Chase","On time")))</f>
        <v/>
      </c>
      <c r="S598" s="18">
        <f>IF(G598="","",IF(OR(M598&lt;&gt;"",L598="Closed",L598="Written off",I598="Kept with approval"),IF(COUNTIFS('Example inventory'!$D$3:$D$1002,G598,'Example inventory'!$L$3:$L$1002,"Pending return")+COUNTIFS('Example inventory'!$D$3:$D$1002,G598,'Example inventory'!$L$3:$L$1002,"Assigned")&gt;0,"Update Inventory","OK"),IF(COUNTIFS('Example inventory'!$D$3:$D$1002,G598,'Example inventory'!$L$3:$L$1002,"Assigned")&gt;0,"Set Pending return","OK")))</f>
        <v/>
      </c>
    </row>
    <row r="599">
      <c r="C599" s="14" t="n"/>
      <c r="D599" s="15" t="n"/>
      <c r="E599" s="15" t="n"/>
      <c r="H599" s="18">
        <f>IF(G599="","",IF(COUNTIF('Example inventory'!$D$3:$D$1002,G599)&gt;0,"Yes","Not found"))</f>
        <v/>
      </c>
      <c r="I599" s="14" t="n"/>
      <c r="J599" s="15" t="n"/>
      <c r="K599" s="15" t="n"/>
      <c r="L599" s="14" t="n"/>
      <c r="M599" s="15" t="n"/>
      <c r="N599" s="14" t="n"/>
      <c r="O599" s="14" t="n"/>
      <c r="P599" s="14" t="n"/>
      <c r="Q599" s="19">
        <f>IF(OR(E599="",M599&lt;&gt;"",L599="Closed",L599="Written off",I599="Kept with approval"),"",TODAY()-E599)</f>
        <v/>
      </c>
      <c r="R599" s="18">
        <f>IF(Q599="","",IF(Q599&gt;Summary!$B$6,"Late",IF(Q599&gt;Summary!$B$5,"Chase","On time")))</f>
        <v/>
      </c>
      <c r="S599" s="18">
        <f>IF(G599="","",IF(OR(M599&lt;&gt;"",L599="Closed",L599="Written off",I599="Kept with approval"),IF(COUNTIFS('Example inventory'!$D$3:$D$1002,G599,'Example inventory'!$L$3:$L$1002,"Pending return")+COUNTIFS('Example inventory'!$D$3:$D$1002,G599,'Example inventory'!$L$3:$L$1002,"Assigned")&gt;0,"Update Inventory","OK"),IF(COUNTIFS('Example inventory'!$D$3:$D$1002,G599,'Example inventory'!$L$3:$L$1002,"Assigned")&gt;0,"Set Pending return","OK")))</f>
        <v/>
      </c>
    </row>
    <row r="600">
      <c r="C600" s="14" t="n"/>
      <c r="D600" s="15" t="n"/>
      <c r="E600" s="15" t="n"/>
      <c r="H600" s="18">
        <f>IF(G600="","",IF(COUNTIF('Example inventory'!$D$3:$D$1002,G600)&gt;0,"Yes","Not found"))</f>
        <v/>
      </c>
      <c r="I600" s="14" t="n"/>
      <c r="J600" s="15" t="n"/>
      <c r="K600" s="15" t="n"/>
      <c r="L600" s="14" t="n"/>
      <c r="M600" s="15" t="n"/>
      <c r="N600" s="14" t="n"/>
      <c r="O600" s="14" t="n"/>
      <c r="P600" s="14" t="n"/>
      <c r="Q600" s="19">
        <f>IF(OR(E600="",M600&lt;&gt;"",L600="Closed",L600="Written off",I600="Kept with approval"),"",TODAY()-E600)</f>
        <v/>
      </c>
      <c r="R600" s="18">
        <f>IF(Q600="","",IF(Q600&gt;Summary!$B$6,"Late",IF(Q600&gt;Summary!$B$5,"Chase","On time")))</f>
        <v/>
      </c>
      <c r="S600" s="18">
        <f>IF(G600="","",IF(OR(M600&lt;&gt;"",L600="Closed",L600="Written off",I600="Kept with approval"),IF(COUNTIFS('Example inventory'!$D$3:$D$1002,G600,'Example inventory'!$L$3:$L$1002,"Pending return")+COUNTIFS('Example inventory'!$D$3:$D$1002,G600,'Example inventory'!$L$3:$L$1002,"Assigned")&gt;0,"Update Inventory","OK"),IF(COUNTIFS('Example inventory'!$D$3:$D$1002,G600,'Example inventory'!$L$3:$L$1002,"Assigned")&gt;0,"Set Pending return","OK")))</f>
        <v/>
      </c>
    </row>
    <row r="601">
      <c r="C601" s="14" t="n"/>
      <c r="D601" s="15" t="n"/>
      <c r="E601" s="15" t="n"/>
      <c r="H601" s="18">
        <f>IF(G601="","",IF(COUNTIF('Example inventory'!$D$3:$D$1002,G601)&gt;0,"Yes","Not found"))</f>
        <v/>
      </c>
      <c r="I601" s="14" t="n"/>
      <c r="J601" s="15" t="n"/>
      <c r="K601" s="15" t="n"/>
      <c r="L601" s="14" t="n"/>
      <c r="M601" s="15" t="n"/>
      <c r="N601" s="14" t="n"/>
      <c r="O601" s="14" t="n"/>
      <c r="P601" s="14" t="n"/>
      <c r="Q601" s="19">
        <f>IF(OR(E601="",M601&lt;&gt;"",L601="Closed",L601="Written off",I601="Kept with approval"),"",TODAY()-E601)</f>
        <v/>
      </c>
      <c r="R601" s="18">
        <f>IF(Q601="","",IF(Q601&gt;Summary!$B$6,"Late",IF(Q601&gt;Summary!$B$5,"Chase","On time")))</f>
        <v/>
      </c>
      <c r="S601" s="18">
        <f>IF(G601="","",IF(OR(M601&lt;&gt;"",L601="Closed",L601="Written off",I601="Kept with approval"),IF(COUNTIFS('Example inventory'!$D$3:$D$1002,G601,'Example inventory'!$L$3:$L$1002,"Pending return")+COUNTIFS('Example inventory'!$D$3:$D$1002,G601,'Example inventory'!$L$3:$L$1002,"Assigned")&gt;0,"Update Inventory","OK"),IF(COUNTIFS('Example inventory'!$D$3:$D$1002,G601,'Example inventory'!$L$3:$L$1002,"Assigned")&gt;0,"Set Pending return","OK")))</f>
        <v/>
      </c>
    </row>
    <row r="602">
      <c r="C602" s="14" t="n"/>
      <c r="D602" s="15" t="n"/>
      <c r="E602" s="15" t="n"/>
      <c r="H602" s="18">
        <f>IF(G602="","",IF(COUNTIF('Example inventory'!$D$3:$D$1002,G602)&gt;0,"Yes","Not found"))</f>
        <v/>
      </c>
      <c r="I602" s="14" t="n"/>
      <c r="J602" s="15" t="n"/>
      <c r="K602" s="15" t="n"/>
      <c r="L602" s="14" t="n"/>
      <c r="M602" s="15" t="n"/>
      <c r="N602" s="14" t="n"/>
      <c r="O602" s="14" t="n"/>
      <c r="P602" s="14" t="n"/>
      <c r="Q602" s="19">
        <f>IF(OR(E602="",M602&lt;&gt;"",L602="Closed",L602="Written off",I602="Kept with approval"),"",TODAY()-E602)</f>
        <v/>
      </c>
      <c r="R602" s="18">
        <f>IF(Q602="","",IF(Q602&gt;Summary!$B$6,"Late",IF(Q602&gt;Summary!$B$5,"Chase","On time")))</f>
        <v/>
      </c>
      <c r="S602" s="18">
        <f>IF(G602="","",IF(OR(M602&lt;&gt;"",L602="Closed",L602="Written off",I602="Kept with approval"),IF(COUNTIFS('Example inventory'!$D$3:$D$1002,G602,'Example inventory'!$L$3:$L$1002,"Pending return")+COUNTIFS('Example inventory'!$D$3:$D$1002,G602,'Example inventory'!$L$3:$L$1002,"Assigned")&gt;0,"Update Inventory","OK"),IF(COUNTIFS('Example inventory'!$D$3:$D$1002,G602,'Example inventory'!$L$3:$L$1002,"Assigned")&gt;0,"Set Pending return","OK")))</f>
        <v/>
      </c>
    </row>
    <row r="603">
      <c r="C603" s="14" t="n"/>
      <c r="D603" s="15" t="n"/>
      <c r="E603" s="15" t="n"/>
      <c r="H603" s="18">
        <f>IF(G603="","",IF(COUNTIF('Example inventory'!$D$3:$D$1002,G603)&gt;0,"Yes","Not found"))</f>
        <v/>
      </c>
      <c r="I603" s="14" t="n"/>
      <c r="J603" s="15" t="n"/>
      <c r="K603" s="15" t="n"/>
      <c r="L603" s="14" t="n"/>
      <c r="M603" s="15" t="n"/>
      <c r="N603" s="14" t="n"/>
      <c r="O603" s="14" t="n"/>
      <c r="P603" s="14" t="n"/>
      <c r="Q603" s="19">
        <f>IF(OR(E603="",M603&lt;&gt;"",L603="Closed",L603="Written off",I603="Kept with approval"),"",TODAY()-E603)</f>
        <v/>
      </c>
      <c r="R603" s="18">
        <f>IF(Q603="","",IF(Q603&gt;Summary!$B$6,"Late",IF(Q603&gt;Summary!$B$5,"Chase","On time")))</f>
        <v/>
      </c>
      <c r="S603" s="18">
        <f>IF(G603="","",IF(OR(M603&lt;&gt;"",L603="Closed",L603="Written off",I603="Kept with approval"),IF(COUNTIFS('Example inventory'!$D$3:$D$1002,G603,'Example inventory'!$L$3:$L$1002,"Pending return")+COUNTIFS('Example inventory'!$D$3:$D$1002,G603,'Example inventory'!$L$3:$L$1002,"Assigned")&gt;0,"Update Inventory","OK"),IF(COUNTIFS('Example inventory'!$D$3:$D$1002,G603,'Example inventory'!$L$3:$L$1002,"Assigned")&gt;0,"Set Pending return","OK")))</f>
        <v/>
      </c>
    </row>
    <row r="604">
      <c r="C604" s="14" t="n"/>
      <c r="D604" s="15" t="n"/>
      <c r="E604" s="15" t="n"/>
      <c r="H604" s="18">
        <f>IF(G604="","",IF(COUNTIF('Example inventory'!$D$3:$D$1002,G604)&gt;0,"Yes","Not found"))</f>
        <v/>
      </c>
      <c r="I604" s="14" t="n"/>
      <c r="J604" s="15" t="n"/>
      <c r="K604" s="15" t="n"/>
      <c r="L604" s="14" t="n"/>
      <c r="M604" s="15" t="n"/>
      <c r="N604" s="14" t="n"/>
      <c r="O604" s="14" t="n"/>
      <c r="P604" s="14" t="n"/>
      <c r="Q604" s="19">
        <f>IF(OR(E604="",M604&lt;&gt;"",L604="Closed",L604="Written off",I604="Kept with approval"),"",TODAY()-E604)</f>
        <v/>
      </c>
      <c r="R604" s="18">
        <f>IF(Q604="","",IF(Q604&gt;Summary!$B$6,"Late",IF(Q604&gt;Summary!$B$5,"Chase","On time")))</f>
        <v/>
      </c>
      <c r="S604" s="18">
        <f>IF(G604="","",IF(OR(M604&lt;&gt;"",L604="Closed",L604="Written off",I604="Kept with approval"),IF(COUNTIFS('Example inventory'!$D$3:$D$1002,G604,'Example inventory'!$L$3:$L$1002,"Pending return")+COUNTIFS('Example inventory'!$D$3:$D$1002,G604,'Example inventory'!$L$3:$L$1002,"Assigned")&gt;0,"Update Inventory","OK"),IF(COUNTIFS('Example inventory'!$D$3:$D$1002,G604,'Example inventory'!$L$3:$L$1002,"Assigned")&gt;0,"Set Pending return","OK")))</f>
        <v/>
      </c>
    </row>
    <row r="605">
      <c r="C605" s="14" t="n"/>
      <c r="D605" s="15" t="n"/>
      <c r="E605" s="15" t="n"/>
      <c r="H605" s="18">
        <f>IF(G605="","",IF(COUNTIF('Example inventory'!$D$3:$D$1002,G605)&gt;0,"Yes","Not found"))</f>
        <v/>
      </c>
      <c r="I605" s="14" t="n"/>
      <c r="J605" s="15" t="n"/>
      <c r="K605" s="15" t="n"/>
      <c r="L605" s="14" t="n"/>
      <c r="M605" s="15" t="n"/>
      <c r="N605" s="14" t="n"/>
      <c r="O605" s="14" t="n"/>
      <c r="P605" s="14" t="n"/>
      <c r="Q605" s="19">
        <f>IF(OR(E605="",M605&lt;&gt;"",L605="Closed",L605="Written off",I605="Kept with approval"),"",TODAY()-E605)</f>
        <v/>
      </c>
      <c r="R605" s="18">
        <f>IF(Q605="","",IF(Q605&gt;Summary!$B$6,"Late",IF(Q605&gt;Summary!$B$5,"Chase","On time")))</f>
        <v/>
      </c>
      <c r="S605" s="18">
        <f>IF(G605="","",IF(OR(M605&lt;&gt;"",L605="Closed",L605="Written off",I605="Kept with approval"),IF(COUNTIFS('Example inventory'!$D$3:$D$1002,G605,'Example inventory'!$L$3:$L$1002,"Pending return")+COUNTIFS('Example inventory'!$D$3:$D$1002,G605,'Example inventory'!$L$3:$L$1002,"Assigned")&gt;0,"Update Inventory","OK"),IF(COUNTIFS('Example inventory'!$D$3:$D$1002,G605,'Example inventory'!$L$3:$L$1002,"Assigned")&gt;0,"Set Pending return","OK")))</f>
        <v/>
      </c>
    </row>
    <row r="606">
      <c r="C606" s="14" t="n"/>
      <c r="D606" s="15" t="n"/>
      <c r="E606" s="15" t="n"/>
      <c r="H606" s="18">
        <f>IF(G606="","",IF(COUNTIF('Example inventory'!$D$3:$D$1002,G606)&gt;0,"Yes","Not found"))</f>
        <v/>
      </c>
      <c r="I606" s="14" t="n"/>
      <c r="J606" s="15" t="n"/>
      <c r="K606" s="15" t="n"/>
      <c r="L606" s="14" t="n"/>
      <c r="M606" s="15" t="n"/>
      <c r="N606" s="14" t="n"/>
      <c r="O606" s="14" t="n"/>
      <c r="P606" s="14" t="n"/>
      <c r="Q606" s="19">
        <f>IF(OR(E606="",M606&lt;&gt;"",L606="Closed",L606="Written off",I606="Kept with approval"),"",TODAY()-E606)</f>
        <v/>
      </c>
      <c r="R606" s="18">
        <f>IF(Q606="","",IF(Q606&gt;Summary!$B$6,"Late",IF(Q606&gt;Summary!$B$5,"Chase","On time")))</f>
        <v/>
      </c>
      <c r="S606" s="18">
        <f>IF(G606="","",IF(OR(M606&lt;&gt;"",L606="Closed",L606="Written off",I606="Kept with approval"),IF(COUNTIFS('Example inventory'!$D$3:$D$1002,G606,'Example inventory'!$L$3:$L$1002,"Pending return")+COUNTIFS('Example inventory'!$D$3:$D$1002,G606,'Example inventory'!$L$3:$L$1002,"Assigned")&gt;0,"Update Inventory","OK"),IF(COUNTIFS('Example inventory'!$D$3:$D$1002,G606,'Example inventory'!$L$3:$L$1002,"Assigned")&gt;0,"Set Pending return","OK")))</f>
        <v/>
      </c>
    </row>
    <row r="607">
      <c r="C607" s="14" t="n"/>
      <c r="D607" s="15" t="n"/>
      <c r="E607" s="15" t="n"/>
      <c r="H607" s="18">
        <f>IF(G607="","",IF(COUNTIF('Example inventory'!$D$3:$D$1002,G607)&gt;0,"Yes","Not found"))</f>
        <v/>
      </c>
      <c r="I607" s="14" t="n"/>
      <c r="J607" s="15" t="n"/>
      <c r="K607" s="15" t="n"/>
      <c r="L607" s="14" t="n"/>
      <c r="M607" s="15" t="n"/>
      <c r="N607" s="14" t="n"/>
      <c r="O607" s="14" t="n"/>
      <c r="P607" s="14" t="n"/>
      <c r="Q607" s="19">
        <f>IF(OR(E607="",M607&lt;&gt;"",L607="Closed",L607="Written off",I607="Kept with approval"),"",TODAY()-E607)</f>
        <v/>
      </c>
      <c r="R607" s="18">
        <f>IF(Q607="","",IF(Q607&gt;Summary!$B$6,"Late",IF(Q607&gt;Summary!$B$5,"Chase","On time")))</f>
        <v/>
      </c>
      <c r="S607" s="18">
        <f>IF(G607="","",IF(OR(M607&lt;&gt;"",L607="Closed",L607="Written off",I607="Kept with approval"),IF(COUNTIFS('Example inventory'!$D$3:$D$1002,G607,'Example inventory'!$L$3:$L$1002,"Pending return")+COUNTIFS('Example inventory'!$D$3:$D$1002,G607,'Example inventory'!$L$3:$L$1002,"Assigned")&gt;0,"Update Inventory","OK"),IF(COUNTIFS('Example inventory'!$D$3:$D$1002,G607,'Example inventory'!$L$3:$L$1002,"Assigned")&gt;0,"Set Pending return","OK")))</f>
        <v/>
      </c>
    </row>
    <row r="608">
      <c r="C608" s="14" t="n"/>
      <c r="D608" s="15" t="n"/>
      <c r="E608" s="15" t="n"/>
      <c r="H608" s="18">
        <f>IF(G608="","",IF(COUNTIF('Example inventory'!$D$3:$D$1002,G608)&gt;0,"Yes","Not found"))</f>
        <v/>
      </c>
      <c r="I608" s="14" t="n"/>
      <c r="J608" s="15" t="n"/>
      <c r="K608" s="15" t="n"/>
      <c r="L608" s="14" t="n"/>
      <c r="M608" s="15" t="n"/>
      <c r="N608" s="14" t="n"/>
      <c r="O608" s="14" t="n"/>
      <c r="P608" s="14" t="n"/>
      <c r="Q608" s="19">
        <f>IF(OR(E608="",M608&lt;&gt;"",L608="Closed",L608="Written off",I608="Kept with approval"),"",TODAY()-E608)</f>
        <v/>
      </c>
      <c r="R608" s="18">
        <f>IF(Q608="","",IF(Q608&gt;Summary!$B$6,"Late",IF(Q608&gt;Summary!$B$5,"Chase","On time")))</f>
        <v/>
      </c>
      <c r="S608" s="18">
        <f>IF(G608="","",IF(OR(M608&lt;&gt;"",L608="Closed",L608="Written off",I608="Kept with approval"),IF(COUNTIFS('Example inventory'!$D$3:$D$1002,G608,'Example inventory'!$L$3:$L$1002,"Pending return")+COUNTIFS('Example inventory'!$D$3:$D$1002,G608,'Example inventory'!$L$3:$L$1002,"Assigned")&gt;0,"Update Inventory","OK"),IF(COUNTIFS('Example inventory'!$D$3:$D$1002,G608,'Example inventory'!$L$3:$L$1002,"Assigned")&gt;0,"Set Pending return","OK")))</f>
        <v/>
      </c>
    </row>
    <row r="609">
      <c r="C609" s="14" t="n"/>
      <c r="D609" s="15" t="n"/>
      <c r="E609" s="15" t="n"/>
      <c r="H609" s="18">
        <f>IF(G609="","",IF(COUNTIF('Example inventory'!$D$3:$D$1002,G609)&gt;0,"Yes","Not found"))</f>
        <v/>
      </c>
      <c r="I609" s="14" t="n"/>
      <c r="J609" s="15" t="n"/>
      <c r="K609" s="15" t="n"/>
      <c r="L609" s="14" t="n"/>
      <c r="M609" s="15" t="n"/>
      <c r="N609" s="14" t="n"/>
      <c r="O609" s="14" t="n"/>
      <c r="P609" s="14" t="n"/>
      <c r="Q609" s="19">
        <f>IF(OR(E609="",M609&lt;&gt;"",L609="Closed",L609="Written off",I609="Kept with approval"),"",TODAY()-E609)</f>
        <v/>
      </c>
      <c r="R609" s="18">
        <f>IF(Q609="","",IF(Q609&gt;Summary!$B$6,"Late",IF(Q609&gt;Summary!$B$5,"Chase","On time")))</f>
        <v/>
      </c>
      <c r="S609" s="18">
        <f>IF(G609="","",IF(OR(M609&lt;&gt;"",L609="Closed",L609="Written off",I609="Kept with approval"),IF(COUNTIFS('Example inventory'!$D$3:$D$1002,G609,'Example inventory'!$L$3:$L$1002,"Pending return")+COUNTIFS('Example inventory'!$D$3:$D$1002,G609,'Example inventory'!$L$3:$L$1002,"Assigned")&gt;0,"Update Inventory","OK"),IF(COUNTIFS('Example inventory'!$D$3:$D$1002,G609,'Example inventory'!$L$3:$L$1002,"Assigned")&gt;0,"Set Pending return","OK")))</f>
        <v/>
      </c>
    </row>
    <row r="610">
      <c r="C610" s="14" t="n"/>
      <c r="D610" s="15" t="n"/>
      <c r="E610" s="15" t="n"/>
      <c r="H610" s="18">
        <f>IF(G610="","",IF(COUNTIF('Example inventory'!$D$3:$D$1002,G610)&gt;0,"Yes","Not found"))</f>
        <v/>
      </c>
      <c r="I610" s="14" t="n"/>
      <c r="J610" s="15" t="n"/>
      <c r="K610" s="15" t="n"/>
      <c r="L610" s="14" t="n"/>
      <c r="M610" s="15" t="n"/>
      <c r="N610" s="14" t="n"/>
      <c r="O610" s="14" t="n"/>
      <c r="P610" s="14" t="n"/>
      <c r="Q610" s="19">
        <f>IF(OR(E610="",M610&lt;&gt;"",L610="Closed",L610="Written off",I610="Kept with approval"),"",TODAY()-E610)</f>
        <v/>
      </c>
      <c r="R610" s="18">
        <f>IF(Q610="","",IF(Q610&gt;Summary!$B$6,"Late",IF(Q610&gt;Summary!$B$5,"Chase","On time")))</f>
        <v/>
      </c>
      <c r="S610" s="18">
        <f>IF(G610="","",IF(OR(M610&lt;&gt;"",L610="Closed",L610="Written off",I610="Kept with approval"),IF(COUNTIFS('Example inventory'!$D$3:$D$1002,G610,'Example inventory'!$L$3:$L$1002,"Pending return")+COUNTIFS('Example inventory'!$D$3:$D$1002,G610,'Example inventory'!$L$3:$L$1002,"Assigned")&gt;0,"Update Inventory","OK"),IF(COUNTIFS('Example inventory'!$D$3:$D$1002,G610,'Example inventory'!$L$3:$L$1002,"Assigned")&gt;0,"Set Pending return","OK")))</f>
        <v/>
      </c>
    </row>
    <row r="611">
      <c r="C611" s="14" t="n"/>
      <c r="D611" s="15" t="n"/>
      <c r="E611" s="15" t="n"/>
      <c r="H611" s="18">
        <f>IF(G611="","",IF(COUNTIF('Example inventory'!$D$3:$D$1002,G611)&gt;0,"Yes","Not found"))</f>
        <v/>
      </c>
      <c r="I611" s="14" t="n"/>
      <c r="J611" s="15" t="n"/>
      <c r="K611" s="15" t="n"/>
      <c r="L611" s="14" t="n"/>
      <c r="M611" s="15" t="n"/>
      <c r="N611" s="14" t="n"/>
      <c r="O611" s="14" t="n"/>
      <c r="P611" s="14" t="n"/>
      <c r="Q611" s="19">
        <f>IF(OR(E611="",M611&lt;&gt;"",L611="Closed",L611="Written off",I611="Kept with approval"),"",TODAY()-E611)</f>
        <v/>
      </c>
      <c r="R611" s="18">
        <f>IF(Q611="","",IF(Q611&gt;Summary!$B$6,"Late",IF(Q611&gt;Summary!$B$5,"Chase","On time")))</f>
        <v/>
      </c>
      <c r="S611" s="18">
        <f>IF(G611="","",IF(OR(M611&lt;&gt;"",L611="Closed",L611="Written off",I611="Kept with approval"),IF(COUNTIFS('Example inventory'!$D$3:$D$1002,G611,'Example inventory'!$L$3:$L$1002,"Pending return")+COUNTIFS('Example inventory'!$D$3:$D$1002,G611,'Example inventory'!$L$3:$L$1002,"Assigned")&gt;0,"Update Inventory","OK"),IF(COUNTIFS('Example inventory'!$D$3:$D$1002,G611,'Example inventory'!$L$3:$L$1002,"Assigned")&gt;0,"Set Pending return","OK")))</f>
        <v/>
      </c>
    </row>
    <row r="612">
      <c r="C612" s="14" t="n"/>
      <c r="D612" s="15" t="n"/>
      <c r="E612" s="15" t="n"/>
      <c r="H612" s="18">
        <f>IF(G612="","",IF(COUNTIF('Example inventory'!$D$3:$D$1002,G612)&gt;0,"Yes","Not found"))</f>
        <v/>
      </c>
      <c r="I612" s="14" t="n"/>
      <c r="J612" s="15" t="n"/>
      <c r="K612" s="15" t="n"/>
      <c r="L612" s="14" t="n"/>
      <c r="M612" s="15" t="n"/>
      <c r="N612" s="14" t="n"/>
      <c r="O612" s="14" t="n"/>
      <c r="P612" s="14" t="n"/>
      <c r="Q612" s="19">
        <f>IF(OR(E612="",M612&lt;&gt;"",L612="Closed",L612="Written off",I612="Kept with approval"),"",TODAY()-E612)</f>
        <v/>
      </c>
      <c r="R612" s="18">
        <f>IF(Q612="","",IF(Q612&gt;Summary!$B$6,"Late",IF(Q612&gt;Summary!$B$5,"Chase","On time")))</f>
        <v/>
      </c>
      <c r="S612" s="18">
        <f>IF(G612="","",IF(OR(M612&lt;&gt;"",L612="Closed",L612="Written off",I612="Kept with approval"),IF(COUNTIFS('Example inventory'!$D$3:$D$1002,G612,'Example inventory'!$L$3:$L$1002,"Pending return")+COUNTIFS('Example inventory'!$D$3:$D$1002,G612,'Example inventory'!$L$3:$L$1002,"Assigned")&gt;0,"Update Inventory","OK"),IF(COUNTIFS('Example inventory'!$D$3:$D$1002,G612,'Example inventory'!$L$3:$L$1002,"Assigned")&gt;0,"Set Pending return","OK")))</f>
        <v/>
      </c>
    </row>
    <row r="613">
      <c r="C613" s="14" t="n"/>
      <c r="D613" s="15" t="n"/>
      <c r="E613" s="15" t="n"/>
      <c r="H613" s="18">
        <f>IF(G613="","",IF(COUNTIF('Example inventory'!$D$3:$D$1002,G613)&gt;0,"Yes","Not found"))</f>
        <v/>
      </c>
      <c r="I613" s="14" t="n"/>
      <c r="J613" s="15" t="n"/>
      <c r="K613" s="15" t="n"/>
      <c r="L613" s="14" t="n"/>
      <c r="M613" s="15" t="n"/>
      <c r="N613" s="14" t="n"/>
      <c r="O613" s="14" t="n"/>
      <c r="P613" s="14" t="n"/>
      <c r="Q613" s="19">
        <f>IF(OR(E613="",M613&lt;&gt;"",L613="Closed",L613="Written off",I613="Kept with approval"),"",TODAY()-E613)</f>
        <v/>
      </c>
      <c r="R613" s="18">
        <f>IF(Q613="","",IF(Q613&gt;Summary!$B$6,"Late",IF(Q613&gt;Summary!$B$5,"Chase","On time")))</f>
        <v/>
      </c>
      <c r="S613" s="18">
        <f>IF(G613="","",IF(OR(M613&lt;&gt;"",L613="Closed",L613="Written off",I613="Kept with approval"),IF(COUNTIFS('Example inventory'!$D$3:$D$1002,G613,'Example inventory'!$L$3:$L$1002,"Pending return")+COUNTIFS('Example inventory'!$D$3:$D$1002,G613,'Example inventory'!$L$3:$L$1002,"Assigned")&gt;0,"Update Inventory","OK"),IF(COUNTIFS('Example inventory'!$D$3:$D$1002,G613,'Example inventory'!$L$3:$L$1002,"Assigned")&gt;0,"Set Pending return","OK")))</f>
        <v/>
      </c>
    </row>
    <row r="614">
      <c r="C614" s="14" t="n"/>
      <c r="D614" s="15" t="n"/>
      <c r="E614" s="15" t="n"/>
      <c r="H614" s="18">
        <f>IF(G614="","",IF(COUNTIF('Example inventory'!$D$3:$D$1002,G614)&gt;0,"Yes","Not found"))</f>
        <v/>
      </c>
      <c r="I614" s="14" t="n"/>
      <c r="J614" s="15" t="n"/>
      <c r="K614" s="15" t="n"/>
      <c r="L614" s="14" t="n"/>
      <c r="M614" s="15" t="n"/>
      <c r="N614" s="14" t="n"/>
      <c r="O614" s="14" t="n"/>
      <c r="P614" s="14" t="n"/>
      <c r="Q614" s="19">
        <f>IF(OR(E614="",M614&lt;&gt;"",L614="Closed",L614="Written off",I614="Kept with approval"),"",TODAY()-E614)</f>
        <v/>
      </c>
      <c r="R614" s="18">
        <f>IF(Q614="","",IF(Q614&gt;Summary!$B$6,"Late",IF(Q614&gt;Summary!$B$5,"Chase","On time")))</f>
        <v/>
      </c>
      <c r="S614" s="18">
        <f>IF(G614="","",IF(OR(M614&lt;&gt;"",L614="Closed",L614="Written off",I614="Kept with approval"),IF(COUNTIFS('Example inventory'!$D$3:$D$1002,G614,'Example inventory'!$L$3:$L$1002,"Pending return")+COUNTIFS('Example inventory'!$D$3:$D$1002,G614,'Example inventory'!$L$3:$L$1002,"Assigned")&gt;0,"Update Inventory","OK"),IF(COUNTIFS('Example inventory'!$D$3:$D$1002,G614,'Example inventory'!$L$3:$L$1002,"Assigned")&gt;0,"Set Pending return","OK")))</f>
        <v/>
      </c>
    </row>
    <row r="615">
      <c r="C615" s="14" t="n"/>
      <c r="D615" s="15" t="n"/>
      <c r="E615" s="15" t="n"/>
      <c r="H615" s="18">
        <f>IF(G615="","",IF(COUNTIF('Example inventory'!$D$3:$D$1002,G615)&gt;0,"Yes","Not found"))</f>
        <v/>
      </c>
      <c r="I615" s="14" t="n"/>
      <c r="J615" s="15" t="n"/>
      <c r="K615" s="15" t="n"/>
      <c r="L615" s="14" t="n"/>
      <c r="M615" s="15" t="n"/>
      <c r="N615" s="14" t="n"/>
      <c r="O615" s="14" t="n"/>
      <c r="P615" s="14" t="n"/>
      <c r="Q615" s="19">
        <f>IF(OR(E615="",M615&lt;&gt;"",L615="Closed",L615="Written off",I615="Kept with approval"),"",TODAY()-E615)</f>
        <v/>
      </c>
      <c r="R615" s="18">
        <f>IF(Q615="","",IF(Q615&gt;Summary!$B$6,"Late",IF(Q615&gt;Summary!$B$5,"Chase","On time")))</f>
        <v/>
      </c>
      <c r="S615" s="18">
        <f>IF(G615="","",IF(OR(M615&lt;&gt;"",L615="Closed",L615="Written off",I615="Kept with approval"),IF(COUNTIFS('Example inventory'!$D$3:$D$1002,G615,'Example inventory'!$L$3:$L$1002,"Pending return")+COUNTIFS('Example inventory'!$D$3:$D$1002,G615,'Example inventory'!$L$3:$L$1002,"Assigned")&gt;0,"Update Inventory","OK"),IF(COUNTIFS('Example inventory'!$D$3:$D$1002,G615,'Example inventory'!$L$3:$L$1002,"Assigned")&gt;0,"Set Pending return","OK")))</f>
        <v/>
      </c>
    </row>
    <row r="616">
      <c r="C616" s="14" t="n"/>
      <c r="D616" s="15" t="n"/>
      <c r="E616" s="15" t="n"/>
      <c r="H616" s="18">
        <f>IF(G616="","",IF(COUNTIF('Example inventory'!$D$3:$D$1002,G616)&gt;0,"Yes","Not found"))</f>
        <v/>
      </c>
      <c r="I616" s="14" t="n"/>
      <c r="J616" s="15" t="n"/>
      <c r="K616" s="15" t="n"/>
      <c r="L616" s="14" t="n"/>
      <c r="M616" s="15" t="n"/>
      <c r="N616" s="14" t="n"/>
      <c r="O616" s="14" t="n"/>
      <c r="P616" s="14" t="n"/>
      <c r="Q616" s="19">
        <f>IF(OR(E616="",M616&lt;&gt;"",L616="Closed",L616="Written off",I616="Kept with approval"),"",TODAY()-E616)</f>
        <v/>
      </c>
      <c r="R616" s="18">
        <f>IF(Q616="","",IF(Q616&gt;Summary!$B$6,"Late",IF(Q616&gt;Summary!$B$5,"Chase","On time")))</f>
        <v/>
      </c>
      <c r="S616" s="18">
        <f>IF(G616="","",IF(OR(M616&lt;&gt;"",L616="Closed",L616="Written off",I616="Kept with approval"),IF(COUNTIFS('Example inventory'!$D$3:$D$1002,G616,'Example inventory'!$L$3:$L$1002,"Pending return")+COUNTIFS('Example inventory'!$D$3:$D$1002,G616,'Example inventory'!$L$3:$L$1002,"Assigned")&gt;0,"Update Inventory","OK"),IF(COUNTIFS('Example inventory'!$D$3:$D$1002,G616,'Example inventory'!$L$3:$L$1002,"Assigned")&gt;0,"Set Pending return","OK")))</f>
        <v/>
      </c>
    </row>
    <row r="617">
      <c r="C617" s="14" t="n"/>
      <c r="D617" s="15" t="n"/>
      <c r="E617" s="15" t="n"/>
      <c r="H617" s="18">
        <f>IF(G617="","",IF(COUNTIF('Example inventory'!$D$3:$D$1002,G617)&gt;0,"Yes","Not found"))</f>
        <v/>
      </c>
      <c r="I617" s="14" t="n"/>
      <c r="J617" s="15" t="n"/>
      <c r="K617" s="15" t="n"/>
      <c r="L617" s="14" t="n"/>
      <c r="M617" s="15" t="n"/>
      <c r="N617" s="14" t="n"/>
      <c r="O617" s="14" t="n"/>
      <c r="P617" s="14" t="n"/>
      <c r="Q617" s="19">
        <f>IF(OR(E617="",M617&lt;&gt;"",L617="Closed",L617="Written off",I617="Kept with approval"),"",TODAY()-E617)</f>
        <v/>
      </c>
      <c r="R617" s="18">
        <f>IF(Q617="","",IF(Q617&gt;Summary!$B$6,"Late",IF(Q617&gt;Summary!$B$5,"Chase","On time")))</f>
        <v/>
      </c>
      <c r="S617" s="18">
        <f>IF(G617="","",IF(OR(M617&lt;&gt;"",L617="Closed",L617="Written off",I617="Kept with approval"),IF(COUNTIFS('Example inventory'!$D$3:$D$1002,G617,'Example inventory'!$L$3:$L$1002,"Pending return")+COUNTIFS('Example inventory'!$D$3:$D$1002,G617,'Example inventory'!$L$3:$L$1002,"Assigned")&gt;0,"Update Inventory","OK"),IF(COUNTIFS('Example inventory'!$D$3:$D$1002,G617,'Example inventory'!$L$3:$L$1002,"Assigned")&gt;0,"Set Pending return","OK")))</f>
        <v/>
      </c>
    </row>
    <row r="618">
      <c r="C618" s="14" t="n"/>
      <c r="D618" s="15" t="n"/>
      <c r="E618" s="15" t="n"/>
      <c r="H618" s="18">
        <f>IF(G618="","",IF(COUNTIF('Example inventory'!$D$3:$D$1002,G618)&gt;0,"Yes","Not found"))</f>
        <v/>
      </c>
      <c r="I618" s="14" t="n"/>
      <c r="J618" s="15" t="n"/>
      <c r="K618" s="15" t="n"/>
      <c r="L618" s="14" t="n"/>
      <c r="M618" s="15" t="n"/>
      <c r="N618" s="14" t="n"/>
      <c r="O618" s="14" t="n"/>
      <c r="P618" s="14" t="n"/>
      <c r="Q618" s="19">
        <f>IF(OR(E618="",M618&lt;&gt;"",L618="Closed",L618="Written off",I618="Kept with approval"),"",TODAY()-E618)</f>
        <v/>
      </c>
      <c r="R618" s="18">
        <f>IF(Q618="","",IF(Q618&gt;Summary!$B$6,"Late",IF(Q618&gt;Summary!$B$5,"Chase","On time")))</f>
        <v/>
      </c>
      <c r="S618" s="18">
        <f>IF(G618="","",IF(OR(M618&lt;&gt;"",L618="Closed",L618="Written off",I618="Kept with approval"),IF(COUNTIFS('Example inventory'!$D$3:$D$1002,G618,'Example inventory'!$L$3:$L$1002,"Pending return")+COUNTIFS('Example inventory'!$D$3:$D$1002,G618,'Example inventory'!$L$3:$L$1002,"Assigned")&gt;0,"Update Inventory","OK"),IF(COUNTIFS('Example inventory'!$D$3:$D$1002,G618,'Example inventory'!$L$3:$L$1002,"Assigned")&gt;0,"Set Pending return","OK")))</f>
        <v/>
      </c>
    </row>
    <row r="619">
      <c r="C619" s="14" t="n"/>
      <c r="D619" s="15" t="n"/>
      <c r="E619" s="15" t="n"/>
      <c r="H619" s="18">
        <f>IF(G619="","",IF(COUNTIF('Example inventory'!$D$3:$D$1002,G619)&gt;0,"Yes","Not found"))</f>
        <v/>
      </c>
      <c r="I619" s="14" t="n"/>
      <c r="J619" s="15" t="n"/>
      <c r="K619" s="15" t="n"/>
      <c r="L619" s="14" t="n"/>
      <c r="M619" s="15" t="n"/>
      <c r="N619" s="14" t="n"/>
      <c r="O619" s="14" t="n"/>
      <c r="P619" s="14" t="n"/>
      <c r="Q619" s="19">
        <f>IF(OR(E619="",M619&lt;&gt;"",L619="Closed",L619="Written off",I619="Kept with approval"),"",TODAY()-E619)</f>
        <v/>
      </c>
      <c r="R619" s="18">
        <f>IF(Q619="","",IF(Q619&gt;Summary!$B$6,"Late",IF(Q619&gt;Summary!$B$5,"Chase","On time")))</f>
        <v/>
      </c>
      <c r="S619" s="18">
        <f>IF(G619="","",IF(OR(M619&lt;&gt;"",L619="Closed",L619="Written off",I619="Kept with approval"),IF(COUNTIFS('Example inventory'!$D$3:$D$1002,G619,'Example inventory'!$L$3:$L$1002,"Pending return")+COUNTIFS('Example inventory'!$D$3:$D$1002,G619,'Example inventory'!$L$3:$L$1002,"Assigned")&gt;0,"Update Inventory","OK"),IF(COUNTIFS('Example inventory'!$D$3:$D$1002,G619,'Example inventory'!$L$3:$L$1002,"Assigned")&gt;0,"Set Pending return","OK")))</f>
        <v/>
      </c>
    </row>
    <row r="620">
      <c r="C620" s="14" t="n"/>
      <c r="D620" s="15" t="n"/>
      <c r="E620" s="15" t="n"/>
      <c r="H620" s="18">
        <f>IF(G620="","",IF(COUNTIF('Example inventory'!$D$3:$D$1002,G620)&gt;0,"Yes","Not found"))</f>
        <v/>
      </c>
      <c r="I620" s="14" t="n"/>
      <c r="J620" s="15" t="n"/>
      <c r="K620" s="15" t="n"/>
      <c r="L620" s="14" t="n"/>
      <c r="M620" s="15" t="n"/>
      <c r="N620" s="14" t="n"/>
      <c r="O620" s="14" t="n"/>
      <c r="P620" s="14" t="n"/>
      <c r="Q620" s="19">
        <f>IF(OR(E620="",M620&lt;&gt;"",L620="Closed",L620="Written off",I620="Kept with approval"),"",TODAY()-E620)</f>
        <v/>
      </c>
      <c r="R620" s="18">
        <f>IF(Q620="","",IF(Q620&gt;Summary!$B$6,"Late",IF(Q620&gt;Summary!$B$5,"Chase","On time")))</f>
        <v/>
      </c>
      <c r="S620" s="18">
        <f>IF(G620="","",IF(OR(M620&lt;&gt;"",L620="Closed",L620="Written off",I620="Kept with approval"),IF(COUNTIFS('Example inventory'!$D$3:$D$1002,G620,'Example inventory'!$L$3:$L$1002,"Pending return")+COUNTIFS('Example inventory'!$D$3:$D$1002,G620,'Example inventory'!$L$3:$L$1002,"Assigned")&gt;0,"Update Inventory","OK"),IF(COUNTIFS('Example inventory'!$D$3:$D$1002,G620,'Example inventory'!$L$3:$L$1002,"Assigned")&gt;0,"Set Pending return","OK")))</f>
        <v/>
      </c>
    </row>
    <row r="621">
      <c r="C621" s="14" t="n"/>
      <c r="D621" s="15" t="n"/>
      <c r="E621" s="15" t="n"/>
      <c r="H621" s="18">
        <f>IF(G621="","",IF(COUNTIF('Example inventory'!$D$3:$D$1002,G621)&gt;0,"Yes","Not found"))</f>
        <v/>
      </c>
      <c r="I621" s="14" t="n"/>
      <c r="J621" s="15" t="n"/>
      <c r="K621" s="15" t="n"/>
      <c r="L621" s="14" t="n"/>
      <c r="M621" s="15" t="n"/>
      <c r="N621" s="14" t="n"/>
      <c r="O621" s="14" t="n"/>
      <c r="P621" s="14" t="n"/>
      <c r="Q621" s="19">
        <f>IF(OR(E621="",M621&lt;&gt;"",L621="Closed",L621="Written off",I621="Kept with approval"),"",TODAY()-E621)</f>
        <v/>
      </c>
      <c r="R621" s="18">
        <f>IF(Q621="","",IF(Q621&gt;Summary!$B$6,"Late",IF(Q621&gt;Summary!$B$5,"Chase","On time")))</f>
        <v/>
      </c>
      <c r="S621" s="18">
        <f>IF(G621="","",IF(OR(M621&lt;&gt;"",L621="Closed",L621="Written off",I621="Kept with approval"),IF(COUNTIFS('Example inventory'!$D$3:$D$1002,G621,'Example inventory'!$L$3:$L$1002,"Pending return")+COUNTIFS('Example inventory'!$D$3:$D$1002,G621,'Example inventory'!$L$3:$L$1002,"Assigned")&gt;0,"Update Inventory","OK"),IF(COUNTIFS('Example inventory'!$D$3:$D$1002,G621,'Example inventory'!$L$3:$L$1002,"Assigned")&gt;0,"Set Pending return","OK")))</f>
        <v/>
      </c>
    </row>
    <row r="622">
      <c r="C622" s="14" t="n"/>
      <c r="D622" s="15" t="n"/>
      <c r="E622" s="15" t="n"/>
      <c r="H622" s="18">
        <f>IF(G622="","",IF(COUNTIF('Example inventory'!$D$3:$D$1002,G622)&gt;0,"Yes","Not found"))</f>
        <v/>
      </c>
      <c r="I622" s="14" t="n"/>
      <c r="J622" s="15" t="n"/>
      <c r="K622" s="15" t="n"/>
      <c r="L622" s="14" t="n"/>
      <c r="M622" s="15" t="n"/>
      <c r="N622" s="14" t="n"/>
      <c r="O622" s="14" t="n"/>
      <c r="P622" s="14" t="n"/>
      <c r="Q622" s="19">
        <f>IF(OR(E622="",M622&lt;&gt;"",L622="Closed",L622="Written off",I622="Kept with approval"),"",TODAY()-E622)</f>
        <v/>
      </c>
      <c r="R622" s="18">
        <f>IF(Q622="","",IF(Q622&gt;Summary!$B$6,"Late",IF(Q622&gt;Summary!$B$5,"Chase","On time")))</f>
        <v/>
      </c>
      <c r="S622" s="18">
        <f>IF(G622="","",IF(OR(M622&lt;&gt;"",L622="Closed",L622="Written off",I622="Kept with approval"),IF(COUNTIFS('Example inventory'!$D$3:$D$1002,G622,'Example inventory'!$L$3:$L$1002,"Pending return")+COUNTIFS('Example inventory'!$D$3:$D$1002,G622,'Example inventory'!$L$3:$L$1002,"Assigned")&gt;0,"Update Inventory","OK"),IF(COUNTIFS('Example inventory'!$D$3:$D$1002,G622,'Example inventory'!$L$3:$L$1002,"Assigned")&gt;0,"Set Pending return","OK")))</f>
        <v/>
      </c>
    </row>
    <row r="623">
      <c r="C623" s="14" t="n"/>
      <c r="D623" s="15" t="n"/>
      <c r="E623" s="15" t="n"/>
      <c r="H623" s="18">
        <f>IF(G623="","",IF(COUNTIF('Example inventory'!$D$3:$D$1002,G623)&gt;0,"Yes","Not found"))</f>
        <v/>
      </c>
      <c r="I623" s="14" t="n"/>
      <c r="J623" s="15" t="n"/>
      <c r="K623" s="15" t="n"/>
      <c r="L623" s="14" t="n"/>
      <c r="M623" s="15" t="n"/>
      <c r="N623" s="14" t="n"/>
      <c r="O623" s="14" t="n"/>
      <c r="P623" s="14" t="n"/>
      <c r="Q623" s="19">
        <f>IF(OR(E623="",M623&lt;&gt;"",L623="Closed",L623="Written off",I623="Kept with approval"),"",TODAY()-E623)</f>
        <v/>
      </c>
      <c r="R623" s="18">
        <f>IF(Q623="","",IF(Q623&gt;Summary!$B$6,"Late",IF(Q623&gt;Summary!$B$5,"Chase","On time")))</f>
        <v/>
      </c>
      <c r="S623" s="18">
        <f>IF(G623="","",IF(OR(M623&lt;&gt;"",L623="Closed",L623="Written off",I623="Kept with approval"),IF(COUNTIFS('Example inventory'!$D$3:$D$1002,G623,'Example inventory'!$L$3:$L$1002,"Pending return")+COUNTIFS('Example inventory'!$D$3:$D$1002,G623,'Example inventory'!$L$3:$L$1002,"Assigned")&gt;0,"Update Inventory","OK"),IF(COUNTIFS('Example inventory'!$D$3:$D$1002,G623,'Example inventory'!$L$3:$L$1002,"Assigned")&gt;0,"Set Pending return","OK")))</f>
        <v/>
      </c>
    </row>
    <row r="624">
      <c r="C624" s="14" t="n"/>
      <c r="D624" s="15" t="n"/>
      <c r="E624" s="15" t="n"/>
      <c r="H624" s="18">
        <f>IF(G624="","",IF(COUNTIF('Example inventory'!$D$3:$D$1002,G624)&gt;0,"Yes","Not found"))</f>
        <v/>
      </c>
      <c r="I624" s="14" t="n"/>
      <c r="J624" s="15" t="n"/>
      <c r="K624" s="15" t="n"/>
      <c r="L624" s="14" t="n"/>
      <c r="M624" s="15" t="n"/>
      <c r="N624" s="14" t="n"/>
      <c r="O624" s="14" t="n"/>
      <c r="P624" s="14" t="n"/>
      <c r="Q624" s="19">
        <f>IF(OR(E624="",M624&lt;&gt;"",L624="Closed",L624="Written off",I624="Kept with approval"),"",TODAY()-E624)</f>
        <v/>
      </c>
      <c r="R624" s="18">
        <f>IF(Q624="","",IF(Q624&gt;Summary!$B$6,"Late",IF(Q624&gt;Summary!$B$5,"Chase","On time")))</f>
        <v/>
      </c>
      <c r="S624" s="18">
        <f>IF(G624="","",IF(OR(M624&lt;&gt;"",L624="Closed",L624="Written off",I624="Kept with approval"),IF(COUNTIFS('Example inventory'!$D$3:$D$1002,G624,'Example inventory'!$L$3:$L$1002,"Pending return")+COUNTIFS('Example inventory'!$D$3:$D$1002,G624,'Example inventory'!$L$3:$L$1002,"Assigned")&gt;0,"Update Inventory","OK"),IF(COUNTIFS('Example inventory'!$D$3:$D$1002,G624,'Example inventory'!$L$3:$L$1002,"Assigned")&gt;0,"Set Pending return","OK")))</f>
        <v/>
      </c>
    </row>
    <row r="625">
      <c r="C625" s="14" t="n"/>
      <c r="D625" s="15" t="n"/>
      <c r="E625" s="15" t="n"/>
      <c r="H625" s="18">
        <f>IF(G625="","",IF(COUNTIF('Example inventory'!$D$3:$D$1002,G625)&gt;0,"Yes","Not found"))</f>
        <v/>
      </c>
      <c r="I625" s="14" t="n"/>
      <c r="J625" s="15" t="n"/>
      <c r="K625" s="15" t="n"/>
      <c r="L625" s="14" t="n"/>
      <c r="M625" s="15" t="n"/>
      <c r="N625" s="14" t="n"/>
      <c r="O625" s="14" t="n"/>
      <c r="P625" s="14" t="n"/>
      <c r="Q625" s="19">
        <f>IF(OR(E625="",M625&lt;&gt;"",L625="Closed",L625="Written off",I625="Kept with approval"),"",TODAY()-E625)</f>
        <v/>
      </c>
      <c r="R625" s="18">
        <f>IF(Q625="","",IF(Q625&gt;Summary!$B$6,"Late",IF(Q625&gt;Summary!$B$5,"Chase","On time")))</f>
        <v/>
      </c>
      <c r="S625" s="18">
        <f>IF(G625="","",IF(OR(M625&lt;&gt;"",L625="Closed",L625="Written off",I625="Kept with approval"),IF(COUNTIFS('Example inventory'!$D$3:$D$1002,G625,'Example inventory'!$L$3:$L$1002,"Pending return")+COUNTIFS('Example inventory'!$D$3:$D$1002,G625,'Example inventory'!$L$3:$L$1002,"Assigned")&gt;0,"Update Inventory","OK"),IF(COUNTIFS('Example inventory'!$D$3:$D$1002,G625,'Example inventory'!$L$3:$L$1002,"Assigned")&gt;0,"Set Pending return","OK")))</f>
        <v/>
      </c>
    </row>
    <row r="626">
      <c r="C626" s="14" t="n"/>
      <c r="D626" s="15" t="n"/>
      <c r="E626" s="15" t="n"/>
      <c r="H626" s="18">
        <f>IF(G626="","",IF(COUNTIF('Example inventory'!$D$3:$D$1002,G626)&gt;0,"Yes","Not found"))</f>
        <v/>
      </c>
      <c r="I626" s="14" t="n"/>
      <c r="J626" s="15" t="n"/>
      <c r="K626" s="15" t="n"/>
      <c r="L626" s="14" t="n"/>
      <c r="M626" s="15" t="n"/>
      <c r="N626" s="14" t="n"/>
      <c r="O626" s="14" t="n"/>
      <c r="P626" s="14" t="n"/>
      <c r="Q626" s="19">
        <f>IF(OR(E626="",M626&lt;&gt;"",L626="Closed",L626="Written off",I626="Kept with approval"),"",TODAY()-E626)</f>
        <v/>
      </c>
      <c r="R626" s="18">
        <f>IF(Q626="","",IF(Q626&gt;Summary!$B$6,"Late",IF(Q626&gt;Summary!$B$5,"Chase","On time")))</f>
        <v/>
      </c>
      <c r="S626" s="18">
        <f>IF(G626="","",IF(OR(M626&lt;&gt;"",L626="Closed",L626="Written off",I626="Kept with approval"),IF(COUNTIFS('Example inventory'!$D$3:$D$1002,G626,'Example inventory'!$L$3:$L$1002,"Pending return")+COUNTIFS('Example inventory'!$D$3:$D$1002,G626,'Example inventory'!$L$3:$L$1002,"Assigned")&gt;0,"Update Inventory","OK"),IF(COUNTIFS('Example inventory'!$D$3:$D$1002,G626,'Example inventory'!$L$3:$L$1002,"Assigned")&gt;0,"Set Pending return","OK")))</f>
        <v/>
      </c>
    </row>
    <row r="627">
      <c r="C627" s="14" t="n"/>
      <c r="D627" s="15" t="n"/>
      <c r="E627" s="15" t="n"/>
      <c r="H627" s="18">
        <f>IF(G627="","",IF(COUNTIF('Example inventory'!$D$3:$D$1002,G627)&gt;0,"Yes","Not found"))</f>
        <v/>
      </c>
      <c r="I627" s="14" t="n"/>
      <c r="J627" s="15" t="n"/>
      <c r="K627" s="15" t="n"/>
      <c r="L627" s="14" t="n"/>
      <c r="M627" s="15" t="n"/>
      <c r="N627" s="14" t="n"/>
      <c r="O627" s="14" t="n"/>
      <c r="P627" s="14" t="n"/>
      <c r="Q627" s="19">
        <f>IF(OR(E627="",M627&lt;&gt;"",L627="Closed",L627="Written off",I627="Kept with approval"),"",TODAY()-E627)</f>
        <v/>
      </c>
      <c r="R627" s="18">
        <f>IF(Q627="","",IF(Q627&gt;Summary!$B$6,"Late",IF(Q627&gt;Summary!$B$5,"Chase","On time")))</f>
        <v/>
      </c>
      <c r="S627" s="18">
        <f>IF(G627="","",IF(OR(M627&lt;&gt;"",L627="Closed",L627="Written off",I627="Kept with approval"),IF(COUNTIFS('Example inventory'!$D$3:$D$1002,G627,'Example inventory'!$L$3:$L$1002,"Pending return")+COUNTIFS('Example inventory'!$D$3:$D$1002,G627,'Example inventory'!$L$3:$L$1002,"Assigned")&gt;0,"Update Inventory","OK"),IF(COUNTIFS('Example inventory'!$D$3:$D$1002,G627,'Example inventory'!$L$3:$L$1002,"Assigned")&gt;0,"Set Pending return","OK")))</f>
        <v/>
      </c>
    </row>
    <row r="628">
      <c r="C628" s="14" t="n"/>
      <c r="D628" s="15" t="n"/>
      <c r="E628" s="15" t="n"/>
      <c r="H628" s="18">
        <f>IF(G628="","",IF(COUNTIF('Example inventory'!$D$3:$D$1002,G628)&gt;0,"Yes","Not found"))</f>
        <v/>
      </c>
      <c r="I628" s="14" t="n"/>
      <c r="J628" s="15" t="n"/>
      <c r="K628" s="15" t="n"/>
      <c r="L628" s="14" t="n"/>
      <c r="M628" s="15" t="n"/>
      <c r="N628" s="14" t="n"/>
      <c r="O628" s="14" t="n"/>
      <c r="P628" s="14" t="n"/>
      <c r="Q628" s="19">
        <f>IF(OR(E628="",M628&lt;&gt;"",L628="Closed",L628="Written off",I628="Kept with approval"),"",TODAY()-E628)</f>
        <v/>
      </c>
      <c r="R628" s="18">
        <f>IF(Q628="","",IF(Q628&gt;Summary!$B$6,"Late",IF(Q628&gt;Summary!$B$5,"Chase","On time")))</f>
        <v/>
      </c>
      <c r="S628" s="18">
        <f>IF(G628="","",IF(OR(M628&lt;&gt;"",L628="Closed",L628="Written off",I628="Kept with approval"),IF(COUNTIFS('Example inventory'!$D$3:$D$1002,G628,'Example inventory'!$L$3:$L$1002,"Pending return")+COUNTIFS('Example inventory'!$D$3:$D$1002,G628,'Example inventory'!$L$3:$L$1002,"Assigned")&gt;0,"Update Inventory","OK"),IF(COUNTIFS('Example inventory'!$D$3:$D$1002,G628,'Example inventory'!$L$3:$L$1002,"Assigned")&gt;0,"Set Pending return","OK")))</f>
        <v/>
      </c>
    </row>
    <row r="629">
      <c r="C629" s="14" t="n"/>
      <c r="D629" s="15" t="n"/>
      <c r="E629" s="15" t="n"/>
      <c r="H629" s="18">
        <f>IF(G629="","",IF(COUNTIF('Example inventory'!$D$3:$D$1002,G629)&gt;0,"Yes","Not found"))</f>
        <v/>
      </c>
      <c r="I629" s="14" t="n"/>
      <c r="J629" s="15" t="n"/>
      <c r="K629" s="15" t="n"/>
      <c r="L629" s="14" t="n"/>
      <c r="M629" s="15" t="n"/>
      <c r="N629" s="14" t="n"/>
      <c r="O629" s="14" t="n"/>
      <c r="P629" s="14" t="n"/>
      <c r="Q629" s="19">
        <f>IF(OR(E629="",M629&lt;&gt;"",L629="Closed",L629="Written off",I629="Kept with approval"),"",TODAY()-E629)</f>
        <v/>
      </c>
      <c r="R629" s="18">
        <f>IF(Q629="","",IF(Q629&gt;Summary!$B$6,"Late",IF(Q629&gt;Summary!$B$5,"Chase","On time")))</f>
        <v/>
      </c>
      <c r="S629" s="18">
        <f>IF(G629="","",IF(OR(M629&lt;&gt;"",L629="Closed",L629="Written off",I629="Kept with approval"),IF(COUNTIFS('Example inventory'!$D$3:$D$1002,G629,'Example inventory'!$L$3:$L$1002,"Pending return")+COUNTIFS('Example inventory'!$D$3:$D$1002,G629,'Example inventory'!$L$3:$L$1002,"Assigned")&gt;0,"Update Inventory","OK"),IF(COUNTIFS('Example inventory'!$D$3:$D$1002,G629,'Example inventory'!$L$3:$L$1002,"Assigned")&gt;0,"Set Pending return","OK")))</f>
        <v/>
      </c>
    </row>
    <row r="630">
      <c r="C630" s="14" t="n"/>
      <c r="D630" s="15" t="n"/>
      <c r="E630" s="15" t="n"/>
      <c r="H630" s="18">
        <f>IF(G630="","",IF(COUNTIF('Example inventory'!$D$3:$D$1002,G630)&gt;0,"Yes","Not found"))</f>
        <v/>
      </c>
      <c r="I630" s="14" t="n"/>
      <c r="J630" s="15" t="n"/>
      <c r="K630" s="15" t="n"/>
      <c r="L630" s="14" t="n"/>
      <c r="M630" s="15" t="n"/>
      <c r="N630" s="14" t="n"/>
      <c r="O630" s="14" t="n"/>
      <c r="P630" s="14" t="n"/>
      <c r="Q630" s="19">
        <f>IF(OR(E630="",M630&lt;&gt;"",L630="Closed",L630="Written off",I630="Kept with approval"),"",TODAY()-E630)</f>
        <v/>
      </c>
      <c r="R630" s="18">
        <f>IF(Q630="","",IF(Q630&gt;Summary!$B$6,"Late",IF(Q630&gt;Summary!$B$5,"Chase","On time")))</f>
        <v/>
      </c>
      <c r="S630" s="18">
        <f>IF(G630="","",IF(OR(M630&lt;&gt;"",L630="Closed",L630="Written off",I630="Kept with approval"),IF(COUNTIFS('Example inventory'!$D$3:$D$1002,G630,'Example inventory'!$L$3:$L$1002,"Pending return")+COUNTIFS('Example inventory'!$D$3:$D$1002,G630,'Example inventory'!$L$3:$L$1002,"Assigned")&gt;0,"Update Inventory","OK"),IF(COUNTIFS('Example inventory'!$D$3:$D$1002,G630,'Example inventory'!$L$3:$L$1002,"Assigned")&gt;0,"Set Pending return","OK")))</f>
        <v/>
      </c>
    </row>
    <row r="631">
      <c r="C631" s="14" t="n"/>
      <c r="D631" s="15" t="n"/>
      <c r="E631" s="15" t="n"/>
      <c r="H631" s="18">
        <f>IF(G631="","",IF(COUNTIF('Example inventory'!$D$3:$D$1002,G631)&gt;0,"Yes","Not found"))</f>
        <v/>
      </c>
      <c r="I631" s="14" t="n"/>
      <c r="J631" s="15" t="n"/>
      <c r="K631" s="15" t="n"/>
      <c r="L631" s="14" t="n"/>
      <c r="M631" s="15" t="n"/>
      <c r="N631" s="14" t="n"/>
      <c r="O631" s="14" t="n"/>
      <c r="P631" s="14" t="n"/>
      <c r="Q631" s="19">
        <f>IF(OR(E631="",M631&lt;&gt;"",L631="Closed",L631="Written off",I631="Kept with approval"),"",TODAY()-E631)</f>
        <v/>
      </c>
      <c r="R631" s="18">
        <f>IF(Q631="","",IF(Q631&gt;Summary!$B$6,"Late",IF(Q631&gt;Summary!$B$5,"Chase","On time")))</f>
        <v/>
      </c>
      <c r="S631" s="18">
        <f>IF(G631="","",IF(OR(M631&lt;&gt;"",L631="Closed",L631="Written off",I631="Kept with approval"),IF(COUNTIFS('Example inventory'!$D$3:$D$1002,G631,'Example inventory'!$L$3:$L$1002,"Pending return")+COUNTIFS('Example inventory'!$D$3:$D$1002,G631,'Example inventory'!$L$3:$L$1002,"Assigned")&gt;0,"Update Inventory","OK"),IF(COUNTIFS('Example inventory'!$D$3:$D$1002,G631,'Example inventory'!$L$3:$L$1002,"Assigned")&gt;0,"Set Pending return","OK")))</f>
        <v/>
      </c>
    </row>
    <row r="632">
      <c r="C632" s="14" t="n"/>
      <c r="D632" s="15" t="n"/>
      <c r="E632" s="15" t="n"/>
      <c r="H632" s="18">
        <f>IF(G632="","",IF(COUNTIF('Example inventory'!$D$3:$D$1002,G632)&gt;0,"Yes","Not found"))</f>
        <v/>
      </c>
      <c r="I632" s="14" t="n"/>
      <c r="J632" s="15" t="n"/>
      <c r="K632" s="15" t="n"/>
      <c r="L632" s="14" t="n"/>
      <c r="M632" s="15" t="n"/>
      <c r="N632" s="14" t="n"/>
      <c r="O632" s="14" t="n"/>
      <c r="P632" s="14" t="n"/>
      <c r="Q632" s="19">
        <f>IF(OR(E632="",M632&lt;&gt;"",L632="Closed",L632="Written off",I632="Kept with approval"),"",TODAY()-E632)</f>
        <v/>
      </c>
      <c r="R632" s="18">
        <f>IF(Q632="","",IF(Q632&gt;Summary!$B$6,"Late",IF(Q632&gt;Summary!$B$5,"Chase","On time")))</f>
        <v/>
      </c>
      <c r="S632" s="18">
        <f>IF(G632="","",IF(OR(M632&lt;&gt;"",L632="Closed",L632="Written off",I632="Kept with approval"),IF(COUNTIFS('Example inventory'!$D$3:$D$1002,G632,'Example inventory'!$L$3:$L$1002,"Pending return")+COUNTIFS('Example inventory'!$D$3:$D$1002,G632,'Example inventory'!$L$3:$L$1002,"Assigned")&gt;0,"Update Inventory","OK"),IF(COUNTIFS('Example inventory'!$D$3:$D$1002,G632,'Example inventory'!$L$3:$L$1002,"Assigned")&gt;0,"Set Pending return","OK")))</f>
        <v/>
      </c>
    </row>
    <row r="633">
      <c r="C633" s="14" t="n"/>
      <c r="D633" s="15" t="n"/>
      <c r="E633" s="15" t="n"/>
      <c r="H633" s="18">
        <f>IF(G633="","",IF(COUNTIF('Example inventory'!$D$3:$D$1002,G633)&gt;0,"Yes","Not found"))</f>
        <v/>
      </c>
      <c r="I633" s="14" t="n"/>
      <c r="J633" s="15" t="n"/>
      <c r="K633" s="15" t="n"/>
      <c r="L633" s="14" t="n"/>
      <c r="M633" s="15" t="n"/>
      <c r="N633" s="14" t="n"/>
      <c r="O633" s="14" t="n"/>
      <c r="P633" s="14" t="n"/>
      <c r="Q633" s="19">
        <f>IF(OR(E633="",M633&lt;&gt;"",L633="Closed",L633="Written off",I633="Kept with approval"),"",TODAY()-E633)</f>
        <v/>
      </c>
      <c r="R633" s="18">
        <f>IF(Q633="","",IF(Q633&gt;Summary!$B$6,"Late",IF(Q633&gt;Summary!$B$5,"Chase","On time")))</f>
        <v/>
      </c>
      <c r="S633" s="18">
        <f>IF(G633="","",IF(OR(M633&lt;&gt;"",L633="Closed",L633="Written off",I633="Kept with approval"),IF(COUNTIFS('Example inventory'!$D$3:$D$1002,G633,'Example inventory'!$L$3:$L$1002,"Pending return")+COUNTIFS('Example inventory'!$D$3:$D$1002,G633,'Example inventory'!$L$3:$L$1002,"Assigned")&gt;0,"Update Inventory","OK"),IF(COUNTIFS('Example inventory'!$D$3:$D$1002,G633,'Example inventory'!$L$3:$L$1002,"Assigned")&gt;0,"Set Pending return","OK")))</f>
        <v/>
      </c>
    </row>
    <row r="634">
      <c r="C634" s="14" t="n"/>
      <c r="D634" s="15" t="n"/>
      <c r="E634" s="15" t="n"/>
      <c r="H634" s="18">
        <f>IF(G634="","",IF(COUNTIF('Example inventory'!$D$3:$D$1002,G634)&gt;0,"Yes","Not found"))</f>
        <v/>
      </c>
      <c r="I634" s="14" t="n"/>
      <c r="J634" s="15" t="n"/>
      <c r="K634" s="15" t="n"/>
      <c r="L634" s="14" t="n"/>
      <c r="M634" s="15" t="n"/>
      <c r="N634" s="14" t="n"/>
      <c r="O634" s="14" t="n"/>
      <c r="P634" s="14" t="n"/>
      <c r="Q634" s="19">
        <f>IF(OR(E634="",M634&lt;&gt;"",L634="Closed",L634="Written off",I634="Kept with approval"),"",TODAY()-E634)</f>
        <v/>
      </c>
      <c r="R634" s="18">
        <f>IF(Q634="","",IF(Q634&gt;Summary!$B$6,"Late",IF(Q634&gt;Summary!$B$5,"Chase","On time")))</f>
        <v/>
      </c>
      <c r="S634" s="18">
        <f>IF(G634="","",IF(OR(M634&lt;&gt;"",L634="Closed",L634="Written off",I634="Kept with approval"),IF(COUNTIFS('Example inventory'!$D$3:$D$1002,G634,'Example inventory'!$L$3:$L$1002,"Pending return")+COUNTIFS('Example inventory'!$D$3:$D$1002,G634,'Example inventory'!$L$3:$L$1002,"Assigned")&gt;0,"Update Inventory","OK"),IF(COUNTIFS('Example inventory'!$D$3:$D$1002,G634,'Example inventory'!$L$3:$L$1002,"Assigned")&gt;0,"Set Pending return","OK")))</f>
        <v/>
      </c>
    </row>
    <row r="635">
      <c r="C635" s="14" t="n"/>
      <c r="D635" s="15" t="n"/>
      <c r="E635" s="15" t="n"/>
      <c r="H635" s="18">
        <f>IF(G635="","",IF(COUNTIF('Example inventory'!$D$3:$D$1002,G635)&gt;0,"Yes","Not found"))</f>
        <v/>
      </c>
      <c r="I635" s="14" t="n"/>
      <c r="J635" s="15" t="n"/>
      <c r="K635" s="15" t="n"/>
      <c r="L635" s="14" t="n"/>
      <c r="M635" s="15" t="n"/>
      <c r="N635" s="14" t="n"/>
      <c r="O635" s="14" t="n"/>
      <c r="P635" s="14" t="n"/>
      <c r="Q635" s="19">
        <f>IF(OR(E635="",M635&lt;&gt;"",L635="Closed",L635="Written off",I635="Kept with approval"),"",TODAY()-E635)</f>
        <v/>
      </c>
      <c r="R635" s="18">
        <f>IF(Q635="","",IF(Q635&gt;Summary!$B$6,"Late",IF(Q635&gt;Summary!$B$5,"Chase","On time")))</f>
        <v/>
      </c>
      <c r="S635" s="18">
        <f>IF(G635="","",IF(OR(M635&lt;&gt;"",L635="Closed",L635="Written off",I635="Kept with approval"),IF(COUNTIFS('Example inventory'!$D$3:$D$1002,G635,'Example inventory'!$L$3:$L$1002,"Pending return")+COUNTIFS('Example inventory'!$D$3:$D$1002,G635,'Example inventory'!$L$3:$L$1002,"Assigned")&gt;0,"Update Inventory","OK"),IF(COUNTIFS('Example inventory'!$D$3:$D$1002,G635,'Example inventory'!$L$3:$L$1002,"Assigned")&gt;0,"Set Pending return","OK")))</f>
        <v/>
      </c>
    </row>
    <row r="636">
      <c r="C636" s="14" t="n"/>
      <c r="D636" s="15" t="n"/>
      <c r="E636" s="15" t="n"/>
      <c r="H636" s="18">
        <f>IF(G636="","",IF(COUNTIF('Example inventory'!$D$3:$D$1002,G636)&gt;0,"Yes","Not found"))</f>
        <v/>
      </c>
      <c r="I636" s="14" t="n"/>
      <c r="J636" s="15" t="n"/>
      <c r="K636" s="15" t="n"/>
      <c r="L636" s="14" t="n"/>
      <c r="M636" s="15" t="n"/>
      <c r="N636" s="14" t="n"/>
      <c r="O636" s="14" t="n"/>
      <c r="P636" s="14" t="n"/>
      <c r="Q636" s="19">
        <f>IF(OR(E636="",M636&lt;&gt;"",L636="Closed",L636="Written off",I636="Kept with approval"),"",TODAY()-E636)</f>
        <v/>
      </c>
      <c r="R636" s="18">
        <f>IF(Q636="","",IF(Q636&gt;Summary!$B$6,"Late",IF(Q636&gt;Summary!$B$5,"Chase","On time")))</f>
        <v/>
      </c>
      <c r="S636" s="18">
        <f>IF(G636="","",IF(OR(M636&lt;&gt;"",L636="Closed",L636="Written off",I636="Kept with approval"),IF(COUNTIFS('Example inventory'!$D$3:$D$1002,G636,'Example inventory'!$L$3:$L$1002,"Pending return")+COUNTIFS('Example inventory'!$D$3:$D$1002,G636,'Example inventory'!$L$3:$L$1002,"Assigned")&gt;0,"Update Inventory","OK"),IF(COUNTIFS('Example inventory'!$D$3:$D$1002,G636,'Example inventory'!$L$3:$L$1002,"Assigned")&gt;0,"Set Pending return","OK")))</f>
        <v/>
      </c>
    </row>
    <row r="637">
      <c r="C637" s="14" t="n"/>
      <c r="D637" s="15" t="n"/>
      <c r="E637" s="15" t="n"/>
      <c r="H637" s="18">
        <f>IF(G637="","",IF(COUNTIF('Example inventory'!$D$3:$D$1002,G637)&gt;0,"Yes","Not found"))</f>
        <v/>
      </c>
      <c r="I637" s="14" t="n"/>
      <c r="J637" s="15" t="n"/>
      <c r="K637" s="15" t="n"/>
      <c r="L637" s="14" t="n"/>
      <c r="M637" s="15" t="n"/>
      <c r="N637" s="14" t="n"/>
      <c r="O637" s="14" t="n"/>
      <c r="P637" s="14" t="n"/>
      <c r="Q637" s="19">
        <f>IF(OR(E637="",M637&lt;&gt;"",L637="Closed",L637="Written off",I637="Kept with approval"),"",TODAY()-E637)</f>
        <v/>
      </c>
      <c r="R637" s="18">
        <f>IF(Q637="","",IF(Q637&gt;Summary!$B$6,"Late",IF(Q637&gt;Summary!$B$5,"Chase","On time")))</f>
        <v/>
      </c>
      <c r="S637" s="18">
        <f>IF(G637="","",IF(OR(M637&lt;&gt;"",L637="Closed",L637="Written off",I637="Kept with approval"),IF(COUNTIFS('Example inventory'!$D$3:$D$1002,G637,'Example inventory'!$L$3:$L$1002,"Pending return")+COUNTIFS('Example inventory'!$D$3:$D$1002,G637,'Example inventory'!$L$3:$L$1002,"Assigned")&gt;0,"Update Inventory","OK"),IF(COUNTIFS('Example inventory'!$D$3:$D$1002,G637,'Example inventory'!$L$3:$L$1002,"Assigned")&gt;0,"Set Pending return","OK")))</f>
        <v/>
      </c>
    </row>
    <row r="638">
      <c r="C638" s="14" t="n"/>
      <c r="D638" s="15" t="n"/>
      <c r="E638" s="15" t="n"/>
      <c r="H638" s="18">
        <f>IF(G638="","",IF(COUNTIF('Example inventory'!$D$3:$D$1002,G638)&gt;0,"Yes","Not found"))</f>
        <v/>
      </c>
      <c r="I638" s="14" t="n"/>
      <c r="J638" s="15" t="n"/>
      <c r="K638" s="15" t="n"/>
      <c r="L638" s="14" t="n"/>
      <c r="M638" s="15" t="n"/>
      <c r="N638" s="14" t="n"/>
      <c r="O638" s="14" t="n"/>
      <c r="P638" s="14" t="n"/>
      <c r="Q638" s="19">
        <f>IF(OR(E638="",M638&lt;&gt;"",L638="Closed",L638="Written off",I638="Kept with approval"),"",TODAY()-E638)</f>
        <v/>
      </c>
      <c r="R638" s="18">
        <f>IF(Q638="","",IF(Q638&gt;Summary!$B$6,"Late",IF(Q638&gt;Summary!$B$5,"Chase","On time")))</f>
        <v/>
      </c>
      <c r="S638" s="18">
        <f>IF(G638="","",IF(OR(M638&lt;&gt;"",L638="Closed",L638="Written off",I638="Kept with approval"),IF(COUNTIFS('Example inventory'!$D$3:$D$1002,G638,'Example inventory'!$L$3:$L$1002,"Pending return")+COUNTIFS('Example inventory'!$D$3:$D$1002,G638,'Example inventory'!$L$3:$L$1002,"Assigned")&gt;0,"Update Inventory","OK"),IF(COUNTIFS('Example inventory'!$D$3:$D$1002,G638,'Example inventory'!$L$3:$L$1002,"Assigned")&gt;0,"Set Pending return","OK")))</f>
        <v/>
      </c>
    </row>
    <row r="639">
      <c r="C639" s="14" t="n"/>
      <c r="D639" s="15" t="n"/>
      <c r="E639" s="15" t="n"/>
      <c r="H639" s="18">
        <f>IF(G639="","",IF(COUNTIF('Example inventory'!$D$3:$D$1002,G639)&gt;0,"Yes","Not found"))</f>
        <v/>
      </c>
      <c r="I639" s="14" t="n"/>
      <c r="J639" s="15" t="n"/>
      <c r="K639" s="15" t="n"/>
      <c r="L639" s="14" t="n"/>
      <c r="M639" s="15" t="n"/>
      <c r="N639" s="14" t="n"/>
      <c r="O639" s="14" t="n"/>
      <c r="P639" s="14" t="n"/>
      <c r="Q639" s="19">
        <f>IF(OR(E639="",M639&lt;&gt;"",L639="Closed",L639="Written off",I639="Kept with approval"),"",TODAY()-E639)</f>
        <v/>
      </c>
      <c r="R639" s="18">
        <f>IF(Q639="","",IF(Q639&gt;Summary!$B$6,"Late",IF(Q639&gt;Summary!$B$5,"Chase","On time")))</f>
        <v/>
      </c>
      <c r="S639" s="18">
        <f>IF(G639="","",IF(OR(M639&lt;&gt;"",L639="Closed",L639="Written off",I639="Kept with approval"),IF(COUNTIFS('Example inventory'!$D$3:$D$1002,G639,'Example inventory'!$L$3:$L$1002,"Pending return")+COUNTIFS('Example inventory'!$D$3:$D$1002,G639,'Example inventory'!$L$3:$L$1002,"Assigned")&gt;0,"Update Inventory","OK"),IF(COUNTIFS('Example inventory'!$D$3:$D$1002,G639,'Example inventory'!$L$3:$L$1002,"Assigned")&gt;0,"Set Pending return","OK")))</f>
        <v/>
      </c>
    </row>
    <row r="640">
      <c r="C640" s="14" t="n"/>
      <c r="D640" s="15" t="n"/>
      <c r="E640" s="15" t="n"/>
      <c r="H640" s="18">
        <f>IF(G640="","",IF(COUNTIF('Example inventory'!$D$3:$D$1002,G640)&gt;0,"Yes","Not found"))</f>
        <v/>
      </c>
      <c r="I640" s="14" t="n"/>
      <c r="J640" s="15" t="n"/>
      <c r="K640" s="15" t="n"/>
      <c r="L640" s="14" t="n"/>
      <c r="M640" s="15" t="n"/>
      <c r="N640" s="14" t="n"/>
      <c r="O640" s="14" t="n"/>
      <c r="P640" s="14" t="n"/>
      <c r="Q640" s="19">
        <f>IF(OR(E640="",M640&lt;&gt;"",L640="Closed",L640="Written off",I640="Kept with approval"),"",TODAY()-E640)</f>
        <v/>
      </c>
      <c r="R640" s="18">
        <f>IF(Q640="","",IF(Q640&gt;Summary!$B$6,"Late",IF(Q640&gt;Summary!$B$5,"Chase","On time")))</f>
        <v/>
      </c>
      <c r="S640" s="18">
        <f>IF(G640="","",IF(OR(M640&lt;&gt;"",L640="Closed",L640="Written off",I640="Kept with approval"),IF(COUNTIFS('Example inventory'!$D$3:$D$1002,G640,'Example inventory'!$L$3:$L$1002,"Pending return")+COUNTIFS('Example inventory'!$D$3:$D$1002,G640,'Example inventory'!$L$3:$L$1002,"Assigned")&gt;0,"Update Inventory","OK"),IF(COUNTIFS('Example inventory'!$D$3:$D$1002,G640,'Example inventory'!$L$3:$L$1002,"Assigned")&gt;0,"Set Pending return","OK")))</f>
        <v/>
      </c>
    </row>
    <row r="641">
      <c r="C641" s="14" t="n"/>
      <c r="D641" s="15" t="n"/>
      <c r="E641" s="15" t="n"/>
      <c r="H641" s="18">
        <f>IF(G641="","",IF(COUNTIF('Example inventory'!$D$3:$D$1002,G641)&gt;0,"Yes","Not found"))</f>
        <v/>
      </c>
      <c r="I641" s="14" t="n"/>
      <c r="J641" s="15" t="n"/>
      <c r="K641" s="15" t="n"/>
      <c r="L641" s="14" t="n"/>
      <c r="M641" s="15" t="n"/>
      <c r="N641" s="14" t="n"/>
      <c r="O641" s="14" t="n"/>
      <c r="P641" s="14" t="n"/>
      <c r="Q641" s="19">
        <f>IF(OR(E641="",M641&lt;&gt;"",L641="Closed",L641="Written off",I641="Kept with approval"),"",TODAY()-E641)</f>
        <v/>
      </c>
      <c r="R641" s="18">
        <f>IF(Q641="","",IF(Q641&gt;Summary!$B$6,"Late",IF(Q641&gt;Summary!$B$5,"Chase","On time")))</f>
        <v/>
      </c>
      <c r="S641" s="18">
        <f>IF(G641="","",IF(OR(M641&lt;&gt;"",L641="Closed",L641="Written off",I641="Kept with approval"),IF(COUNTIFS('Example inventory'!$D$3:$D$1002,G641,'Example inventory'!$L$3:$L$1002,"Pending return")+COUNTIFS('Example inventory'!$D$3:$D$1002,G641,'Example inventory'!$L$3:$L$1002,"Assigned")&gt;0,"Update Inventory","OK"),IF(COUNTIFS('Example inventory'!$D$3:$D$1002,G641,'Example inventory'!$L$3:$L$1002,"Assigned")&gt;0,"Set Pending return","OK")))</f>
        <v/>
      </c>
    </row>
    <row r="642">
      <c r="C642" s="14" t="n"/>
      <c r="D642" s="15" t="n"/>
      <c r="E642" s="15" t="n"/>
      <c r="H642" s="18">
        <f>IF(G642="","",IF(COUNTIF('Example inventory'!$D$3:$D$1002,G642)&gt;0,"Yes","Not found"))</f>
        <v/>
      </c>
      <c r="I642" s="14" t="n"/>
      <c r="J642" s="15" t="n"/>
      <c r="K642" s="15" t="n"/>
      <c r="L642" s="14" t="n"/>
      <c r="M642" s="15" t="n"/>
      <c r="N642" s="14" t="n"/>
      <c r="O642" s="14" t="n"/>
      <c r="P642" s="14" t="n"/>
      <c r="Q642" s="19">
        <f>IF(OR(E642="",M642&lt;&gt;"",L642="Closed",L642="Written off",I642="Kept with approval"),"",TODAY()-E642)</f>
        <v/>
      </c>
      <c r="R642" s="18">
        <f>IF(Q642="","",IF(Q642&gt;Summary!$B$6,"Late",IF(Q642&gt;Summary!$B$5,"Chase","On time")))</f>
        <v/>
      </c>
      <c r="S642" s="18">
        <f>IF(G642="","",IF(OR(M642&lt;&gt;"",L642="Closed",L642="Written off",I642="Kept with approval"),IF(COUNTIFS('Example inventory'!$D$3:$D$1002,G642,'Example inventory'!$L$3:$L$1002,"Pending return")+COUNTIFS('Example inventory'!$D$3:$D$1002,G642,'Example inventory'!$L$3:$L$1002,"Assigned")&gt;0,"Update Inventory","OK"),IF(COUNTIFS('Example inventory'!$D$3:$D$1002,G642,'Example inventory'!$L$3:$L$1002,"Assigned")&gt;0,"Set Pending return","OK")))</f>
        <v/>
      </c>
    </row>
    <row r="643">
      <c r="C643" s="14" t="n"/>
      <c r="D643" s="15" t="n"/>
      <c r="E643" s="15" t="n"/>
      <c r="H643" s="18">
        <f>IF(G643="","",IF(COUNTIF('Example inventory'!$D$3:$D$1002,G643)&gt;0,"Yes","Not found"))</f>
        <v/>
      </c>
      <c r="I643" s="14" t="n"/>
      <c r="J643" s="15" t="n"/>
      <c r="K643" s="15" t="n"/>
      <c r="L643" s="14" t="n"/>
      <c r="M643" s="15" t="n"/>
      <c r="N643" s="14" t="n"/>
      <c r="O643" s="14" t="n"/>
      <c r="P643" s="14" t="n"/>
      <c r="Q643" s="19">
        <f>IF(OR(E643="",M643&lt;&gt;"",L643="Closed",L643="Written off",I643="Kept with approval"),"",TODAY()-E643)</f>
        <v/>
      </c>
      <c r="R643" s="18">
        <f>IF(Q643="","",IF(Q643&gt;Summary!$B$6,"Late",IF(Q643&gt;Summary!$B$5,"Chase","On time")))</f>
        <v/>
      </c>
      <c r="S643" s="18">
        <f>IF(G643="","",IF(OR(M643&lt;&gt;"",L643="Closed",L643="Written off",I643="Kept with approval"),IF(COUNTIFS('Example inventory'!$D$3:$D$1002,G643,'Example inventory'!$L$3:$L$1002,"Pending return")+COUNTIFS('Example inventory'!$D$3:$D$1002,G643,'Example inventory'!$L$3:$L$1002,"Assigned")&gt;0,"Update Inventory","OK"),IF(COUNTIFS('Example inventory'!$D$3:$D$1002,G643,'Example inventory'!$L$3:$L$1002,"Assigned")&gt;0,"Set Pending return","OK")))</f>
        <v/>
      </c>
    </row>
    <row r="644">
      <c r="C644" s="14" t="n"/>
      <c r="D644" s="15" t="n"/>
      <c r="E644" s="15" t="n"/>
      <c r="H644" s="18">
        <f>IF(G644="","",IF(COUNTIF('Example inventory'!$D$3:$D$1002,G644)&gt;0,"Yes","Not found"))</f>
        <v/>
      </c>
      <c r="I644" s="14" t="n"/>
      <c r="J644" s="15" t="n"/>
      <c r="K644" s="15" t="n"/>
      <c r="L644" s="14" t="n"/>
      <c r="M644" s="15" t="n"/>
      <c r="N644" s="14" t="n"/>
      <c r="O644" s="14" t="n"/>
      <c r="P644" s="14" t="n"/>
      <c r="Q644" s="19">
        <f>IF(OR(E644="",M644&lt;&gt;"",L644="Closed",L644="Written off",I644="Kept with approval"),"",TODAY()-E644)</f>
        <v/>
      </c>
      <c r="R644" s="18">
        <f>IF(Q644="","",IF(Q644&gt;Summary!$B$6,"Late",IF(Q644&gt;Summary!$B$5,"Chase","On time")))</f>
        <v/>
      </c>
      <c r="S644" s="18">
        <f>IF(G644="","",IF(OR(M644&lt;&gt;"",L644="Closed",L644="Written off",I644="Kept with approval"),IF(COUNTIFS('Example inventory'!$D$3:$D$1002,G644,'Example inventory'!$L$3:$L$1002,"Pending return")+COUNTIFS('Example inventory'!$D$3:$D$1002,G644,'Example inventory'!$L$3:$L$1002,"Assigned")&gt;0,"Update Inventory","OK"),IF(COUNTIFS('Example inventory'!$D$3:$D$1002,G644,'Example inventory'!$L$3:$L$1002,"Assigned")&gt;0,"Set Pending return","OK")))</f>
        <v/>
      </c>
    </row>
    <row r="645">
      <c r="C645" s="14" t="n"/>
      <c r="D645" s="15" t="n"/>
      <c r="E645" s="15" t="n"/>
      <c r="H645" s="18">
        <f>IF(G645="","",IF(COUNTIF('Example inventory'!$D$3:$D$1002,G645)&gt;0,"Yes","Not found"))</f>
        <v/>
      </c>
      <c r="I645" s="14" t="n"/>
      <c r="J645" s="15" t="n"/>
      <c r="K645" s="15" t="n"/>
      <c r="L645" s="14" t="n"/>
      <c r="M645" s="15" t="n"/>
      <c r="N645" s="14" t="n"/>
      <c r="O645" s="14" t="n"/>
      <c r="P645" s="14" t="n"/>
      <c r="Q645" s="19">
        <f>IF(OR(E645="",M645&lt;&gt;"",L645="Closed",L645="Written off",I645="Kept with approval"),"",TODAY()-E645)</f>
        <v/>
      </c>
      <c r="R645" s="18">
        <f>IF(Q645="","",IF(Q645&gt;Summary!$B$6,"Late",IF(Q645&gt;Summary!$B$5,"Chase","On time")))</f>
        <v/>
      </c>
      <c r="S645" s="18">
        <f>IF(G645="","",IF(OR(M645&lt;&gt;"",L645="Closed",L645="Written off",I645="Kept with approval"),IF(COUNTIFS('Example inventory'!$D$3:$D$1002,G645,'Example inventory'!$L$3:$L$1002,"Pending return")+COUNTIFS('Example inventory'!$D$3:$D$1002,G645,'Example inventory'!$L$3:$L$1002,"Assigned")&gt;0,"Update Inventory","OK"),IF(COUNTIFS('Example inventory'!$D$3:$D$1002,G645,'Example inventory'!$L$3:$L$1002,"Assigned")&gt;0,"Set Pending return","OK")))</f>
        <v/>
      </c>
    </row>
    <row r="646">
      <c r="C646" s="14" t="n"/>
      <c r="D646" s="15" t="n"/>
      <c r="E646" s="15" t="n"/>
      <c r="H646" s="18">
        <f>IF(G646="","",IF(COUNTIF('Example inventory'!$D$3:$D$1002,G646)&gt;0,"Yes","Not found"))</f>
        <v/>
      </c>
      <c r="I646" s="14" t="n"/>
      <c r="J646" s="15" t="n"/>
      <c r="K646" s="15" t="n"/>
      <c r="L646" s="14" t="n"/>
      <c r="M646" s="15" t="n"/>
      <c r="N646" s="14" t="n"/>
      <c r="O646" s="14" t="n"/>
      <c r="P646" s="14" t="n"/>
      <c r="Q646" s="19">
        <f>IF(OR(E646="",M646&lt;&gt;"",L646="Closed",L646="Written off",I646="Kept with approval"),"",TODAY()-E646)</f>
        <v/>
      </c>
      <c r="R646" s="18">
        <f>IF(Q646="","",IF(Q646&gt;Summary!$B$6,"Late",IF(Q646&gt;Summary!$B$5,"Chase","On time")))</f>
        <v/>
      </c>
      <c r="S646" s="18">
        <f>IF(G646="","",IF(OR(M646&lt;&gt;"",L646="Closed",L646="Written off",I646="Kept with approval"),IF(COUNTIFS('Example inventory'!$D$3:$D$1002,G646,'Example inventory'!$L$3:$L$1002,"Pending return")+COUNTIFS('Example inventory'!$D$3:$D$1002,G646,'Example inventory'!$L$3:$L$1002,"Assigned")&gt;0,"Update Inventory","OK"),IF(COUNTIFS('Example inventory'!$D$3:$D$1002,G646,'Example inventory'!$L$3:$L$1002,"Assigned")&gt;0,"Set Pending return","OK")))</f>
        <v/>
      </c>
    </row>
    <row r="647">
      <c r="C647" s="14" t="n"/>
      <c r="D647" s="15" t="n"/>
      <c r="E647" s="15" t="n"/>
      <c r="H647" s="18">
        <f>IF(G647="","",IF(COUNTIF('Example inventory'!$D$3:$D$1002,G647)&gt;0,"Yes","Not found"))</f>
        <v/>
      </c>
      <c r="I647" s="14" t="n"/>
      <c r="J647" s="15" t="n"/>
      <c r="K647" s="15" t="n"/>
      <c r="L647" s="14" t="n"/>
      <c r="M647" s="15" t="n"/>
      <c r="N647" s="14" t="n"/>
      <c r="O647" s="14" t="n"/>
      <c r="P647" s="14" t="n"/>
      <c r="Q647" s="19">
        <f>IF(OR(E647="",M647&lt;&gt;"",L647="Closed",L647="Written off",I647="Kept with approval"),"",TODAY()-E647)</f>
        <v/>
      </c>
      <c r="R647" s="18">
        <f>IF(Q647="","",IF(Q647&gt;Summary!$B$6,"Late",IF(Q647&gt;Summary!$B$5,"Chase","On time")))</f>
        <v/>
      </c>
      <c r="S647" s="18">
        <f>IF(G647="","",IF(OR(M647&lt;&gt;"",L647="Closed",L647="Written off",I647="Kept with approval"),IF(COUNTIFS('Example inventory'!$D$3:$D$1002,G647,'Example inventory'!$L$3:$L$1002,"Pending return")+COUNTIFS('Example inventory'!$D$3:$D$1002,G647,'Example inventory'!$L$3:$L$1002,"Assigned")&gt;0,"Update Inventory","OK"),IF(COUNTIFS('Example inventory'!$D$3:$D$1002,G647,'Example inventory'!$L$3:$L$1002,"Assigned")&gt;0,"Set Pending return","OK")))</f>
        <v/>
      </c>
    </row>
    <row r="648">
      <c r="C648" s="14" t="n"/>
      <c r="D648" s="15" t="n"/>
      <c r="E648" s="15" t="n"/>
      <c r="H648" s="18">
        <f>IF(G648="","",IF(COUNTIF('Example inventory'!$D$3:$D$1002,G648)&gt;0,"Yes","Not found"))</f>
        <v/>
      </c>
      <c r="I648" s="14" t="n"/>
      <c r="J648" s="15" t="n"/>
      <c r="K648" s="15" t="n"/>
      <c r="L648" s="14" t="n"/>
      <c r="M648" s="15" t="n"/>
      <c r="N648" s="14" t="n"/>
      <c r="O648" s="14" t="n"/>
      <c r="P648" s="14" t="n"/>
      <c r="Q648" s="19">
        <f>IF(OR(E648="",M648&lt;&gt;"",L648="Closed",L648="Written off",I648="Kept with approval"),"",TODAY()-E648)</f>
        <v/>
      </c>
      <c r="R648" s="18">
        <f>IF(Q648="","",IF(Q648&gt;Summary!$B$6,"Late",IF(Q648&gt;Summary!$B$5,"Chase","On time")))</f>
        <v/>
      </c>
      <c r="S648" s="18">
        <f>IF(G648="","",IF(OR(M648&lt;&gt;"",L648="Closed",L648="Written off",I648="Kept with approval"),IF(COUNTIFS('Example inventory'!$D$3:$D$1002,G648,'Example inventory'!$L$3:$L$1002,"Pending return")+COUNTIFS('Example inventory'!$D$3:$D$1002,G648,'Example inventory'!$L$3:$L$1002,"Assigned")&gt;0,"Update Inventory","OK"),IF(COUNTIFS('Example inventory'!$D$3:$D$1002,G648,'Example inventory'!$L$3:$L$1002,"Assigned")&gt;0,"Set Pending return","OK")))</f>
        <v/>
      </c>
    </row>
    <row r="649">
      <c r="C649" s="14" t="n"/>
      <c r="D649" s="15" t="n"/>
      <c r="E649" s="15" t="n"/>
      <c r="H649" s="18">
        <f>IF(G649="","",IF(COUNTIF('Example inventory'!$D$3:$D$1002,G649)&gt;0,"Yes","Not found"))</f>
        <v/>
      </c>
      <c r="I649" s="14" t="n"/>
      <c r="J649" s="15" t="n"/>
      <c r="K649" s="15" t="n"/>
      <c r="L649" s="14" t="n"/>
      <c r="M649" s="15" t="n"/>
      <c r="N649" s="14" t="n"/>
      <c r="O649" s="14" t="n"/>
      <c r="P649" s="14" t="n"/>
      <c r="Q649" s="19">
        <f>IF(OR(E649="",M649&lt;&gt;"",L649="Closed",L649="Written off",I649="Kept with approval"),"",TODAY()-E649)</f>
        <v/>
      </c>
      <c r="R649" s="18">
        <f>IF(Q649="","",IF(Q649&gt;Summary!$B$6,"Late",IF(Q649&gt;Summary!$B$5,"Chase","On time")))</f>
        <v/>
      </c>
      <c r="S649" s="18">
        <f>IF(G649="","",IF(OR(M649&lt;&gt;"",L649="Closed",L649="Written off",I649="Kept with approval"),IF(COUNTIFS('Example inventory'!$D$3:$D$1002,G649,'Example inventory'!$L$3:$L$1002,"Pending return")+COUNTIFS('Example inventory'!$D$3:$D$1002,G649,'Example inventory'!$L$3:$L$1002,"Assigned")&gt;0,"Update Inventory","OK"),IF(COUNTIFS('Example inventory'!$D$3:$D$1002,G649,'Example inventory'!$L$3:$L$1002,"Assigned")&gt;0,"Set Pending return","OK")))</f>
        <v/>
      </c>
    </row>
    <row r="650">
      <c r="C650" s="14" t="n"/>
      <c r="D650" s="15" t="n"/>
      <c r="E650" s="15" t="n"/>
      <c r="H650" s="18">
        <f>IF(G650="","",IF(COUNTIF('Example inventory'!$D$3:$D$1002,G650)&gt;0,"Yes","Not found"))</f>
        <v/>
      </c>
      <c r="I650" s="14" t="n"/>
      <c r="J650" s="15" t="n"/>
      <c r="K650" s="15" t="n"/>
      <c r="L650" s="14" t="n"/>
      <c r="M650" s="15" t="n"/>
      <c r="N650" s="14" t="n"/>
      <c r="O650" s="14" t="n"/>
      <c r="P650" s="14" t="n"/>
      <c r="Q650" s="19">
        <f>IF(OR(E650="",M650&lt;&gt;"",L650="Closed",L650="Written off",I650="Kept with approval"),"",TODAY()-E650)</f>
        <v/>
      </c>
      <c r="R650" s="18">
        <f>IF(Q650="","",IF(Q650&gt;Summary!$B$6,"Late",IF(Q650&gt;Summary!$B$5,"Chase","On time")))</f>
        <v/>
      </c>
      <c r="S650" s="18">
        <f>IF(G650="","",IF(OR(M650&lt;&gt;"",L650="Closed",L650="Written off",I650="Kept with approval"),IF(COUNTIFS('Example inventory'!$D$3:$D$1002,G650,'Example inventory'!$L$3:$L$1002,"Pending return")+COUNTIFS('Example inventory'!$D$3:$D$1002,G650,'Example inventory'!$L$3:$L$1002,"Assigned")&gt;0,"Update Inventory","OK"),IF(COUNTIFS('Example inventory'!$D$3:$D$1002,G650,'Example inventory'!$L$3:$L$1002,"Assigned")&gt;0,"Set Pending return","OK")))</f>
        <v/>
      </c>
    </row>
    <row r="651">
      <c r="C651" s="14" t="n"/>
      <c r="D651" s="15" t="n"/>
      <c r="E651" s="15" t="n"/>
      <c r="H651" s="18">
        <f>IF(G651="","",IF(COUNTIF('Example inventory'!$D$3:$D$1002,G651)&gt;0,"Yes","Not found"))</f>
        <v/>
      </c>
      <c r="I651" s="14" t="n"/>
      <c r="J651" s="15" t="n"/>
      <c r="K651" s="15" t="n"/>
      <c r="L651" s="14" t="n"/>
      <c r="M651" s="15" t="n"/>
      <c r="N651" s="14" t="n"/>
      <c r="O651" s="14" t="n"/>
      <c r="P651" s="14" t="n"/>
      <c r="Q651" s="19">
        <f>IF(OR(E651="",M651&lt;&gt;"",L651="Closed",L651="Written off",I651="Kept with approval"),"",TODAY()-E651)</f>
        <v/>
      </c>
      <c r="R651" s="18">
        <f>IF(Q651="","",IF(Q651&gt;Summary!$B$6,"Late",IF(Q651&gt;Summary!$B$5,"Chase","On time")))</f>
        <v/>
      </c>
      <c r="S651" s="18">
        <f>IF(G651="","",IF(OR(M651&lt;&gt;"",L651="Closed",L651="Written off",I651="Kept with approval"),IF(COUNTIFS('Example inventory'!$D$3:$D$1002,G651,'Example inventory'!$L$3:$L$1002,"Pending return")+COUNTIFS('Example inventory'!$D$3:$D$1002,G651,'Example inventory'!$L$3:$L$1002,"Assigned")&gt;0,"Update Inventory","OK"),IF(COUNTIFS('Example inventory'!$D$3:$D$1002,G651,'Example inventory'!$L$3:$L$1002,"Assigned")&gt;0,"Set Pending return","OK")))</f>
        <v/>
      </c>
    </row>
    <row r="652">
      <c r="C652" s="14" t="n"/>
      <c r="D652" s="15" t="n"/>
      <c r="E652" s="15" t="n"/>
      <c r="H652" s="18">
        <f>IF(G652="","",IF(COUNTIF('Example inventory'!$D$3:$D$1002,G652)&gt;0,"Yes","Not found"))</f>
        <v/>
      </c>
      <c r="I652" s="14" t="n"/>
      <c r="J652" s="15" t="n"/>
      <c r="K652" s="15" t="n"/>
      <c r="L652" s="14" t="n"/>
      <c r="M652" s="15" t="n"/>
      <c r="N652" s="14" t="n"/>
      <c r="O652" s="14" t="n"/>
      <c r="P652" s="14" t="n"/>
      <c r="Q652" s="19">
        <f>IF(OR(E652="",M652&lt;&gt;"",L652="Closed",L652="Written off",I652="Kept with approval"),"",TODAY()-E652)</f>
        <v/>
      </c>
      <c r="R652" s="18">
        <f>IF(Q652="","",IF(Q652&gt;Summary!$B$6,"Late",IF(Q652&gt;Summary!$B$5,"Chase","On time")))</f>
        <v/>
      </c>
      <c r="S652" s="18">
        <f>IF(G652="","",IF(OR(M652&lt;&gt;"",L652="Closed",L652="Written off",I652="Kept with approval"),IF(COUNTIFS('Example inventory'!$D$3:$D$1002,G652,'Example inventory'!$L$3:$L$1002,"Pending return")+COUNTIFS('Example inventory'!$D$3:$D$1002,G652,'Example inventory'!$L$3:$L$1002,"Assigned")&gt;0,"Update Inventory","OK"),IF(COUNTIFS('Example inventory'!$D$3:$D$1002,G652,'Example inventory'!$L$3:$L$1002,"Assigned")&gt;0,"Set Pending return","OK")))</f>
        <v/>
      </c>
    </row>
    <row r="653">
      <c r="C653" s="14" t="n"/>
      <c r="D653" s="15" t="n"/>
      <c r="E653" s="15" t="n"/>
      <c r="H653" s="18">
        <f>IF(G653="","",IF(COUNTIF('Example inventory'!$D$3:$D$1002,G653)&gt;0,"Yes","Not found"))</f>
        <v/>
      </c>
      <c r="I653" s="14" t="n"/>
      <c r="J653" s="15" t="n"/>
      <c r="K653" s="15" t="n"/>
      <c r="L653" s="14" t="n"/>
      <c r="M653" s="15" t="n"/>
      <c r="N653" s="14" t="n"/>
      <c r="O653" s="14" t="n"/>
      <c r="P653" s="14" t="n"/>
      <c r="Q653" s="19">
        <f>IF(OR(E653="",M653&lt;&gt;"",L653="Closed",L653="Written off",I653="Kept with approval"),"",TODAY()-E653)</f>
        <v/>
      </c>
      <c r="R653" s="18">
        <f>IF(Q653="","",IF(Q653&gt;Summary!$B$6,"Late",IF(Q653&gt;Summary!$B$5,"Chase","On time")))</f>
        <v/>
      </c>
      <c r="S653" s="18">
        <f>IF(G653="","",IF(OR(M653&lt;&gt;"",L653="Closed",L653="Written off",I653="Kept with approval"),IF(COUNTIFS('Example inventory'!$D$3:$D$1002,G653,'Example inventory'!$L$3:$L$1002,"Pending return")+COUNTIFS('Example inventory'!$D$3:$D$1002,G653,'Example inventory'!$L$3:$L$1002,"Assigned")&gt;0,"Update Inventory","OK"),IF(COUNTIFS('Example inventory'!$D$3:$D$1002,G653,'Example inventory'!$L$3:$L$1002,"Assigned")&gt;0,"Set Pending return","OK")))</f>
        <v/>
      </c>
    </row>
    <row r="654">
      <c r="C654" s="14" t="n"/>
      <c r="D654" s="15" t="n"/>
      <c r="E654" s="15" t="n"/>
      <c r="H654" s="18">
        <f>IF(G654="","",IF(COUNTIF('Example inventory'!$D$3:$D$1002,G654)&gt;0,"Yes","Not found"))</f>
        <v/>
      </c>
      <c r="I654" s="14" t="n"/>
      <c r="J654" s="15" t="n"/>
      <c r="K654" s="15" t="n"/>
      <c r="L654" s="14" t="n"/>
      <c r="M654" s="15" t="n"/>
      <c r="N654" s="14" t="n"/>
      <c r="O654" s="14" t="n"/>
      <c r="P654" s="14" t="n"/>
      <c r="Q654" s="19">
        <f>IF(OR(E654="",M654&lt;&gt;"",L654="Closed",L654="Written off",I654="Kept with approval"),"",TODAY()-E654)</f>
        <v/>
      </c>
      <c r="R654" s="18">
        <f>IF(Q654="","",IF(Q654&gt;Summary!$B$6,"Late",IF(Q654&gt;Summary!$B$5,"Chase","On time")))</f>
        <v/>
      </c>
      <c r="S654" s="18">
        <f>IF(G654="","",IF(OR(M654&lt;&gt;"",L654="Closed",L654="Written off",I654="Kept with approval"),IF(COUNTIFS('Example inventory'!$D$3:$D$1002,G654,'Example inventory'!$L$3:$L$1002,"Pending return")+COUNTIFS('Example inventory'!$D$3:$D$1002,G654,'Example inventory'!$L$3:$L$1002,"Assigned")&gt;0,"Update Inventory","OK"),IF(COUNTIFS('Example inventory'!$D$3:$D$1002,G654,'Example inventory'!$L$3:$L$1002,"Assigned")&gt;0,"Set Pending return","OK")))</f>
        <v/>
      </c>
    </row>
    <row r="655">
      <c r="C655" s="14" t="n"/>
      <c r="D655" s="15" t="n"/>
      <c r="E655" s="15" t="n"/>
      <c r="H655" s="18">
        <f>IF(G655="","",IF(COUNTIF('Example inventory'!$D$3:$D$1002,G655)&gt;0,"Yes","Not found"))</f>
        <v/>
      </c>
      <c r="I655" s="14" t="n"/>
      <c r="J655" s="15" t="n"/>
      <c r="K655" s="15" t="n"/>
      <c r="L655" s="14" t="n"/>
      <c r="M655" s="15" t="n"/>
      <c r="N655" s="14" t="n"/>
      <c r="O655" s="14" t="n"/>
      <c r="P655" s="14" t="n"/>
      <c r="Q655" s="19">
        <f>IF(OR(E655="",M655&lt;&gt;"",L655="Closed",L655="Written off",I655="Kept with approval"),"",TODAY()-E655)</f>
        <v/>
      </c>
      <c r="R655" s="18">
        <f>IF(Q655="","",IF(Q655&gt;Summary!$B$6,"Late",IF(Q655&gt;Summary!$B$5,"Chase","On time")))</f>
        <v/>
      </c>
      <c r="S655" s="18">
        <f>IF(G655="","",IF(OR(M655&lt;&gt;"",L655="Closed",L655="Written off",I655="Kept with approval"),IF(COUNTIFS('Example inventory'!$D$3:$D$1002,G655,'Example inventory'!$L$3:$L$1002,"Pending return")+COUNTIFS('Example inventory'!$D$3:$D$1002,G655,'Example inventory'!$L$3:$L$1002,"Assigned")&gt;0,"Update Inventory","OK"),IF(COUNTIFS('Example inventory'!$D$3:$D$1002,G655,'Example inventory'!$L$3:$L$1002,"Assigned")&gt;0,"Set Pending return","OK")))</f>
        <v/>
      </c>
    </row>
    <row r="656">
      <c r="C656" s="14" t="n"/>
      <c r="D656" s="15" t="n"/>
      <c r="E656" s="15" t="n"/>
      <c r="H656" s="18">
        <f>IF(G656="","",IF(COUNTIF('Example inventory'!$D$3:$D$1002,G656)&gt;0,"Yes","Not found"))</f>
        <v/>
      </c>
      <c r="I656" s="14" t="n"/>
      <c r="J656" s="15" t="n"/>
      <c r="K656" s="15" t="n"/>
      <c r="L656" s="14" t="n"/>
      <c r="M656" s="15" t="n"/>
      <c r="N656" s="14" t="n"/>
      <c r="O656" s="14" t="n"/>
      <c r="P656" s="14" t="n"/>
      <c r="Q656" s="19">
        <f>IF(OR(E656="",M656&lt;&gt;"",L656="Closed",L656="Written off",I656="Kept with approval"),"",TODAY()-E656)</f>
        <v/>
      </c>
      <c r="R656" s="18">
        <f>IF(Q656="","",IF(Q656&gt;Summary!$B$6,"Late",IF(Q656&gt;Summary!$B$5,"Chase","On time")))</f>
        <v/>
      </c>
      <c r="S656" s="18">
        <f>IF(G656="","",IF(OR(M656&lt;&gt;"",L656="Closed",L656="Written off",I656="Kept with approval"),IF(COUNTIFS('Example inventory'!$D$3:$D$1002,G656,'Example inventory'!$L$3:$L$1002,"Pending return")+COUNTIFS('Example inventory'!$D$3:$D$1002,G656,'Example inventory'!$L$3:$L$1002,"Assigned")&gt;0,"Update Inventory","OK"),IF(COUNTIFS('Example inventory'!$D$3:$D$1002,G656,'Example inventory'!$L$3:$L$1002,"Assigned")&gt;0,"Set Pending return","OK")))</f>
        <v/>
      </c>
    </row>
    <row r="657">
      <c r="C657" s="14" t="n"/>
      <c r="D657" s="15" t="n"/>
      <c r="E657" s="15" t="n"/>
      <c r="H657" s="18">
        <f>IF(G657="","",IF(COUNTIF('Example inventory'!$D$3:$D$1002,G657)&gt;0,"Yes","Not found"))</f>
        <v/>
      </c>
      <c r="I657" s="14" t="n"/>
      <c r="J657" s="15" t="n"/>
      <c r="K657" s="15" t="n"/>
      <c r="L657" s="14" t="n"/>
      <c r="M657" s="15" t="n"/>
      <c r="N657" s="14" t="n"/>
      <c r="O657" s="14" t="n"/>
      <c r="P657" s="14" t="n"/>
      <c r="Q657" s="19">
        <f>IF(OR(E657="",M657&lt;&gt;"",L657="Closed",L657="Written off",I657="Kept with approval"),"",TODAY()-E657)</f>
        <v/>
      </c>
      <c r="R657" s="18">
        <f>IF(Q657="","",IF(Q657&gt;Summary!$B$6,"Late",IF(Q657&gt;Summary!$B$5,"Chase","On time")))</f>
        <v/>
      </c>
      <c r="S657" s="18">
        <f>IF(G657="","",IF(OR(M657&lt;&gt;"",L657="Closed",L657="Written off",I657="Kept with approval"),IF(COUNTIFS('Example inventory'!$D$3:$D$1002,G657,'Example inventory'!$L$3:$L$1002,"Pending return")+COUNTIFS('Example inventory'!$D$3:$D$1002,G657,'Example inventory'!$L$3:$L$1002,"Assigned")&gt;0,"Update Inventory","OK"),IF(COUNTIFS('Example inventory'!$D$3:$D$1002,G657,'Example inventory'!$L$3:$L$1002,"Assigned")&gt;0,"Set Pending return","OK")))</f>
        <v/>
      </c>
    </row>
    <row r="658">
      <c r="C658" s="14" t="n"/>
      <c r="D658" s="15" t="n"/>
      <c r="E658" s="15" t="n"/>
      <c r="H658" s="18">
        <f>IF(G658="","",IF(COUNTIF('Example inventory'!$D$3:$D$1002,G658)&gt;0,"Yes","Not found"))</f>
        <v/>
      </c>
      <c r="I658" s="14" t="n"/>
      <c r="J658" s="15" t="n"/>
      <c r="K658" s="15" t="n"/>
      <c r="L658" s="14" t="n"/>
      <c r="M658" s="15" t="n"/>
      <c r="N658" s="14" t="n"/>
      <c r="O658" s="14" t="n"/>
      <c r="P658" s="14" t="n"/>
      <c r="Q658" s="19">
        <f>IF(OR(E658="",M658&lt;&gt;"",L658="Closed",L658="Written off",I658="Kept with approval"),"",TODAY()-E658)</f>
        <v/>
      </c>
      <c r="R658" s="18">
        <f>IF(Q658="","",IF(Q658&gt;Summary!$B$6,"Late",IF(Q658&gt;Summary!$B$5,"Chase","On time")))</f>
        <v/>
      </c>
      <c r="S658" s="18">
        <f>IF(G658="","",IF(OR(M658&lt;&gt;"",L658="Closed",L658="Written off",I658="Kept with approval"),IF(COUNTIFS('Example inventory'!$D$3:$D$1002,G658,'Example inventory'!$L$3:$L$1002,"Pending return")+COUNTIFS('Example inventory'!$D$3:$D$1002,G658,'Example inventory'!$L$3:$L$1002,"Assigned")&gt;0,"Update Inventory","OK"),IF(COUNTIFS('Example inventory'!$D$3:$D$1002,G658,'Example inventory'!$L$3:$L$1002,"Assigned")&gt;0,"Set Pending return","OK")))</f>
        <v/>
      </c>
    </row>
    <row r="659">
      <c r="C659" s="14" t="n"/>
      <c r="D659" s="15" t="n"/>
      <c r="E659" s="15" t="n"/>
      <c r="H659" s="18">
        <f>IF(G659="","",IF(COUNTIF('Example inventory'!$D$3:$D$1002,G659)&gt;0,"Yes","Not found"))</f>
        <v/>
      </c>
      <c r="I659" s="14" t="n"/>
      <c r="J659" s="15" t="n"/>
      <c r="K659" s="15" t="n"/>
      <c r="L659" s="14" t="n"/>
      <c r="M659" s="15" t="n"/>
      <c r="N659" s="14" t="n"/>
      <c r="O659" s="14" t="n"/>
      <c r="P659" s="14" t="n"/>
      <c r="Q659" s="19">
        <f>IF(OR(E659="",M659&lt;&gt;"",L659="Closed",L659="Written off",I659="Kept with approval"),"",TODAY()-E659)</f>
        <v/>
      </c>
      <c r="R659" s="18">
        <f>IF(Q659="","",IF(Q659&gt;Summary!$B$6,"Late",IF(Q659&gt;Summary!$B$5,"Chase","On time")))</f>
        <v/>
      </c>
      <c r="S659" s="18">
        <f>IF(G659="","",IF(OR(M659&lt;&gt;"",L659="Closed",L659="Written off",I659="Kept with approval"),IF(COUNTIFS('Example inventory'!$D$3:$D$1002,G659,'Example inventory'!$L$3:$L$1002,"Pending return")+COUNTIFS('Example inventory'!$D$3:$D$1002,G659,'Example inventory'!$L$3:$L$1002,"Assigned")&gt;0,"Update Inventory","OK"),IF(COUNTIFS('Example inventory'!$D$3:$D$1002,G659,'Example inventory'!$L$3:$L$1002,"Assigned")&gt;0,"Set Pending return","OK")))</f>
        <v/>
      </c>
    </row>
    <row r="660">
      <c r="C660" s="14" t="n"/>
      <c r="D660" s="15" t="n"/>
      <c r="E660" s="15" t="n"/>
      <c r="H660" s="18">
        <f>IF(G660="","",IF(COUNTIF('Example inventory'!$D$3:$D$1002,G660)&gt;0,"Yes","Not found"))</f>
        <v/>
      </c>
      <c r="I660" s="14" t="n"/>
      <c r="J660" s="15" t="n"/>
      <c r="K660" s="15" t="n"/>
      <c r="L660" s="14" t="n"/>
      <c r="M660" s="15" t="n"/>
      <c r="N660" s="14" t="n"/>
      <c r="O660" s="14" t="n"/>
      <c r="P660" s="14" t="n"/>
      <c r="Q660" s="19">
        <f>IF(OR(E660="",M660&lt;&gt;"",L660="Closed",L660="Written off",I660="Kept with approval"),"",TODAY()-E660)</f>
        <v/>
      </c>
      <c r="R660" s="18">
        <f>IF(Q660="","",IF(Q660&gt;Summary!$B$6,"Late",IF(Q660&gt;Summary!$B$5,"Chase","On time")))</f>
        <v/>
      </c>
      <c r="S660" s="18">
        <f>IF(G660="","",IF(OR(M660&lt;&gt;"",L660="Closed",L660="Written off",I660="Kept with approval"),IF(COUNTIFS('Example inventory'!$D$3:$D$1002,G660,'Example inventory'!$L$3:$L$1002,"Pending return")+COUNTIFS('Example inventory'!$D$3:$D$1002,G660,'Example inventory'!$L$3:$L$1002,"Assigned")&gt;0,"Update Inventory","OK"),IF(COUNTIFS('Example inventory'!$D$3:$D$1002,G660,'Example inventory'!$L$3:$L$1002,"Assigned")&gt;0,"Set Pending return","OK")))</f>
        <v/>
      </c>
    </row>
    <row r="661">
      <c r="C661" s="14" t="n"/>
      <c r="D661" s="15" t="n"/>
      <c r="E661" s="15" t="n"/>
      <c r="H661" s="18">
        <f>IF(G661="","",IF(COUNTIF('Example inventory'!$D$3:$D$1002,G661)&gt;0,"Yes","Not found"))</f>
        <v/>
      </c>
      <c r="I661" s="14" t="n"/>
      <c r="J661" s="15" t="n"/>
      <c r="K661" s="15" t="n"/>
      <c r="L661" s="14" t="n"/>
      <c r="M661" s="15" t="n"/>
      <c r="N661" s="14" t="n"/>
      <c r="O661" s="14" t="n"/>
      <c r="P661" s="14" t="n"/>
      <c r="Q661" s="19">
        <f>IF(OR(E661="",M661&lt;&gt;"",L661="Closed",L661="Written off",I661="Kept with approval"),"",TODAY()-E661)</f>
        <v/>
      </c>
      <c r="R661" s="18">
        <f>IF(Q661="","",IF(Q661&gt;Summary!$B$6,"Late",IF(Q661&gt;Summary!$B$5,"Chase","On time")))</f>
        <v/>
      </c>
      <c r="S661" s="18">
        <f>IF(G661="","",IF(OR(M661&lt;&gt;"",L661="Closed",L661="Written off",I661="Kept with approval"),IF(COUNTIFS('Example inventory'!$D$3:$D$1002,G661,'Example inventory'!$L$3:$L$1002,"Pending return")+COUNTIFS('Example inventory'!$D$3:$D$1002,G661,'Example inventory'!$L$3:$L$1002,"Assigned")&gt;0,"Update Inventory","OK"),IF(COUNTIFS('Example inventory'!$D$3:$D$1002,G661,'Example inventory'!$L$3:$L$1002,"Assigned")&gt;0,"Set Pending return","OK")))</f>
        <v/>
      </c>
    </row>
    <row r="662">
      <c r="C662" s="14" t="n"/>
      <c r="D662" s="15" t="n"/>
      <c r="E662" s="15" t="n"/>
      <c r="H662" s="18">
        <f>IF(G662="","",IF(COUNTIF('Example inventory'!$D$3:$D$1002,G662)&gt;0,"Yes","Not found"))</f>
        <v/>
      </c>
      <c r="I662" s="14" t="n"/>
      <c r="J662" s="15" t="n"/>
      <c r="K662" s="15" t="n"/>
      <c r="L662" s="14" t="n"/>
      <c r="M662" s="15" t="n"/>
      <c r="N662" s="14" t="n"/>
      <c r="O662" s="14" t="n"/>
      <c r="P662" s="14" t="n"/>
      <c r="Q662" s="19">
        <f>IF(OR(E662="",M662&lt;&gt;"",L662="Closed",L662="Written off",I662="Kept with approval"),"",TODAY()-E662)</f>
        <v/>
      </c>
      <c r="R662" s="18">
        <f>IF(Q662="","",IF(Q662&gt;Summary!$B$6,"Late",IF(Q662&gt;Summary!$B$5,"Chase","On time")))</f>
        <v/>
      </c>
      <c r="S662" s="18">
        <f>IF(G662="","",IF(OR(M662&lt;&gt;"",L662="Closed",L662="Written off",I662="Kept with approval"),IF(COUNTIFS('Example inventory'!$D$3:$D$1002,G662,'Example inventory'!$L$3:$L$1002,"Pending return")+COUNTIFS('Example inventory'!$D$3:$D$1002,G662,'Example inventory'!$L$3:$L$1002,"Assigned")&gt;0,"Update Inventory","OK"),IF(COUNTIFS('Example inventory'!$D$3:$D$1002,G662,'Example inventory'!$L$3:$L$1002,"Assigned")&gt;0,"Set Pending return","OK")))</f>
        <v/>
      </c>
    </row>
    <row r="663">
      <c r="C663" s="14" t="n"/>
      <c r="D663" s="15" t="n"/>
      <c r="E663" s="15" t="n"/>
      <c r="H663" s="18">
        <f>IF(G663="","",IF(COUNTIF('Example inventory'!$D$3:$D$1002,G663)&gt;0,"Yes","Not found"))</f>
        <v/>
      </c>
      <c r="I663" s="14" t="n"/>
      <c r="J663" s="15" t="n"/>
      <c r="K663" s="15" t="n"/>
      <c r="L663" s="14" t="n"/>
      <c r="M663" s="15" t="n"/>
      <c r="N663" s="14" t="n"/>
      <c r="O663" s="14" t="n"/>
      <c r="P663" s="14" t="n"/>
      <c r="Q663" s="19">
        <f>IF(OR(E663="",M663&lt;&gt;"",L663="Closed",L663="Written off",I663="Kept with approval"),"",TODAY()-E663)</f>
        <v/>
      </c>
      <c r="R663" s="18">
        <f>IF(Q663="","",IF(Q663&gt;Summary!$B$6,"Late",IF(Q663&gt;Summary!$B$5,"Chase","On time")))</f>
        <v/>
      </c>
      <c r="S663" s="18">
        <f>IF(G663="","",IF(OR(M663&lt;&gt;"",L663="Closed",L663="Written off",I663="Kept with approval"),IF(COUNTIFS('Example inventory'!$D$3:$D$1002,G663,'Example inventory'!$L$3:$L$1002,"Pending return")+COUNTIFS('Example inventory'!$D$3:$D$1002,G663,'Example inventory'!$L$3:$L$1002,"Assigned")&gt;0,"Update Inventory","OK"),IF(COUNTIFS('Example inventory'!$D$3:$D$1002,G663,'Example inventory'!$L$3:$L$1002,"Assigned")&gt;0,"Set Pending return","OK")))</f>
        <v/>
      </c>
    </row>
    <row r="664">
      <c r="C664" s="14" t="n"/>
      <c r="D664" s="15" t="n"/>
      <c r="E664" s="15" t="n"/>
      <c r="H664" s="18">
        <f>IF(G664="","",IF(COUNTIF('Example inventory'!$D$3:$D$1002,G664)&gt;0,"Yes","Not found"))</f>
        <v/>
      </c>
      <c r="I664" s="14" t="n"/>
      <c r="J664" s="15" t="n"/>
      <c r="K664" s="15" t="n"/>
      <c r="L664" s="14" t="n"/>
      <c r="M664" s="15" t="n"/>
      <c r="N664" s="14" t="n"/>
      <c r="O664" s="14" t="n"/>
      <c r="P664" s="14" t="n"/>
      <c r="Q664" s="19">
        <f>IF(OR(E664="",M664&lt;&gt;"",L664="Closed",L664="Written off",I664="Kept with approval"),"",TODAY()-E664)</f>
        <v/>
      </c>
      <c r="R664" s="18">
        <f>IF(Q664="","",IF(Q664&gt;Summary!$B$6,"Late",IF(Q664&gt;Summary!$B$5,"Chase","On time")))</f>
        <v/>
      </c>
      <c r="S664" s="18">
        <f>IF(G664="","",IF(OR(M664&lt;&gt;"",L664="Closed",L664="Written off",I664="Kept with approval"),IF(COUNTIFS('Example inventory'!$D$3:$D$1002,G664,'Example inventory'!$L$3:$L$1002,"Pending return")+COUNTIFS('Example inventory'!$D$3:$D$1002,G664,'Example inventory'!$L$3:$L$1002,"Assigned")&gt;0,"Update Inventory","OK"),IF(COUNTIFS('Example inventory'!$D$3:$D$1002,G664,'Example inventory'!$L$3:$L$1002,"Assigned")&gt;0,"Set Pending return","OK")))</f>
        <v/>
      </c>
    </row>
    <row r="665">
      <c r="C665" s="14" t="n"/>
      <c r="D665" s="15" t="n"/>
      <c r="E665" s="15" t="n"/>
      <c r="H665" s="18">
        <f>IF(G665="","",IF(COUNTIF('Example inventory'!$D$3:$D$1002,G665)&gt;0,"Yes","Not found"))</f>
        <v/>
      </c>
      <c r="I665" s="14" t="n"/>
      <c r="J665" s="15" t="n"/>
      <c r="K665" s="15" t="n"/>
      <c r="L665" s="14" t="n"/>
      <c r="M665" s="15" t="n"/>
      <c r="N665" s="14" t="n"/>
      <c r="O665" s="14" t="n"/>
      <c r="P665" s="14" t="n"/>
      <c r="Q665" s="19">
        <f>IF(OR(E665="",M665&lt;&gt;"",L665="Closed",L665="Written off",I665="Kept with approval"),"",TODAY()-E665)</f>
        <v/>
      </c>
      <c r="R665" s="18">
        <f>IF(Q665="","",IF(Q665&gt;Summary!$B$6,"Late",IF(Q665&gt;Summary!$B$5,"Chase","On time")))</f>
        <v/>
      </c>
      <c r="S665" s="18">
        <f>IF(G665="","",IF(OR(M665&lt;&gt;"",L665="Closed",L665="Written off",I665="Kept with approval"),IF(COUNTIFS('Example inventory'!$D$3:$D$1002,G665,'Example inventory'!$L$3:$L$1002,"Pending return")+COUNTIFS('Example inventory'!$D$3:$D$1002,G665,'Example inventory'!$L$3:$L$1002,"Assigned")&gt;0,"Update Inventory","OK"),IF(COUNTIFS('Example inventory'!$D$3:$D$1002,G665,'Example inventory'!$L$3:$L$1002,"Assigned")&gt;0,"Set Pending return","OK")))</f>
        <v/>
      </c>
    </row>
    <row r="666">
      <c r="C666" s="14" t="n"/>
      <c r="D666" s="15" t="n"/>
      <c r="E666" s="15" t="n"/>
      <c r="H666" s="18">
        <f>IF(G666="","",IF(COUNTIF('Example inventory'!$D$3:$D$1002,G666)&gt;0,"Yes","Not found"))</f>
        <v/>
      </c>
      <c r="I666" s="14" t="n"/>
      <c r="J666" s="15" t="n"/>
      <c r="K666" s="15" t="n"/>
      <c r="L666" s="14" t="n"/>
      <c r="M666" s="15" t="n"/>
      <c r="N666" s="14" t="n"/>
      <c r="O666" s="14" t="n"/>
      <c r="P666" s="14" t="n"/>
      <c r="Q666" s="19">
        <f>IF(OR(E666="",M666&lt;&gt;"",L666="Closed",L666="Written off",I666="Kept with approval"),"",TODAY()-E666)</f>
        <v/>
      </c>
      <c r="R666" s="18">
        <f>IF(Q666="","",IF(Q666&gt;Summary!$B$6,"Late",IF(Q666&gt;Summary!$B$5,"Chase","On time")))</f>
        <v/>
      </c>
      <c r="S666" s="18">
        <f>IF(G666="","",IF(OR(M666&lt;&gt;"",L666="Closed",L666="Written off",I666="Kept with approval"),IF(COUNTIFS('Example inventory'!$D$3:$D$1002,G666,'Example inventory'!$L$3:$L$1002,"Pending return")+COUNTIFS('Example inventory'!$D$3:$D$1002,G666,'Example inventory'!$L$3:$L$1002,"Assigned")&gt;0,"Update Inventory","OK"),IF(COUNTIFS('Example inventory'!$D$3:$D$1002,G666,'Example inventory'!$L$3:$L$1002,"Assigned")&gt;0,"Set Pending return","OK")))</f>
        <v/>
      </c>
    </row>
    <row r="667">
      <c r="C667" s="14" t="n"/>
      <c r="D667" s="15" t="n"/>
      <c r="E667" s="15" t="n"/>
      <c r="H667" s="18">
        <f>IF(G667="","",IF(COUNTIF('Example inventory'!$D$3:$D$1002,G667)&gt;0,"Yes","Not found"))</f>
        <v/>
      </c>
      <c r="I667" s="14" t="n"/>
      <c r="J667" s="15" t="n"/>
      <c r="K667" s="15" t="n"/>
      <c r="L667" s="14" t="n"/>
      <c r="M667" s="15" t="n"/>
      <c r="N667" s="14" t="n"/>
      <c r="O667" s="14" t="n"/>
      <c r="P667" s="14" t="n"/>
      <c r="Q667" s="19">
        <f>IF(OR(E667="",M667&lt;&gt;"",L667="Closed",L667="Written off",I667="Kept with approval"),"",TODAY()-E667)</f>
        <v/>
      </c>
      <c r="R667" s="18">
        <f>IF(Q667="","",IF(Q667&gt;Summary!$B$6,"Late",IF(Q667&gt;Summary!$B$5,"Chase","On time")))</f>
        <v/>
      </c>
      <c r="S667" s="18">
        <f>IF(G667="","",IF(OR(M667&lt;&gt;"",L667="Closed",L667="Written off",I667="Kept with approval"),IF(COUNTIFS('Example inventory'!$D$3:$D$1002,G667,'Example inventory'!$L$3:$L$1002,"Pending return")+COUNTIFS('Example inventory'!$D$3:$D$1002,G667,'Example inventory'!$L$3:$L$1002,"Assigned")&gt;0,"Update Inventory","OK"),IF(COUNTIFS('Example inventory'!$D$3:$D$1002,G667,'Example inventory'!$L$3:$L$1002,"Assigned")&gt;0,"Set Pending return","OK")))</f>
        <v/>
      </c>
    </row>
    <row r="668">
      <c r="C668" s="14" t="n"/>
      <c r="D668" s="15" t="n"/>
      <c r="E668" s="15" t="n"/>
      <c r="H668" s="18">
        <f>IF(G668="","",IF(COUNTIF('Example inventory'!$D$3:$D$1002,G668)&gt;0,"Yes","Not found"))</f>
        <v/>
      </c>
      <c r="I668" s="14" t="n"/>
      <c r="J668" s="15" t="n"/>
      <c r="K668" s="15" t="n"/>
      <c r="L668" s="14" t="n"/>
      <c r="M668" s="15" t="n"/>
      <c r="N668" s="14" t="n"/>
      <c r="O668" s="14" t="n"/>
      <c r="P668" s="14" t="n"/>
      <c r="Q668" s="19">
        <f>IF(OR(E668="",M668&lt;&gt;"",L668="Closed",L668="Written off",I668="Kept with approval"),"",TODAY()-E668)</f>
        <v/>
      </c>
      <c r="R668" s="18">
        <f>IF(Q668="","",IF(Q668&gt;Summary!$B$6,"Late",IF(Q668&gt;Summary!$B$5,"Chase","On time")))</f>
        <v/>
      </c>
      <c r="S668" s="18">
        <f>IF(G668="","",IF(OR(M668&lt;&gt;"",L668="Closed",L668="Written off",I668="Kept with approval"),IF(COUNTIFS('Example inventory'!$D$3:$D$1002,G668,'Example inventory'!$L$3:$L$1002,"Pending return")+COUNTIFS('Example inventory'!$D$3:$D$1002,G668,'Example inventory'!$L$3:$L$1002,"Assigned")&gt;0,"Update Inventory","OK"),IF(COUNTIFS('Example inventory'!$D$3:$D$1002,G668,'Example inventory'!$L$3:$L$1002,"Assigned")&gt;0,"Set Pending return","OK")))</f>
        <v/>
      </c>
    </row>
    <row r="669">
      <c r="C669" s="14" t="n"/>
      <c r="D669" s="15" t="n"/>
      <c r="E669" s="15" t="n"/>
      <c r="H669" s="18">
        <f>IF(G669="","",IF(COUNTIF('Example inventory'!$D$3:$D$1002,G669)&gt;0,"Yes","Not found"))</f>
        <v/>
      </c>
      <c r="I669" s="14" t="n"/>
      <c r="J669" s="15" t="n"/>
      <c r="K669" s="15" t="n"/>
      <c r="L669" s="14" t="n"/>
      <c r="M669" s="15" t="n"/>
      <c r="N669" s="14" t="n"/>
      <c r="O669" s="14" t="n"/>
      <c r="P669" s="14" t="n"/>
      <c r="Q669" s="19">
        <f>IF(OR(E669="",M669&lt;&gt;"",L669="Closed",L669="Written off",I669="Kept with approval"),"",TODAY()-E669)</f>
        <v/>
      </c>
      <c r="R669" s="18">
        <f>IF(Q669="","",IF(Q669&gt;Summary!$B$6,"Late",IF(Q669&gt;Summary!$B$5,"Chase","On time")))</f>
        <v/>
      </c>
      <c r="S669" s="18">
        <f>IF(G669="","",IF(OR(M669&lt;&gt;"",L669="Closed",L669="Written off",I669="Kept with approval"),IF(COUNTIFS('Example inventory'!$D$3:$D$1002,G669,'Example inventory'!$L$3:$L$1002,"Pending return")+COUNTIFS('Example inventory'!$D$3:$D$1002,G669,'Example inventory'!$L$3:$L$1002,"Assigned")&gt;0,"Update Inventory","OK"),IF(COUNTIFS('Example inventory'!$D$3:$D$1002,G669,'Example inventory'!$L$3:$L$1002,"Assigned")&gt;0,"Set Pending return","OK")))</f>
        <v/>
      </c>
    </row>
    <row r="670">
      <c r="C670" s="14" t="n"/>
      <c r="D670" s="15" t="n"/>
      <c r="E670" s="15" t="n"/>
      <c r="H670" s="18">
        <f>IF(G670="","",IF(COUNTIF('Example inventory'!$D$3:$D$1002,G670)&gt;0,"Yes","Not found"))</f>
        <v/>
      </c>
      <c r="I670" s="14" t="n"/>
      <c r="J670" s="15" t="n"/>
      <c r="K670" s="15" t="n"/>
      <c r="L670" s="14" t="n"/>
      <c r="M670" s="15" t="n"/>
      <c r="N670" s="14" t="n"/>
      <c r="O670" s="14" t="n"/>
      <c r="P670" s="14" t="n"/>
      <c r="Q670" s="19">
        <f>IF(OR(E670="",M670&lt;&gt;"",L670="Closed",L670="Written off",I670="Kept with approval"),"",TODAY()-E670)</f>
        <v/>
      </c>
      <c r="R670" s="18">
        <f>IF(Q670="","",IF(Q670&gt;Summary!$B$6,"Late",IF(Q670&gt;Summary!$B$5,"Chase","On time")))</f>
        <v/>
      </c>
      <c r="S670" s="18">
        <f>IF(G670="","",IF(OR(M670&lt;&gt;"",L670="Closed",L670="Written off",I670="Kept with approval"),IF(COUNTIFS('Example inventory'!$D$3:$D$1002,G670,'Example inventory'!$L$3:$L$1002,"Pending return")+COUNTIFS('Example inventory'!$D$3:$D$1002,G670,'Example inventory'!$L$3:$L$1002,"Assigned")&gt;0,"Update Inventory","OK"),IF(COUNTIFS('Example inventory'!$D$3:$D$1002,G670,'Example inventory'!$L$3:$L$1002,"Assigned")&gt;0,"Set Pending return","OK")))</f>
        <v/>
      </c>
    </row>
    <row r="671">
      <c r="C671" s="14" t="n"/>
      <c r="D671" s="15" t="n"/>
      <c r="E671" s="15" t="n"/>
      <c r="H671" s="18">
        <f>IF(G671="","",IF(COUNTIF('Example inventory'!$D$3:$D$1002,G671)&gt;0,"Yes","Not found"))</f>
        <v/>
      </c>
      <c r="I671" s="14" t="n"/>
      <c r="J671" s="15" t="n"/>
      <c r="K671" s="15" t="n"/>
      <c r="L671" s="14" t="n"/>
      <c r="M671" s="15" t="n"/>
      <c r="N671" s="14" t="n"/>
      <c r="O671" s="14" t="n"/>
      <c r="P671" s="14" t="n"/>
      <c r="Q671" s="19">
        <f>IF(OR(E671="",M671&lt;&gt;"",L671="Closed",L671="Written off",I671="Kept with approval"),"",TODAY()-E671)</f>
        <v/>
      </c>
      <c r="R671" s="18">
        <f>IF(Q671="","",IF(Q671&gt;Summary!$B$6,"Late",IF(Q671&gt;Summary!$B$5,"Chase","On time")))</f>
        <v/>
      </c>
      <c r="S671" s="18">
        <f>IF(G671="","",IF(OR(M671&lt;&gt;"",L671="Closed",L671="Written off",I671="Kept with approval"),IF(COUNTIFS('Example inventory'!$D$3:$D$1002,G671,'Example inventory'!$L$3:$L$1002,"Pending return")+COUNTIFS('Example inventory'!$D$3:$D$1002,G671,'Example inventory'!$L$3:$L$1002,"Assigned")&gt;0,"Update Inventory","OK"),IF(COUNTIFS('Example inventory'!$D$3:$D$1002,G671,'Example inventory'!$L$3:$L$1002,"Assigned")&gt;0,"Set Pending return","OK")))</f>
        <v/>
      </c>
    </row>
    <row r="672">
      <c r="C672" s="14" t="n"/>
      <c r="D672" s="15" t="n"/>
      <c r="E672" s="15" t="n"/>
      <c r="H672" s="18">
        <f>IF(G672="","",IF(COUNTIF('Example inventory'!$D$3:$D$1002,G672)&gt;0,"Yes","Not found"))</f>
        <v/>
      </c>
      <c r="I672" s="14" t="n"/>
      <c r="J672" s="15" t="n"/>
      <c r="K672" s="15" t="n"/>
      <c r="L672" s="14" t="n"/>
      <c r="M672" s="15" t="n"/>
      <c r="N672" s="14" t="n"/>
      <c r="O672" s="14" t="n"/>
      <c r="P672" s="14" t="n"/>
      <c r="Q672" s="19">
        <f>IF(OR(E672="",M672&lt;&gt;"",L672="Closed",L672="Written off",I672="Kept with approval"),"",TODAY()-E672)</f>
        <v/>
      </c>
      <c r="R672" s="18">
        <f>IF(Q672="","",IF(Q672&gt;Summary!$B$6,"Late",IF(Q672&gt;Summary!$B$5,"Chase","On time")))</f>
        <v/>
      </c>
      <c r="S672" s="18">
        <f>IF(G672="","",IF(OR(M672&lt;&gt;"",L672="Closed",L672="Written off",I672="Kept with approval"),IF(COUNTIFS('Example inventory'!$D$3:$D$1002,G672,'Example inventory'!$L$3:$L$1002,"Pending return")+COUNTIFS('Example inventory'!$D$3:$D$1002,G672,'Example inventory'!$L$3:$L$1002,"Assigned")&gt;0,"Update Inventory","OK"),IF(COUNTIFS('Example inventory'!$D$3:$D$1002,G672,'Example inventory'!$L$3:$L$1002,"Assigned")&gt;0,"Set Pending return","OK")))</f>
        <v/>
      </c>
    </row>
    <row r="673">
      <c r="C673" s="14" t="n"/>
      <c r="D673" s="15" t="n"/>
      <c r="E673" s="15" t="n"/>
      <c r="H673" s="18">
        <f>IF(G673="","",IF(COUNTIF('Example inventory'!$D$3:$D$1002,G673)&gt;0,"Yes","Not found"))</f>
        <v/>
      </c>
      <c r="I673" s="14" t="n"/>
      <c r="J673" s="15" t="n"/>
      <c r="K673" s="15" t="n"/>
      <c r="L673" s="14" t="n"/>
      <c r="M673" s="15" t="n"/>
      <c r="N673" s="14" t="n"/>
      <c r="O673" s="14" t="n"/>
      <c r="P673" s="14" t="n"/>
      <c r="Q673" s="19">
        <f>IF(OR(E673="",M673&lt;&gt;"",L673="Closed",L673="Written off",I673="Kept with approval"),"",TODAY()-E673)</f>
        <v/>
      </c>
      <c r="R673" s="18">
        <f>IF(Q673="","",IF(Q673&gt;Summary!$B$6,"Late",IF(Q673&gt;Summary!$B$5,"Chase","On time")))</f>
        <v/>
      </c>
      <c r="S673" s="18">
        <f>IF(G673="","",IF(OR(M673&lt;&gt;"",L673="Closed",L673="Written off",I673="Kept with approval"),IF(COUNTIFS('Example inventory'!$D$3:$D$1002,G673,'Example inventory'!$L$3:$L$1002,"Pending return")+COUNTIFS('Example inventory'!$D$3:$D$1002,G673,'Example inventory'!$L$3:$L$1002,"Assigned")&gt;0,"Update Inventory","OK"),IF(COUNTIFS('Example inventory'!$D$3:$D$1002,G673,'Example inventory'!$L$3:$L$1002,"Assigned")&gt;0,"Set Pending return","OK")))</f>
        <v/>
      </c>
    </row>
    <row r="674">
      <c r="C674" s="14" t="n"/>
      <c r="D674" s="15" t="n"/>
      <c r="E674" s="15" t="n"/>
      <c r="H674" s="18">
        <f>IF(G674="","",IF(COUNTIF('Example inventory'!$D$3:$D$1002,G674)&gt;0,"Yes","Not found"))</f>
        <v/>
      </c>
      <c r="I674" s="14" t="n"/>
      <c r="J674" s="15" t="n"/>
      <c r="K674" s="15" t="n"/>
      <c r="L674" s="14" t="n"/>
      <c r="M674" s="15" t="n"/>
      <c r="N674" s="14" t="n"/>
      <c r="O674" s="14" t="n"/>
      <c r="P674" s="14" t="n"/>
      <c r="Q674" s="19">
        <f>IF(OR(E674="",M674&lt;&gt;"",L674="Closed",L674="Written off",I674="Kept with approval"),"",TODAY()-E674)</f>
        <v/>
      </c>
      <c r="R674" s="18">
        <f>IF(Q674="","",IF(Q674&gt;Summary!$B$6,"Late",IF(Q674&gt;Summary!$B$5,"Chase","On time")))</f>
        <v/>
      </c>
      <c r="S674" s="18">
        <f>IF(G674="","",IF(OR(M674&lt;&gt;"",L674="Closed",L674="Written off",I674="Kept with approval"),IF(COUNTIFS('Example inventory'!$D$3:$D$1002,G674,'Example inventory'!$L$3:$L$1002,"Pending return")+COUNTIFS('Example inventory'!$D$3:$D$1002,G674,'Example inventory'!$L$3:$L$1002,"Assigned")&gt;0,"Update Inventory","OK"),IF(COUNTIFS('Example inventory'!$D$3:$D$1002,G674,'Example inventory'!$L$3:$L$1002,"Assigned")&gt;0,"Set Pending return","OK")))</f>
        <v/>
      </c>
    </row>
    <row r="675">
      <c r="C675" s="14" t="n"/>
      <c r="D675" s="15" t="n"/>
      <c r="E675" s="15" t="n"/>
      <c r="H675" s="18">
        <f>IF(G675="","",IF(COUNTIF('Example inventory'!$D$3:$D$1002,G675)&gt;0,"Yes","Not found"))</f>
        <v/>
      </c>
      <c r="I675" s="14" t="n"/>
      <c r="J675" s="15" t="n"/>
      <c r="K675" s="15" t="n"/>
      <c r="L675" s="14" t="n"/>
      <c r="M675" s="15" t="n"/>
      <c r="N675" s="14" t="n"/>
      <c r="O675" s="14" t="n"/>
      <c r="P675" s="14" t="n"/>
      <c r="Q675" s="19">
        <f>IF(OR(E675="",M675&lt;&gt;"",L675="Closed",L675="Written off",I675="Kept with approval"),"",TODAY()-E675)</f>
        <v/>
      </c>
      <c r="R675" s="18">
        <f>IF(Q675="","",IF(Q675&gt;Summary!$B$6,"Late",IF(Q675&gt;Summary!$B$5,"Chase","On time")))</f>
        <v/>
      </c>
      <c r="S675" s="18">
        <f>IF(G675="","",IF(OR(M675&lt;&gt;"",L675="Closed",L675="Written off",I675="Kept with approval"),IF(COUNTIFS('Example inventory'!$D$3:$D$1002,G675,'Example inventory'!$L$3:$L$1002,"Pending return")+COUNTIFS('Example inventory'!$D$3:$D$1002,G675,'Example inventory'!$L$3:$L$1002,"Assigned")&gt;0,"Update Inventory","OK"),IF(COUNTIFS('Example inventory'!$D$3:$D$1002,G675,'Example inventory'!$L$3:$L$1002,"Assigned")&gt;0,"Set Pending return","OK")))</f>
        <v/>
      </c>
    </row>
    <row r="676">
      <c r="C676" s="14" t="n"/>
      <c r="D676" s="15" t="n"/>
      <c r="E676" s="15" t="n"/>
      <c r="H676" s="18">
        <f>IF(G676="","",IF(COUNTIF('Example inventory'!$D$3:$D$1002,G676)&gt;0,"Yes","Not found"))</f>
        <v/>
      </c>
      <c r="I676" s="14" t="n"/>
      <c r="J676" s="15" t="n"/>
      <c r="K676" s="15" t="n"/>
      <c r="L676" s="14" t="n"/>
      <c r="M676" s="15" t="n"/>
      <c r="N676" s="14" t="n"/>
      <c r="O676" s="14" t="n"/>
      <c r="P676" s="14" t="n"/>
      <c r="Q676" s="19">
        <f>IF(OR(E676="",M676&lt;&gt;"",L676="Closed",L676="Written off",I676="Kept with approval"),"",TODAY()-E676)</f>
        <v/>
      </c>
      <c r="R676" s="18">
        <f>IF(Q676="","",IF(Q676&gt;Summary!$B$6,"Late",IF(Q676&gt;Summary!$B$5,"Chase","On time")))</f>
        <v/>
      </c>
      <c r="S676" s="18">
        <f>IF(G676="","",IF(OR(M676&lt;&gt;"",L676="Closed",L676="Written off",I676="Kept with approval"),IF(COUNTIFS('Example inventory'!$D$3:$D$1002,G676,'Example inventory'!$L$3:$L$1002,"Pending return")+COUNTIFS('Example inventory'!$D$3:$D$1002,G676,'Example inventory'!$L$3:$L$1002,"Assigned")&gt;0,"Update Inventory","OK"),IF(COUNTIFS('Example inventory'!$D$3:$D$1002,G676,'Example inventory'!$L$3:$L$1002,"Assigned")&gt;0,"Set Pending return","OK")))</f>
        <v/>
      </c>
    </row>
    <row r="677">
      <c r="C677" s="14" t="n"/>
      <c r="D677" s="15" t="n"/>
      <c r="E677" s="15" t="n"/>
      <c r="H677" s="18">
        <f>IF(G677="","",IF(COUNTIF('Example inventory'!$D$3:$D$1002,G677)&gt;0,"Yes","Not found"))</f>
        <v/>
      </c>
      <c r="I677" s="14" t="n"/>
      <c r="J677" s="15" t="n"/>
      <c r="K677" s="15" t="n"/>
      <c r="L677" s="14" t="n"/>
      <c r="M677" s="15" t="n"/>
      <c r="N677" s="14" t="n"/>
      <c r="O677" s="14" t="n"/>
      <c r="P677" s="14" t="n"/>
      <c r="Q677" s="19">
        <f>IF(OR(E677="",M677&lt;&gt;"",L677="Closed",L677="Written off",I677="Kept with approval"),"",TODAY()-E677)</f>
        <v/>
      </c>
      <c r="R677" s="18">
        <f>IF(Q677="","",IF(Q677&gt;Summary!$B$6,"Late",IF(Q677&gt;Summary!$B$5,"Chase","On time")))</f>
        <v/>
      </c>
      <c r="S677" s="18">
        <f>IF(G677="","",IF(OR(M677&lt;&gt;"",L677="Closed",L677="Written off",I677="Kept with approval"),IF(COUNTIFS('Example inventory'!$D$3:$D$1002,G677,'Example inventory'!$L$3:$L$1002,"Pending return")+COUNTIFS('Example inventory'!$D$3:$D$1002,G677,'Example inventory'!$L$3:$L$1002,"Assigned")&gt;0,"Update Inventory","OK"),IF(COUNTIFS('Example inventory'!$D$3:$D$1002,G677,'Example inventory'!$L$3:$L$1002,"Assigned")&gt;0,"Set Pending return","OK")))</f>
        <v/>
      </c>
    </row>
    <row r="678">
      <c r="C678" s="14" t="n"/>
      <c r="D678" s="15" t="n"/>
      <c r="E678" s="15" t="n"/>
      <c r="H678" s="18">
        <f>IF(G678="","",IF(COUNTIF('Example inventory'!$D$3:$D$1002,G678)&gt;0,"Yes","Not found"))</f>
        <v/>
      </c>
      <c r="I678" s="14" t="n"/>
      <c r="J678" s="15" t="n"/>
      <c r="K678" s="15" t="n"/>
      <c r="L678" s="14" t="n"/>
      <c r="M678" s="15" t="n"/>
      <c r="N678" s="14" t="n"/>
      <c r="O678" s="14" t="n"/>
      <c r="P678" s="14" t="n"/>
      <c r="Q678" s="19">
        <f>IF(OR(E678="",M678&lt;&gt;"",L678="Closed",L678="Written off",I678="Kept with approval"),"",TODAY()-E678)</f>
        <v/>
      </c>
      <c r="R678" s="18">
        <f>IF(Q678="","",IF(Q678&gt;Summary!$B$6,"Late",IF(Q678&gt;Summary!$B$5,"Chase","On time")))</f>
        <v/>
      </c>
      <c r="S678" s="18">
        <f>IF(G678="","",IF(OR(M678&lt;&gt;"",L678="Closed",L678="Written off",I678="Kept with approval"),IF(COUNTIFS('Example inventory'!$D$3:$D$1002,G678,'Example inventory'!$L$3:$L$1002,"Pending return")+COUNTIFS('Example inventory'!$D$3:$D$1002,G678,'Example inventory'!$L$3:$L$1002,"Assigned")&gt;0,"Update Inventory","OK"),IF(COUNTIFS('Example inventory'!$D$3:$D$1002,G678,'Example inventory'!$L$3:$L$1002,"Assigned")&gt;0,"Set Pending return","OK")))</f>
        <v/>
      </c>
    </row>
    <row r="679">
      <c r="C679" s="14" t="n"/>
      <c r="D679" s="15" t="n"/>
      <c r="E679" s="15" t="n"/>
      <c r="H679" s="18">
        <f>IF(G679="","",IF(COUNTIF('Example inventory'!$D$3:$D$1002,G679)&gt;0,"Yes","Not found"))</f>
        <v/>
      </c>
      <c r="I679" s="14" t="n"/>
      <c r="J679" s="15" t="n"/>
      <c r="K679" s="15" t="n"/>
      <c r="L679" s="14" t="n"/>
      <c r="M679" s="15" t="n"/>
      <c r="N679" s="14" t="n"/>
      <c r="O679" s="14" t="n"/>
      <c r="P679" s="14" t="n"/>
      <c r="Q679" s="19">
        <f>IF(OR(E679="",M679&lt;&gt;"",L679="Closed",L679="Written off",I679="Kept with approval"),"",TODAY()-E679)</f>
        <v/>
      </c>
      <c r="R679" s="18">
        <f>IF(Q679="","",IF(Q679&gt;Summary!$B$6,"Late",IF(Q679&gt;Summary!$B$5,"Chase","On time")))</f>
        <v/>
      </c>
      <c r="S679" s="18">
        <f>IF(G679="","",IF(OR(M679&lt;&gt;"",L679="Closed",L679="Written off",I679="Kept with approval"),IF(COUNTIFS('Example inventory'!$D$3:$D$1002,G679,'Example inventory'!$L$3:$L$1002,"Pending return")+COUNTIFS('Example inventory'!$D$3:$D$1002,G679,'Example inventory'!$L$3:$L$1002,"Assigned")&gt;0,"Update Inventory","OK"),IF(COUNTIFS('Example inventory'!$D$3:$D$1002,G679,'Example inventory'!$L$3:$L$1002,"Assigned")&gt;0,"Set Pending return","OK")))</f>
        <v/>
      </c>
    </row>
    <row r="680">
      <c r="C680" s="14" t="n"/>
      <c r="D680" s="15" t="n"/>
      <c r="E680" s="15" t="n"/>
      <c r="H680" s="18">
        <f>IF(G680="","",IF(COUNTIF('Example inventory'!$D$3:$D$1002,G680)&gt;0,"Yes","Not found"))</f>
        <v/>
      </c>
      <c r="I680" s="14" t="n"/>
      <c r="J680" s="15" t="n"/>
      <c r="K680" s="15" t="n"/>
      <c r="L680" s="14" t="n"/>
      <c r="M680" s="15" t="n"/>
      <c r="N680" s="14" t="n"/>
      <c r="O680" s="14" t="n"/>
      <c r="P680" s="14" t="n"/>
      <c r="Q680" s="19">
        <f>IF(OR(E680="",M680&lt;&gt;"",L680="Closed",L680="Written off",I680="Kept with approval"),"",TODAY()-E680)</f>
        <v/>
      </c>
      <c r="R680" s="18">
        <f>IF(Q680="","",IF(Q680&gt;Summary!$B$6,"Late",IF(Q680&gt;Summary!$B$5,"Chase","On time")))</f>
        <v/>
      </c>
      <c r="S680" s="18">
        <f>IF(G680="","",IF(OR(M680&lt;&gt;"",L680="Closed",L680="Written off",I680="Kept with approval"),IF(COUNTIFS('Example inventory'!$D$3:$D$1002,G680,'Example inventory'!$L$3:$L$1002,"Pending return")+COUNTIFS('Example inventory'!$D$3:$D$1002,G680,'Example inventory'!$L$3:$L$1002,"Assigned")&gt;0,"Update Inventory","OK"),IF(COUNTIFS('Example inventory'!$D$3:$D$1002,G680,'Example inventory'!$L$3:$L$1002,"Assigned")&gt;0,"Set Pending return","OK")))</f>
        <v/>
      </c>
    </row>
    <row r="681">
      <c r="C681" s="14" t="n"/>
      <c r="D681" s="15" t="n"/>
      <c r="E681" s="15" t="n"/>
      <c r="H681" s="18">
        <f>IF(G681="","",IF(COUNTIF('Example inventory'!$D$3:$D$1002,G681)&gt;0,"Yes","Not found"))</f>
        <v/>
      </c>
      <c r="I681" s="14" t="n"/>
      <c r="J681" s="15" t="n"/>
      <c r="K681" s="15" t="n"/>
      <c r="L681" s="14" t="n"/>
      <c r="M681" s="15" t="n"/>
      <c r="N681" s="14" t="n"/>
      <c r="O681" s="14" t="n"/>
      <c r="P681" s="14" t="n"/>
      <c r="Q681" s="19">
        <f>IF(OR(E681="",M681&lt;&gt;"",L681="Closed",L681="Written off",I681="Kept with approval"),"",TODAY()-E681)</f>
        <v/>
      </c>
      <c r="R681" s="18">
        <f>IF(Q681="","",IF(Q681&gt;Summary!$B$6,"Late",IF(Q681&gt;Summary!$B$5,"Chase","On time")))</f>
        <v/>
      </c>
      <c r="S681" s="18">
        <f>IF(G681="","",IF(OR(M681&lt;&gt;"",L681="Closed",L681="Written off",I681="Kept with approval"),IF(COUNTIFS('Example inventory'!$D$3:$D$1002,G681,'Example inventory'!$L$3:$L$1002,"Pending return")+COUNTIFS('Example inventory'!$D$3:$D$1002,G681,'Example inventory'!$L$3:$L$1002,"Assigned")&gt;0,"Update Inventory","OK"),IF(COUNTIFS('Example inventory'!$D$3:$D$1002,G681,'Example inventory'!$L$3:$L$1002,"Assigned")&gt;0,"Set Pending return","OK")))</f>
        <v/>
      </c>
    </row>
    <row r="682">
      <c r="C682" s="14" t="n"/>
      <c r="D682" s="15" t="n"/>
      <c r="E682" s="15" t="n"/>
      <c r="H682" s="18">
        <f>IF(G682="","",IF(COUNTIF('Example inventory'!$D$3:$D$1002,G682)&gt;0,"Yes","Not found"))</f>
        <v/>
      </c>
      <c r="I682" s="14" t="n"/>
      <c r="J682" s="15" t="n"/>
      <c r="K682" s="15" t="n"/>
      <c r="L682" s="14" t="n"/>
      <c r="M682" s="15" t="n"/>
      <c r="N682" s="14" t="n"/>
      <c r="O682" s="14" t="n"/>
      <c r="P682" s="14" t="n"/>
      <c r="Q682" s="19">
        <f>IF(OR(E682="",M682&lt;&gt;"",L682="Closed",L682="Written off",I682="Kept with approval"),"",TODAY()-E682)</f>
        <v/>
      </c>
      <c r="R682" s="18">
        <f>IF(Q682="","",IF(Q682&gt;Summary!$B$6,"Late",IF(Q682&gt;Summary!$B$5,"Chase","On time")))</f>
        <v/>
      </c>
      <c r="S682" s="18">
        <f>IF(G682="","",IF(OR(M682&lt;&gt;"",L682="Closed",L682="Written off",I682="Kept with approval"),IF(COUNTIFS('Example inventory'!$D$3:$D$1002,G682,'Example inventory'!$L$3:$L$1002,"Pending return")+COUNTIFS('Example inventory'!$D$3:$D$1002,G682,'Example inventory'!$L$3:$L$1002,"Assigned")&gt;0,"Update Inventory","OK"),IF(COUNTIFS('Example inventory'!$D$3:$D$1002,G682,'Example inventory'!$L$3:$L$1002,"Assigned")&gt;0,"Set Pending return","OK")))</f>
        <v/>
      </c>
    </row>
    <row r="683">
      <c r="C683" s="14" t="n"/>
      <c r="D683" s="15" t="n"/>
      <c r="E683" s="15" t="n"/>
      <c r="H683" s="18">
        <f>IF(G683="","",IF(COUNTIF('Example inventory'!$D$3:$D$1002,G683)&gt;0,"Yes","Not found"))</f>
        <v/>
      </c>
      <c r="I683" s="14" t="n"/>
      <c r="J683" s="15" t="n"/>
      <c r="K683" s="15" t="n"/>
      <c r="L683" s="14" t="n"/>
      <c r="M683" s="15" t="n"/>
      <c r="N683" s="14" t="n"/>
      <c r="O683" s="14" t="n"/>
      <c r="P683" s="14" t="n"/>
      <c r="Q683" s="19">
        <f>IF(OR(E683="",M683&lt;&gt;"",L683="Closed",L683="Written off",I683="Kept with approval"),"",TODAY()-E683)</f>
        <v/>
      </c>
      <c r="R683" s="18">
        <f>IF(Q683="","",IF(Q683&gt;Summary!$B$6,"Late",IF(Q683&gt;Summary!$B$5,"Chase","On time")))</f>
        <v/>
      </c>
      <c r="S683" s="18">
        <f>IF(G683="","",IF(OR(M683&lt;&gt;"",L683="Closed",L683="Written off",I683="Kept with approval"),IF(COUNTIFS('Example inventory'!$D$3:$D$1002,G683,'Example inventory'!$L$3:$L$1002,"Pending return")+COUNTIFS('Example inventory'!$D$3:$D$1002,G683,'Example inventory'!$L$3:$L$1002,"Assigned")&gt;0,"Update Inventory","OK"),IF(COUNTIFS('Example inventory'!$D$3:$D$1002,G683,'Example inventory'!$L$3:$L$1002,"Assigned")&gt;0,"Set Pending return","OK")))</f>
        <v/>
      </c>
    </row>
    <row r="684">
      <c r="C684" s="14" t="n"/>
      <c r="D684" s="15" t="n"/>
      <c r="E684" s="15" t="n"/>
      <c r="H684" s="18">
        <f>IF(G684="","",IF(COUNTIF('Example inventory'!$D$3:$D$1002,G684)&gt;0,"Yes","Not found"))</f>
        <v/>
      </c>
      <c r="I684" s="14" t="n"/>
      <c r="J684" s="15" t="n"/>
      <c r="K684" s="15" t="n"/>
      <c r="L684" s="14" t="n"/>
      <c r="M684" s="15" t="n"/>
      <c r="N684" s="14" t="n"/>
      <c r="O684" s="14" t="n"/>
      <c r="P684" s="14" t="n"/>
      <c r="Q684" s="19">
        <f>IF(OR(E684="",M684&lt;&gt;"",L684="Closed",L684="Written off",I684="Kept with approval"),"",TODAY()-E684)</f>
        <v/>
      </c>
      <c r="R684" s="18">
        <f>IF(Q684="","",IF(Q684&gt;Summary!$B$6,"Late",IF(Q684&gt;Summary!$B$5,"Chase","On time")))</f>
        <v/>
      </c>
      <c r="S684" s="18">
        <f>IF(G684="","",IF(OR(M684&lt;&gt;"",L684="Closed",L684="Written off",I684="Kept with approval"),IF(COUNTIFS('Example inventory'!$D$3:$D$1002,G684,'Example inventory'!$L$3:$L$1002,"Pending return")+COUNTIFS('Example inventory'!$D$3:$D$1002,G684,'Example inventory'!$L$3:$L$1002,"Assigned")&gt;0,"Update Inventory","OK"),IF(COUNTIFS('Example inventory'!$D$3:$D$1002,G684,'Example inventory'!$L$3:$L$1002,"Assigned")&gt;0,"Set Pending return","OK")))</f>
        <v/>
      </c>
    </row>
    <row r="685">
      <c r="C685" s="14" t="n"/>
      <c r="D685" s="15" t="n"/>
      <c r="E685" s="15" t="n"/>
      <c r="H685" s="18">
        <f>IF(G685="","",IF(COUNTIF('Example inventory'!$D$3:$D$1002,G685)&gt;0,"Yes","Not found"))</f>
        <v/>
      </c>
      <c r="I685" s="14" t="n"/>
      <c r="J685" s="15" t="n"/>
      <c r="K685" s="15" t="n"/>
      <c r="L685" s="14" t="n"/>
      <c r="M685" s="15" t="n"/>
      <c r="N685" s="14" t="n"/>
      <c r="O685" s="14" t="n"/>
      <c r="P685" s="14" t="n"/>
      <c r="Q685" s="19">
        <f>IF(OR(E685="",M685&lt;&gt;"",L685="Closed",L685="Written off",I685="Kept with approval"),"",TODAY()-E685)</f>
        <v/>
      </c>
      <c r="R685" s="18">
        <f>IF(Q685="","",IF(Q685&gt;Summary!$B$6,"Late",IF(Q685&gt;Summary!$B$5,"Chase","On time")))</f>
        <v/>
      </c>
      <c r="S685" s="18">
        <f>IF(G685="","",IF(OR(M685&lt;&gt;"",L685="Closed",L685="Written off",I685="Kept with approval"),IF(COUNTIFS('Example inventory'!$D$3:$D$1002,G685,'Example inventory'!$L$3:$L$1002,"Pending return")+COUNTIFS('Example inventory'!$D$3:$D$1002,G685,'Example inventory'!$L$3:$L$1002,"Assigned")&gt;0,"Update Inventory","OK"),IF(COUNTIFS('Example inventory'!$D$3:$D$1002,G685,'Example inventory'!$L$3:$L$1002,"Assigned")&gt;0,"Set Pending return","OK")))</f>
        <v/>
      </c>
    </row>
    <row r="686">
      <c r="C686" s="14" t="n"/>
      <c r="D686" s="15" t="n"/>
      <c r="E686" s="15" t="n"/>
      <c r="H686" s="18">
        <f>IF(G686="","",IF(COUNTIF('Example inventory'!$D$3:$D$1002,G686)&gt;0,"Yes","Not found"))</f>
        <v/>
      </c>
      <c r="I686" s="14" t="n"/>
      <c r="J686" s="15" t="n"/>
      <c r="K686" s="15" t="n"/>
      <c r="L686" s="14" t="n"/>
      <c r="M686" s="15" t="n"/>
      <c r="N686" s="14" t="n"/>
      <c r="O686" s="14" t="n"/>
      <c r="P686" s="14" t="n"/>
      <c r="Q686" s="19">
        <f>IF(OR(E686="",M686&lt;&gt;"",L686="Closed",L686="Written off",I686="Kept with approval"),"",TODAY()-E686)</f>
        <v/>
      </c>
      <c r="R686" s="18">
        <f>IF(Q686="","",IF(Q686&gt;Summary!$B$6,"Late",IF(Q686&gt;Summary!$B$5,"Chase","On time")))</f>
        <v/>
      </c>
      <c r="S686" s="18">
        <f>IF(G686="","",IF(OR(M686&lt;&gt;"",L686="Closed",L686="Written off",I686="Kept with approval"),IF(COUNTIFS('Example inventory'!$D$3:$D$1002,G686,'Example inventory'!$L$3:$L$1002,"Pending return")+COUNTIFS('Example inventory'!$D$3:$D$1002,G686,'Example inventory'!$L$3:$L$1002,"Assigned")&gt;0,"Update Inventory","OK"),IF(COUNTIFS('Example inventory'!$D$3:$D$1002,G686,'Example inventory'!$L$3:$L$1002,"Assigned")&gt;0,"Set Pending return","OK")))</f>
        <v/>
      </c>
    </row>
    <row r="687">
      <c r="C687" s="14" t="n"/>
      <c r="D687" s="15" t="n"/>
      <c r="E687" s="15" t="n"/>
      <c r="H687" s="18">
        <f>IF(G687="","",IF(COUNTIF('Example inventory'!$D$3:$D$1002,G687)&gt;0,"Yes","Not found"))</f>
        <v/>
      </c>
      <c r="I687" s="14" t="n"/>
      <c r="J687" s="15" t="n"/>
      <c r="K687" s="15" t="n"/>
      <c r="L687" s="14" t="n"/>
      <c r="M687" s="15" t="n"/>
      <c r="N687" s="14" t="n"/>
      <c r="O687" s="14" t="n"/>
      <c r="P687" s="14" t="n"/>
      <c r="Q687" s="19">
        <f>IF(OR(E687="",M687&lt;&gt;"",L687="Closed",L687="Written off",I687="Kept with approval"),"",TODAY()-E687)</f>
        <v/>
      </c>
      <c r="R687" s="18">
        <f>IF(Q687="","",IF(Q687&gt;Summary!$B$6,"Late",IF(Q687&gt;Summary!$B$5,"Chase","On time")))</f>
        <v/>
      </c>
      <c r="S687" s="18">
        <f>IF(G687="","",IF(OR(M687&lt;&gt;"",L687="Closed",L687="Written off",I687="Kept with approval"),IF(COUNTIFS('Example inventory'!$D$3:$D$1002,G687,'Example inventory'!$L$3:$L$1002,"Pending return")+COUNTIFS('Example inventory'!$D$3:$D$1002,G687,'Example inventory'!$L$3:$L$1002,"Assigned")&gt;0,"Update Inventory","OK"),IF(COUNTIFS('Example inventory'!$D$3:$D$1002,G687,'Example inventory'!$L$3:$L$1002,"Assigned")&gt;0,"Set Pending return","OK")))</f>
        <v/>
      </c>
    </row>
    <row r="688">
      <c r="C688" s="14" t="n"/>
      <c r="D688" s="15" t="n"/>
      <c r="E688" s="15" t="n"/>
      <c r="H688" s="18">
        <f>IF(G688="","",IF(COUNTIF('Example inventory'!$D$3:$D$1002,G688)&gt;0,"Yes","Not found"))</f>
        <v/>
      </c>
      <c r="I688" s="14" t="n"/>
      <c r="J688" s="15" t="n"/>
      <c r="K688" s="15" t="n"/>
      <c r="L688" s="14" t="n"/>
      <c r="M688" s="15" t="n"/>
      <c r="N688" s="14" t="n"/>
      <c r="O688" s="14" t="n"/>
      <c r="P688" s="14" t="n"/>
      <c r="Q688" s="19">
        <f>IF(OR(E688="",M688&lt;&gt;"",L688="Closed",L688="Written off",I688="Kept with approval"),"",TODAY()-E688)</f>
        <v/>
      </c>
      <c r="R688" s="18">
        <f>IF(Q688="","",IF(Q688&gt;Summary!$B$6,"Late",IF(Q688&gt;Summary!$B$5,"Chase","On time")))</f>
        <v/>
      </c>
      <c r="S688" s="18">
        <f>IF(G688="","",IF(OR(M688&lt;&gt;"",L688="Closed",L688="Written off",I688="Kept with approval"),IF(COUNTIFS('Example inventory'!$D$3:$D$1002,G688,'Example inventory'!$L$3:$L$1002,"Pending return")+COUNTIFS('Example inventory'!$D$3:$D$1002,G688,'Example inventory'!$L$3:$L$1002,"Assigned")&gt;0,"Update Inventory","OK"),IF(COUNTIFS('Example inventory'!$D$3:$D$1002,G688,'Example inventory'!$L$3:$L$1002,"Assigned")&gt;0,"Set Pending return","OK")))</f>
        <v/>
      </c>
    </row>
    <row r="689">
      <c r="C689" s="14" t="n"/>
      <c r="D689" s="15" t="n"/>
      <c r="E689" s="15" t="n"/>
      <c r="H689" s="18">
        <f>IF(G689="","",IF(COUNTIF('Example inventory'!$D$3:$D$1002,G689)&gt;0,"Yes","Not found"))</f>
        <v/>
      </c>
      <c r="I689" s="14" t="n"/>
      <c r="J689" s="15" t="n"/>
      <c r="K689" s="15" t="n"/>
      <c r="L689" s="14" t="n"/>
      <c r="M689" s="15" t="n"/>
      <c r="N689" s="14" t="n"/>
      <c r="O689" s="14" t="n"/>
      <c r="P689" s="14" t="n"/>
      <c r="Q689" s="19">
        <f>IF(OR(E689="",M689&lt;&gt;"",L689="Closed",L689="Written off",I689="Kept with approval"),"",TODAY()-E689)</f>
        <v/>
      </c>
      <c r="R689" s="18">
        <f>IF(Q689="","",IF(Q689&gt;Summary!$B$6,"Late",IF(Q689&gt;Summary!$B$5,"Chase","On time")))</f>
        <v/>
      </c>
      <c r="S689" s="18">
        <f>IF(G689="","",IF(OR(M689&lt;&gt;"",L689="Closed",L689="Written off",I689="Kept with approval"),IF(COUNTIFS('Example inventory'!$D$3:$D$1002,G689,'Example inventory'!$L$3:$L$1002,"Pending return")+COUNTIFS('Example inventory'!$D$3:$D$1002,G689,'Example inventory'!$L$3:$L$1002,"Assigned")&gt;0,"Update Inventory","OK"),IF(COUNTIFS('Example inventory'!$D$3:$D$1002,G689,'Example inventory'!$L$3:$L$1002,"Assigned")&gt;0,"Set Pending return","OK")))</f>
        <v/>
      </c>
    </row>
    <row r="690">
      <c r="C690" s="14" t="n"/>
      <c r="D690" s="15" t="n"/>
      <c r="E690" s="15" t="n"/>
      <c r="H690" s="18">
        <f>IF(G690="","",IF(COUNTIF('Example inventory'!$D$3:$D$1002,G690)&gt;0,"Yes","Not found"))</f>
        <v/>
      </c>
      <c r="I690" s="14" t="n"/>
      <c r="J690" s="15" t="n"/>
      <c r="K690" s="15" t="n"/>
      <c r="L690" s="14" t="n"/>
      <c r="M690" s="15" t="n"/>
      <c r="N690" s="14" t="n"/>
      <c r="O690" s="14" t="n"/>
      <c r="P690" s="14" t="n"/>
      <c r="Q690" s="19">
        <f>IF(OR(E690="",M690&lt;&gt;"",L690="Closed",L690="Written off",I690="Kept with approval"),"",TODAY()-E690)</f>
        <v/>
      </c>
      <c r="R690" s="18">
        <f>IF(Q690="","",IF(Q690&gt;Summary!$B$6,"Late",IF(Q690&gt;Summary!$B$5,"Chase","On time")))</f>
        <v/>
      </c>
      <c r="S690" s="18">
        <f>IF(G690="","",IF(OR(M690&lt;&gt;"",L690="Closed",L690="Written off",I690="Kept with approval"),IF(COUNTIFS('Example inventory'!$D$3:$D$1002,G690,'Example inventory'!$L$3:$L$1002,"Pending return")+COUNTIFS('Example inventory'!$D$3:$D$1002,G690,'Example inventory'!$L$3:$L$1002,"Assigned")&gt;0,"Update Inventory","OK"),IF(COUNTIFS('Example inventory'!$D$3:$D$1002,G690,'Example inventory'!$L$3:$L$1002,"Assigned")&gt;0,"Set Pending return","OK")))</f>
        <v/>
      </c>
    </row>
    <row r="691">
      <c r="C691" s="14" t="n"/>
      <c r="D691" s="15" t="n"/>
      <c r="E691" s="15" t="n"/>
      <c r="H691" s="18">
        <f>IF(G691="","",IF(COUNTIF('Example inventory'!$D$3:$D$1002,G691)&gt;0,"Yes","Not found"))</f>
        <v/>
      </c>
      <c r="I691" s="14" t="n"/>
      <c r="J691" s="15" t="n"/>
      <c r="K691" s="15" t="n"/>
      <c r="L691" s="14" t="n"/>
      <c r="M691" s="15" t="n"/>
      <c r="N691" s="14" t="n"/>
      <c r="O691" s="14" t="n"/>
      <c r="P691" s="14" t="n"/>
      <c r="Q691" s="19">
        <f>IF(OR(E691="",M691&lt;&gt;"",L691="Closed",L691="Written off",I691="Kept with approval"),"",TODAY()-E691)</f>
        <v/>
      </c>
      <c r="R691" s="18">
        <f>IF(Q691="","",IF(Q691&gt;Summary!$B$6,"Late",IF(Q691&gt;Summary!$B$5,"Chase","On time")))</f>
        <v/>
      </c>
      <c r="S691" s="18">
        <f>IF(G691="","",IF(OR(M691&lt;&gt;"",L691="Closed",L691="Written off",I691="Kept with approval"),IF(COUNTIFS('Example inventory'!$D$3:$D$1002,G691,'Example inventory'!$L$3:$L$1002,"Pending return")+COUNTIFS('Example inventory'!$D$3:$D$1002,G691,'Example inventory'!$L$3:$L$1002,"Assigned")&gt;0,"Update Inventory","OK"),IF(COUNTIFS('Example inventory'!$D$3:$D$1002,G691,'Example inventory'!$L$3:$L$1002,"Assigned")&gt;0,"Set Pending return","OK")))</f>
        <v/>
      </c>
    </row>
    <row r="692">
      <c r="C692" s="14" t="n"/>
      <c r="D692" s="15" t="n"/>
      <c r="E692" s="15" t="n"/>
      <c r="H692" s="18">
        <f>IF(G692="","",IF(COUNTIF('Example inventory'!$D$3:$D$1002,G692)&gt;0,"Yes","Not found"))</f>
        <v/>
      </c>
      <c r="I692" s="14" t="n"/>
      <c r="J692" s="15" t="n"/>
      <c r="K692" s="15" t="n"/>
      <c r="L692" s="14" t="n"/>
      <c r="M692" s="15" t="n"/>
      <c r="N692" s="14" t="n"/>
      <c r="O692" s="14" t="n"/>
      <c r="P692" s="14" t="n"/>
      <c r="Q692" s="19">
        <f>IF(OR(E692="",M692&lt;&gt;"",L692="Closed",L692="Written off",I692="Kept with approval"),"",TODAY()-E692)</f>
        <v/>
      </c>
      <c r="R692" s="18">
        <f>IF(Q692="","",IF(Q692&gt;Summary!$B$6,"Late",IF(Q692&gt;Summary!$B$5,"Chase","On time")))</f>
        <v/>
      </c>
      <c r="S692" s="18">
        <f>IF(G692="","",IF(OR(M692&lt;&gt;"",L692="Closed",L692="Written off",I692="Kept with approval"),IF(COUNTIFS('Example inventory'!$D$3:$D$1002,G692,'Example inventory'!$L$3:$L$1002,"Pending return")+COUNTIFS('Example inventory'!$D$3:$D$1002,G692,'Example inventory'!$L$3:$L$1002,"Assigned")&gt;0,"Update Inventory","OK"),IF(COUNTIFS('Example inventory'!$D$3:$D$1002,G692,'Example inventory'!$L$3:$L$1002,"Assigned")&gt;0,"Set Pending return","OK")))</f>
        <v/>
      </c>
    </row>
    <row r="693">
      <c r="C693" s="14" t="n"/>
      <c r="D693" s="15" t="n"/>
      <c r="E693" s="15" t="n"/>
      <c r="H693" s="18">
        <f>IF(G693="","",IF(COUNTIF('Example inventory'!$D$3:$D$1002,G693)&gt;0,"Yes","Not found"))</f>
        <v/>
      </c>
      <c r="I693" s="14" t="n"/>
      <c r="J693" s="15" t="n"/>
      <c r="K693" s="15" t="n"/>
      <c r="L693" s="14" t="n"/>
      <c r="M693" s="15" t="n"/>
      <c r="N693" s="14" t="n"/>
      <c r="O693" s="14" t="n"/>
      <c r="P693" s="14" t="n"/>
      <c r="Q693" s="19">
        <f>IF(OR(E693="",M693&lt;&gt;"",L693="Closed",L693="Written off",I693="Kept with approval"),"",TODAY()-E693)</f>
        <v/>
      </c>
      <c r="R693" s="18">
        <f>IF(Q693="","",IF(Q693&gt;Summary!$B$6,"Late",IF(Q693&gt;Summary!$B$5,"Chase","On time")))</f>
        <v/>
      </c>
      <c r="S693" s="18">
        <f>IF(G693="","",IF(OR(M693&lt;&gt;"",L693="Closed",L693="Written off",I693="Kept with approval"),IF(COUNTIFS('Example inventory'!$D$3:$D$1002,G693,'Example inventory'!$L$3:$L$1002,"Pending return")+COUNTIFS('Example inventory'!$D$3:$D$1002,G693,'Example inventory'!$L$3:$L$1002,"Assigned")&gt;0,"Update Inventory","OK"),IF(COUNTIFS('Example inventory'!$D$3:$D$1002,G693,'Example inventory'!$L$3:$L$1002,"Assigned")&gt;0,"Set Pending return","OK")))</f>
        <v/>
      </c>
    </row>
    <row r="694">
      <c r="C694" s="14" t="n"/>
      <c r="D694" s="15" t="n"/>
      <c r="E694" s="15" t="n"/>
      <c r="H694" s="18">
        <f>IF(G694="","",IF(COUNTIF('Example inventory'!$D$3:$D$1002,G694)&gt;0,"Yes","Not found"))</f>
        <v/>
      </c>
      <c r="I694" s="14" t="n"/>
      <c r="J694" s="15" t="n"/>
      <c r="K694" s="15" t="n"/>
      <c r="L694" s="14" t="n"/>
      <c r="M694" s="15" t="n"/>
      <c r="N694" s="14" t="n"/>
      <c r="O694" s="14" t="n"/>
      <c r="P694" s="14" t="n"/>
      <c r="Q694" s="19">
        <f>IF(OR(E694="",M694&lt;&gt;"",L694="Closed",L694="Written off",I694="Kept with approval"),"",TODAY()-E694)</f>
        <v/>
      </c>
      <c r="R694" s="18">
        <f>IF(Q694="","",IF(Q694&gt;Summary!$B$6,"Late",IF(Q694&gt;Summary!$B$5,"Chase","On time")))</f>
        <v/>
      </c>
      <c r="S694" s="18">
        <f>IF(G694="","",IF(OR(M694&lt;&gt;"",L694="Closed",L694="Written off",I694="Kept with approval"),IF(COUNTIFS('Example inventory'!$D$3:$D$1002,G694,'Example inventory'!$L$3:$L$1002,"Pending return")+COUNTIFS('Example inventory'!$D$3:$D$1002,G694,'Example inventory'!$L$3:$L$1002,"Assigned")&gt;0,"Update Inventory","OK"),IF(COUNTIFS('Example inventory'!$D$3:$D$1002,G694,'Example inventory'!$L$3:$L$1002,"Assigned")&gt;0,"Set Pending return","OK")))</f>
        <v/>
      </c>
    </row>
    <row r="695">
      <c r="C695" s="14" t="n"/>
      <c r="D695" s="15" t="n"/>
      <c r="E695" s="15" t="n"/>
      <c r="H695" s="18">
        <f>IF(G695="","",IF(COUNTIF('Example inventory'!$D$3:$D$1002,G695)&gt;0,"Yes","Not found"))</f>
        <v/>
      </c>
      <c r="I695" s="14" t="n"/>
      <c r="J695" s="15" t="n"/>
      <c r="K695" s="15" t="n"/>
      <c r="L695" s="14" t="n"/>
      <c r="M695" s="15" t="n"/>
      <c r="N695" s="14" t="n"/>
      <c r="O695" s="14" t="n"/>
      <c r="P695" s="14" t="n"/>
      <c r="Q695" s="19">
        <f>IF(OR(E695="",M695&lt;&gt;"",L695="Closed",L695="Written off",I695="Kept with approval"),"",TODAY()-E695)</f>
        <v/>
      </c>
      <c r="R695" s="18">
        <f>IF(Q695="","",IF(Q695&gt;Summary!$B$6,"Late",IF(Q695&gt;Summary!$B$5,"Chase","On time")))</f>
        <v/>
      </c>
      <c r="S695" s="18">
        <f>IF(G695="","",IF(OR(M695&lt;&gt;"",L695="Closed",L695="Written off",I695="Kept with approval"),IF(COUNTIFS('Example inventory'!$D$3:$D$1002,G695,'Example inventory'!$L$3:$L$1002,"Pending return")+COUNTIFS('Example inventory'!$D$3:$D$1002,G695,'Example inventory'!$L$3:$L$1002,"Assigned")&gt;0,"Update Inventory","OK"),IF(COUNTIFS('Example inventory'!$D$3:$D$1002,G695,'Example inventory'!$L$3:$L$1002,"Assigned")&gt;0,"Set Pending return","OK")))</f>
        <v/>
      </c>
    </row>
    <row r="696">
      <c r="C696" s="14" t="n"/>
      <c r="D696" s="15" t="n"/>
      <c r="E696" s="15" t="n"/>
      <c r="H696" s="18">
        <f>IF(G696="","",IF(COUNTIF('Example inventory'!$D$3:$D$1002,G696)&gt;0,"Yes","Not found"))</f>
        <v/>
      </c>
      <c r="I696" s="14" t="n"/>
      <c r="J696" s="15" t="n"/>
      <c r="K696" s="15" t="n"/>
      <c r="L696" s="14" t="n"/>
      <c r="M696" s="15" t="n"/>
      <c r="N696" s="14" t="n"/>
      <c r="O696" s="14" t="n"/>
      <c r="P696" s="14" t="n"/>
      <c r="Q696" s="19">
        <f>IF(OR(E696="",M696&lt;&gt;"",L696="Closed",L696="Written off",I696="Kept with approval"),"",TODAY()-E696)</f>
        <v/>
      </c>
      <c r="R696" s="18">
        <f>IF(Q696="","",IF(Q696&gt;Summary!$B$6,"Late",IF(Q696&gt;Summary!$B$5,"Chase","On time")))</f>
        <v/>
      </c>
      <c r="S696" s="18">
        <f>IF(G696="","",IF(OR(M696&lt;&gt;"",L696="Closed",L696="Written off",I696="Kept with approval"),IF(COUNTIFS('Example inventory'!$D$3:$D$1002,G696,'Example inventory'!$L$3:$L$1002,"Pending return")+COUNTIFS('Example inventory'!$D$3:$D$1002,G696,'Example inventory'!$L$3:$L$1002,"Assigned")&gt;0,"Update Inventory","OK"),IF(COUNTIFS('Example inventory'!$D$3:$D$1002,G696,'Example inventory'!$L$3:$L$1002,"Assigned")&gt;0,"Set Pending return","OK")))</f>
        <v/>
      </c>
    </row>
    <row r="697">
      <c r="C697" s="14" t="n"/>
      <c r="D697" s="15" t="n"/>
      <c r="E697" s="15" t="n"/>
      <c r="H697" s="18">
        <f>IF(G697="","",IF(COUNTIF('Example inventory'!$D$3:$D$1002,G697)&gt;0,"Yes","Not found"))</f>
        <v/>
      </c>
      <c r="I697" s="14" t="n"/>
      <c r="J697" s="15" t="n"/>
      <c r="K697" s="15" t="n"/>
      <c r="L697" s="14" t="n"/>
      <c r="M697" s="15" t="n"/>
      <c r="N697" s="14" t="n"/>
      <c r="O697" s="14" t="n"/>
      <c r="P697" s="14" t="n"/>
      <c r="Q697" s="19">
        <f>IF(OR(E697="",M697&lt;&gt;"",L697="Closed",L697="Written off",I697="Kept with approval"),"",TODAY()-E697)</f>
        <v/>
      </c>
      <c r="R697" s="18">
        <f>IF(Q697="","",IF(Q697&gt;Summary!$B$6,"Late",IF(Q697&gt;Summary!$B$5,"Chase","On time")))</f>
        <v/>
      </c>
      <c r="S697" s="18">
        <f>IF(G697="","",IF(OR(M697&lt;&gt;"",L697="Closed",L697="Written off",I697="Kept with approval"),IF(COUNTIFS('Example inventory'!$D$3:$D$1002,G697,'Example inventory'!$L$3:$L$1002,"Pending return")+COUNTIFS('Example inventory'!$D$3:$D$1002,G697,'Example inventory'!$L$3:$L$1002,"Assigned")&gt;0,"Update Inventory","OK"),IF(COUNTIFS('Example inventory'!$D$3:$D$1002,G697,'Example inventory'!$L$3:$L$1002,"Assigned")&gt;0,"Set Pending return","OK")))</f>
        <v/>
      </c>
    </row>
    <row r="698">
      <c r="C698" s="14" t="n"/>
      <c r="D698" s="15" t="n"/>
      <c r="E698" s="15" t="n"/>
      <c r="H698" s="18">
        <f>IF(G698="","",IF(COUNTIF('Example inventory'!$D$3:$D$1002,G698)&gt;0,"Yes","Not found"))</f>
        <v/>
      </c>
      <c r="I698" s="14" t="n"/>
      <c r="J698" s="15" t="n"/>
      <c r="K698" s="15" t="n"/>
      <c r="L698" s="14" t="n"/>
      <c r="M698" s="15" t="n"/>
      <c r="N698" s="14" t="n"/>
      <c r="O698" s="14" t="n"/>
      <c r="P698" s="14" t="n"/>
      <c r="Q698" s="19">
        <f>IF(OR(E698="",M698&lt;&gt;"",L698="Closed",L698="Written off",I698="Kept with approval"),"",TODAY()-E698)</f>
        <v/>
      </c>
      <c r="R698" s="18">
        <f>IF(Q698="","",IF(Q698&gt;Summary!$B$6,"Late",IF(Q698&gt;Summary!$B$5,"Chase","On time")))</f>
        <v/>
      </c>
      <c r="S698" s="18">
        <f>IF(G698="","",IF(OR(M698&lt;&gt;"",L698="Closed",L698="Written off",I698="Kept with approval"),IF(COUNTIFS('Example inventory'!$D$3:$D$1002,G698,'Example inventory'!$L$3:$L$1002,"Pending return")+COUNTIFS('Example inventory'!$D$3:$D$1002,G698,'Example inventory'!$L$3:$L$1002,"Assigned")&gt;0,"Update Inventory","OK"),IF(COUNTIFS('Example inventory'!$D$3:$D$1002,G698,'Example inventory'!$L$3:$L$1002,"Assigned")&gt;0,"Set Pending return","OK")))</f>
        <v/>
      </c>
    </row>
    <row r="699">
      <c r="C699" s="14" t="n"/>
      <c r="D699" s="15" t="n"/>
      <c r="E699" s="15" t="n"/>
      <c r="H699" s="18">
        <f>IF(G699="","",IF(COUNTIF('Example inventory'!$D$3:$D$1002,G699)&gt;0,"Yes","Not found"))</f>
        <v/>
      </c>
      <c r="I699" s="14" t="n"/>
      <c r="J699" s="15" t="n"/>
      <c r="K699" s="15" t="n"/>
      <c r="L699" s="14" t="n"/>
      <c r="M699" s="15" t="n"/>
      <c r="N699" s="14" t="n"/>
      <c r="O699" s="14" t="n"/>
      <c r="P699" s="14" t="n"/>
      <c r="Q699" s="19">
        <f>IF(OR(E699="",M699&lt;&gt;"",L699="Closed",L699="Written off",I699="Kept with approval"),"",TODAY()-E699)</f>
        <v/>
      </c>
      <c r="R699" s="18">
        <f>IF(Q699="","",IF(Q699&gt;Summary!$B$6,"Late",IF(Q699&gt;Summary!$B$5,"Chase","On time")))</f>
        <v/>
      </c>
      <c r="S699" s="18">
        <f>IF(G699="","",IF(OR(M699&lt;&gt;"",L699="Closed",L699="Written off",I699="Kept with approval"),IF(COUNTIFS('Example inventory'!$D$3:$D$1002,G699,'Example inventory'!$L$3:$L$1002,"Pending return")+COUNTIFS('Example inventory'!$D$3:$D$1002,G699,'Example inventory'!$L$3:$L$1002,"Assigned")&gt;0,"Update Inventory","OK"),IF(COUNTIFS('Example inventory'!$D$3:$D$1002,G699,'Example inventory'!$L$3:$L$1002,"Assigned")&gt;0,"Set Pending return","OK")))</f>
        <v/>
      </c>
    </row>
    <row r="700">
      <c r="C700" s="14" t="n"/>
      <c r="D700" s="15" t="n"/>
      <c r="E700" s="15" t="n"/>
      <c r="H700" s="18">
        <f>IF(G700="","",IF(COUNTIF('Example inventory'!$D$3:$D$1002,G700)&gt;0,"Yes","Not found"))</f>
        <v/>
      </c>
      <c r="I700" s="14" t="n"/>
      <c r="J700" s="15" t="n"/>
      <c r="K700" s="15" t="n"/>
      <c r="L700" s="14" t="n"/>
      <c r="M700" s="15" t="n"/>
      <c r="N700" s="14" t="n"/>
      <c r="O700" s="14" t="n"/>
      <c r="P700" s="14" t="n"/>
      <c r="Q700" s="19">
        <f>IF(OR(E700="",M700&lt;&gt;"",L700="Closed",L700="Written off",I700="Kept with approval"),"",TODAY()-E700)</f>
        <v/>
      </c>
      <c r="R700" s="18">
        <f>IF(Q700="","",IF(Q700&gt;Summary!$B$6,"Late",IF(Q700&gt;Summary!$B$5,"Chase","On time")))</f>
        <v/>
      </c>
      <c r="S700" s="18">
        <f>IF(G700="","",IF(OR(M700&lt;&gt;"",L700="Closed",L700="Written off",I700="Kept with approval"),IF(COUNTIFS('Example inventory'!$D$3:$D$1002,G700,'Example inventory'!$L$3:$L$1002,"Pending return")+COUNTIFS('Example inventory'!$D$3:$D$1002,G700,'Example inventory'!$L$3:$L$1002,"Assigned")&gt;0,"Update Inventory","OK"),IF(COUNTIFS('Example inventory'!$D$3:$D$1002,G700,'Example inventory'!$L$3:$L$1002,"Assigned")&gt;0,"Set Pending return","OK")))</f>
        <v/>
      </c>
    </row>
    <row r="701">
      <c r="C701" s="14" t="n"/>
      <c r="D701" s="15" t="n"/>
      <c r="E701" s="15" t="n"/>
      <c r="H701" s="18">
        <f>IF(G701="","",IF(COUNTIF('Example inventory'!$D$3:$D$1002,G701)&gt;0,"Yes","Not found"))</f>
        <v/>
      </c>
      <c r="I701" s="14" t="n"/>
      <c r="J701" s="15" t="n"/>
      <c r="K701" s="15" t="n"/>
      <c r="L701" s="14" t="n"/>
      <c r="M701" s="15" t="n"/>
      <c r="N701" s="14" t="n"/>
      <c r="O701" s="14" t="n"/>
      <c r="P701" s="14" t="n"/>
      <c r="Q701" s="19">
        <f>IF(OR(E701="",M701&lt;&gt;"",L701="Closed",L701="Written off",I701="Kept with approval"),"",TODAY()-E701)</f>
        <v/>
      </c>
      <c r="R701" s="18">
        <f>IF(Q701="","",IF(Q701&gt;Summary!$B$6,"Late",IF(Q701&gt;Summary!$B$5,"Chase","On time")))</f>
        <v/>
      </c>
      <c r="S701" s="18">
        <f>IF(G701="","",IF(OR(M701&lt;&gt;"",L701="Closed",L701="Written off",I701="Kept with approval"),IF(COUNTIFS('Example inventory'!$D$3:$D$1002,G701,'Example inventory'!$L$3:$L$1002,"Pending return")+COUNTIFS('Example inventory'!$D$3:$D$1002,G701,'Example inventory'!$L$3:$L$1002,"Assigned")&gt;0,"Update Inventory","OK"),IF(COUNTIFS('Example inventory'!$D$3:$D$1002,G701,'Example inventory'!$L$3:$L$1002,"Assigned")&gt;0,"Set Pending return","OK")))</f>
        <v/>
      </c>
    </row>
    <row r="702">
      <c r="C702" s="14" t="n"/>
      <c r="D702" s="15" t="n"/>
      <c r="E702" s="15" t="n"/>
      <c r="H702" s="18">
        <f>IF(G702="","",IF(COUNTIF('Example inventory'!$D$3:$D$1002,G702)&gt;0,"Yes","Not found"))</f>
        <v/>
      </c>
      <c r="I702" s="14" t="n"/>
      <c r="J702" s="15" t="n"/>
      <c r="K702" s="15" t="n"/>
      <c r="L702" s="14" t="n"/>
      <c r="M702" s="15" t="n"/>
      <c r="N702" s="14" t="n"/>
      <c r="O702" s="14" t="n"/>
      <c r="P702" s="14" t="n"/>
      <c r="Q702" s="19">
        <f>IF(OR(E702="",M702&lt;&gt;"",L702="Closed",L702="Written off",I702="Kept with approval"),"",TODAY()-E702)</f>
        <v/>
      </c>
      <c r="R702" s="18">
        <f>IF(Q702="","",IF(Q702&gt;Summary!$B$6,"Late",IF(Q702&gt;Summary!$B$5,"Chase","On time")))</f>
        <v/>
      </c>
      <c r="S702" s="18">
        <f>IF(G702="","",IF(OR(M702&lt;&gt;"",L702="Closed",L702="Written off",I702="Kept with approval"),IF(COUNTIFS('Example inventory'!$D$3:$D$1002,G702,'Example inventory'!$L$3:$L$1002,"Pending return")+COUNTIFS('Example inventory'!$D$3:$D$1002,G702,'Example inventory'!$L$3:$L$1002,"Assigned")&gt;0,"Update Inventory","OK"),IF(COUNTIFS('Example inventory'!$D$3:$D$1002,G702,'Example inventory'!$L$3:$L$1002,"Assigned")&gt;0,"Set Pending return","OK")))</f>
        <v/>
      </c>
    </row>
    <row r="703">
      <c r="C703" s="14" t="n"/>
      <c r="D703" s="15" t="n"/>
      <c r="E703" s="15" t="n"/>
      <c r="H703" s="18">
        <f>IF(G703="","",IF(COUNTIF('Example inventory'!$D$3:$D$1002,G703)&gt;0,"Yes","Not found"))</f>
        <v/>
      </c>
      <c r="I703" s="14" t="n"/>
      <c r="J703" s="15" t="n"/>
      <c r="K703" s="15" t="n"/>
      <c r="L703" s="14" t="n"/>
      <c r="M703" s="15" t="n"/>
      <c r="N703" s="14" t="n"/>
      <c r="O703" s="14" t="n"/>
      <c r="P703" s="14" t="n"/>
      <c r="Q703" s="19">
        <f>IF(OR(E703="",M703&lt;&gt;"",L703="Closed",L703="Written off",I703="Kept with approval"),"",TODAY()-E703)</f>
        <v/>
      </c>
      <c r="R703" s="18">
        <f>IF(Q703="","",IF(Q703&gt;Summary!$B$6,"Late",IF(Q703&gt;Summary!$B$5,"Chase","On time")))</f>
        <v/>
      </c>
      <c r="S703" s="18">
        <f>IF(G703="","",IF(OR(M703&lt;&gt;"",L703="Closed",L703="Written off",I703="Kept with approval"),IF(COUNTIFS('Example inventory'!$D$3:$D$1002,G703,'Example inventory'!$L$3:$L$1002,"Pending return")+COUNTIFS('Example inventory'!$D$3:$D$1002,G703,'Example inventory'!$L$3:$L$1002,"Assigned")&gt;0,"Update Inventory","OK"),IF(COUNTIFS('Example inventory'!$D$3:$D$1002,G703,'Example inventory'!$L$3:$L$1002,"Assigned")&gt;0,"Set Pending return","OK")))</f>
        <v/>
      </c>
    </row>
    <row r="704">
      <c r="C704" s="14" t="n"/>
      <c r="D704" s="15" t="n"/>
      <c r="E704" s="15" t="n"/>
      <c r="H704" s="18">
        <f>IF(G704="","",IF(COUNTIF('Example inventory'!$D$3:$D$1002,G704)&gt;0,"Yes","Not found"))</f>
        <v/>
      </c>
      <c r="I704" s="14" t="n"/>
      <c r="J704" s="15" t="n"/>
      <c r="K704" s="15" t="n"/>
      <c r="L704" s="14" t="n"/>
      <c r="M704" s="15" t="n"/>
      <c r="N704" s="14" t="n"/>
      <c r="O704" s="14" t="n"/>
      <c r="P704" s="14" t="n"/>
      <c r="Q704" s="19">
        <f>IF(OR(E704="",M704&lt;&gt;"",L704="Closed",L704="Written off",I704="Kept with approval"),"",TODAY()-E704)</f>
        <v/>
      </c>
      <c r="R704" s="18">
        <f>IF(Q704="","",IF(Q704&gt;Summary!$B$6,"Late",IF(Q704&gt;Summary!$B$5,"Chase","On time")))</f>
        <v/>
      </c>
      <c r="S704" s="18">
        <f>IF(G704="","",IF(OR(M704&lt;&gt;"",L704="Closed",L704="Written off",I704="Kept with approval"),IF(COUNTIFS('Example inventory'!$D$3:$D$1002,G704,'Example inventory'!$L$3:$L$1002,"Pending return")+COUNTIFS('Example inventory'!$D$3:$D$1002,G704,'Example inventory'!$L$3:$L$1002,"Assigned")&gt;0,"Update Inventory","OK"),IF(COUNTIFS('Example inventory'!$D$3:$D$1002,G704,'Example inventory'!$L$3:$L$1002,"Assigned")&gt;0,"Set Pending return","OK")))</f>
        <v/>
      </c>
    </row>
    <row r="705">
      <c r="C705" s="14" t="n"/>
      <c r="D705" s="15" t="n"/>
      <c r="E705" s="15" t="n"/>
      <c r="H705" s="18">
        <f>IF(G705="","",IF(COUNTIF('Example inventory'!$D$3:$D$1002,G705)&gt;0,"Yes","Not found"))</f>
        <v/>
      </c>
      <c r="I705" s="14" t="n"/>
      <c r="J705" s="15" t="n"/>
      <c r="K705" s="15" t="n"/>
      <c r="L705" s="14" t="n"/>
      <c r="M705" s="15" t="n"/>
      <c r="N705" s="14" t="n"/>
      <c r="O705" s="14" t="n"/>
      <c r="P705" s="14" t="n"/>
      <c r="Q705" s="19">
        <f>IF(OR(E705="",M705&lt;&gt;"",L705="Closed",L705="Written off",I705="Kept with approval"),"",TODAY()-E705)</f>
        <v/>
      </c>
      <c r="R705" s="18">
        <f>IF(Q705="","",IF(Q705&gt;Summary!$B$6,"Late",IF(Q705&gt;Summary!$B$5,"Chase","On time")))</f>
        <v/>
      </c>
      <c r="S705" s="18">
        <f>IF(G705="","",IF(OR(M705&lt;&gt;"",L705="Closed",L705="Written off",I705="Kept with approval"),IF(COUNTIFS('Example inventory'!$D$3:$D$1002,G705,'Example inventory'!$L$3:$L$1002,"Pending return")+COUNTIFS('Example inventory'!$D$3:$D$1002,G705,'Example inventory'!$L$3:$L$1002,"Assigned")&gt;0,"Update Inventory","OK"),IF(COUNTIFS('Example inventory'!$D$3:$D$1002,G705,'Example inventory'!$L$3:$L$1002,"Assigned")&gt;0,"Set Pending return","OK")))</f>
        <v/>
      </c>
    </row>
    <row r="706">
      <c r="C706" s="14" t="n"/>
      <c r="D706" s="15" t="n"/>
      <c r="E706" s="15" t="n"/>
      <c r="H706" s="18">
        <f>IF(G706="","",IF(COUNTIF('Example inventory'!$D$3:$D$1002,G706)&gt;0,"Yes","Not found"))</f>
        <v/>
      </c>
      <c r="I706" s="14" t="n"/>
      <c r="J706" s="15" t="n"/>
      <c r="K706" s="15" t="n"/>
      <c r="L706" s="14" t="n"/>
      <c r="M706" s="15" t="n"/>
      <c r="N706" s="14" t="n"/>
      <c r="O706" s="14" t="n"/>
      <c r="P706" s="14" t="n"/>
      <c r="Q706" s="19">
        <f>IF(OR(E706="",M706&lt;&gt;"",L706="Closed",L706="Written off",I706="Kept with approval"),"",TODAY()-E706)</f>
        <v/>
      </c>
      <c r="R706" s="18">
        <f>IF(Q706="","",IF(Q706&gt;Summary!$B$6,"Late",IF(Q706&gt;Summary!$B$5,"Chase","On time")))</f>
        <v/>
      </c>
      <c r="S706" s="18">
        <f>IF(G706="","",IF(OR(M706&lt;&gt;"",L706="Closed",L706="Written off",I706="Kept with approval"),IF(COUNTIFS('Example inventory'!$D$3:$D$1002,G706,'Example inventory'!$L$3:$L$1002,"Pending return")+COUNTIFS('Example inventory'!$D$3:$D$1002,G706,'Example inventory'!$L$3:$L$1002,"Assigned")&gt;0,"Update Inventory","OK"),IF(COUNTIFS('Example inventory'!$D$3:$D$1002,G706,'Example inventory'!$L$3:$L$1002,"Assigned")&gt;0,"Set Pending return","OK")))</f>
        <v/>
      </c>
    </row>
    <row r="707">
      <c r="C707" s="14" t="n"/>
      <c r="D707" s="15" t="n"/>
      <c r="E707" s="15" t="n"/>
      <c r="H707" s="18">
        <f>IF(G707="","",IF(COUNTIF('Example inventory'!$D$3:$D$1002,G707)&gt;0,"Yes","Not found"))</f>
        <v/>
      </c>
      <c r="I707" s="14" t="n"/>
      <c r="J707" s="15" t="n"/>
      <c r="K707" s="15" t="n"/>
      <c r="L707" s="14" t="n"/>
      <c r="M707" s="15" t="n"/>
      <c r="N707" s="14" t="n"/>
      <c r="O707" s="14" t="n"/>
      <c r="P707" s="14" t="n"/>
      <c r="Q707" s="19">
        <f>IF(OR(E707="",M707&lt;&gt;"",L707="Closed",L707="Written off",I707="Kept with approval"),"",TODAY()-E707)</f>
        <v/>
      </c>
      <c r="R707" s="18">
        <f>IF(Q707="","",IF(Q707&gt;Summary!$B$6,"Late",IF(Q707&gt;Summary!$B$5,"Chase","On time")))</f>
        <v/>
      </c>
      <c r="S707" s="18">
        <f>IF(G707="","",IF(OR(M707&lt;&gt;"",L707="Closed",L707="Written off",I707="Kept with approval"),IF(COUNTIFS('Example inventory'!$D$3:$D$1002,G707,'Example inventory'!$L$3:$L$1002,"Pending return")+COUNTIFS('Example inventory'!$D$3:$D$1002,G707,'Example inventory'!$L$3:$L$1002,"Assigned")&gt;0,"Update Inventory","OK"),IF(COUNTIFS('Example inventory'!$D$3:$D$1002,G707,'Example inventory'!$L$3:$L$1002,"Assigned")&gt;0,"Set Pending return","OK")))</f>
        <v/>
      </c>
    </row>
    <row r="708">
      <c r="C708" s="14" t="n"/>
      <c r="D708" s="15" t="n"/>
      <c r="E708" s="15" t="n"/>
      <c r="H708" s="18">
        <f>IF(G708="","",IF(COUNTIF('Example inventory'!$D$3:$D$1002,G708)&gt;0,"Yes","Not found"))</f>
        <v/>
      </c>
      <c r="I708" s="14" t="n"/>
      <c r="J708" s="15" t="n"/>
      <c r="K708" s="15" t="n"/>
      <c r="L708" s="14" t="n"/>
      <c r="M708" s="15" t="n"/>
      <c r="N708" s="14" t="n"/>
      <c r="O708" s="14" t="n"/>
      <c r="P708" s="14" t="n"/>
      <c r="Q708" s="19">
        <f>IF(OR(E708="",M708&lt;&gt;"",L708="Closed",L708="Written off",I708="Kept with approval"),"",TODAY()-E708)</f>
        <v/>
      </c>
      <c r="R708" s="18">
        <f>IF(Q708="","",IF(Q708&gt;Summary!$B$6,"Late",IF(Q708&gt;Summary!$B$5,"Chase","On time")))</f>
        <v/>
      </c>
      <c r="S708" s="18">
        <f>IF(G708="","",IF(OR(M708&lt;&gt;"",L708="Closed",L708="Written off",I708="Kept with approval"),IF(COUNTIFS('Example inventory'!$D$3:$D$1002,G708,'Example inventory'!$L$3:$L$1002,"Pending return")+COUNTIFS('Example inventory'!$D$3:$D$1002,G708,'Example inventory'!$L$3:$L$1002,"Assigned")&gt;0,"Update Inventory","OK"),IF(COUNTIFS('Example inventory'!$D$3:$D$1002,G708,'Example inventory'!$L$3:$L$1002,"Assigned")&gt;0,"Set Pending return","OK")))</f>
        <v/>
      </c>
    </row>
    <row r="709">
      <c r="C709" s="14" t="n"/>
      <c r="D709" s="15" t="n"/>
      <c r="E709" s="15" t="n"/>
      <c r="H709" s="18">
        <f>IF(G709="","",IF(COUNTIF('Example inventory'!$D$3:$D$1002,G709)&gt;0,"Yes","Not found"))</f>
        <v/>
      </c>
      <c r="I709" s="14" t="n"/>
      <c r="J709" s="15" t="n"/>
      <c r="K709" s="15" t="n"/>
      <c r="L709" s="14" t="n"/>
      <c r="M709" s="15" t="n"/>
      <c r="N709" s="14" t="n"/>
      <c r="O709" s="14" t="n"/>
      <c r="P709" s="14" t="n"/>
      <c r="Q709" s="19">
        <f>IF(OR(E709="",M709&lt;&gt;"",L709="Closed",L709="Written off",I709="Kept with approval"),"",TODAY()-E709)</f>
        <v/>
      </c>
      <c r="R709" s="18">
        <f>IF(Q709="","",IF(Q709&gt;Summary!$B$6,"Late",IF(Q709&gt;Summary!$B$5,"Chase","On time")))</f>
        <v/>
      </c>
      <c r="S709" s="18">
        <f>IF(G709="","",IF(OR(M709&lt;&gt;"",L709="Closed",L709="Written off",I709="Kept with approval"),IF(COUNTIFS('Example inventory'!$D$3:$D$1002,G709,'Example inventory'!$L$3:$L$1002,"Pending return")+COUNTIFS('Example inventory'!$D$3:$D$1002,G709,'Example inventory'!$L$3:$L$1002,"Assigned")&gt;0,"Update Inventory","OK"),IF(COUNTIFS('Example inventory'!$D$3:$D$1002,G709,'Example inventory'!$L$3:$L$1002,"Assigned")&gt;0,"Set Pending return","OK")))</f>
        <v/>
      </c>
    </row>
    <row r="710">
      <c r="C710" s="14" t="n"/>
      <c r="D710" s="15" t="n"/>
      <c r="E710" s="15" t="n"/>
      <c r="H710" s="18">
        <f>IF(G710="","",IF(COUNTIF('Example inventory'!$D$3:$D$1002,G710)&gt;0,"Yes","Not found"))</f>
        <v/>
      </c>
      <c r="I710" s="14" t="n"/>
      <c r="J710" s="15" t="n"/>
      <c r="K710" s="15" t="n"/>
      <c r="L710" s="14" t="n"/>
      <c r="M710" s="15" t="n"/>
      <c r="N710" s="14" t="n"/>
      <c r="O710" s="14" t="n"/>
      <c r="P710" s="14" t="n"/>
      <c r="Q710" s="19">
        <f>IF(OR(E710="",M710&lt;&gt;"",L710="Closed",L710="Written off",I710="Kept with approval"),"",TODAY()-E710)</f>
        <v/>
      </c>
      <c r="R710" s="18">
        <f>IF(Q710="","",IF(Q710&gt;Summary!$B$6,"Late",IF(Q710&gt;Summary!$B$5,"Chase","On time")))</f>
        <v/>
      </c>
      <c r="S710" s="18">
        <f>IF(G710="","",IF(OR(M710&lt;&gt;"",L710="Closed",L710="Written off",I710="Kept with approval"),IF(COUNTIFS('Example inventory'!$D$3:$D$1002,G710,'Example inventory'!$L$3:$L$1002,"Pending return")+COUNTIFS('Example inventory'!$D$3:$D$1002,G710,'Example inventory'!$L$3:$L$1002,"Assigned")&gt;0,"Update Inventory","OK"),IF(COUNTIFS('Example inventory'!$D$3:$D$1002,G710,'Example inventory'!$L$3:$L$1002,"Assigned")&gt;0,"Set Pending return","OK")))</f>
        <v/>
      </c>
    </row>
    <row r="711">
      <c r="C711" s="14" t="n"/>
      <c r="D711" s="15" t="n"/>
      <c r="E711" s="15" t="n"/>
      <c r="H711" s="18">
        <f>IF(G711="","",IF(COUNTIF('Example inventory'!$D$3:$D$1002,G711)&gt;0,"Yes","Not found"))</f>
        <v/>
      </c>
      <c r="I711" s="14" t="n"/>
      <c r="J711" s="15" t="n"/>
      <c r="K711" s="15" t="n"/>
      <c r="L711" s="14" t="n"/>
      <c r="M711" s="15" t="n"/>
      <c r="N711" s="14" t="n"/>
      <c r="O711" s="14" t="n"/>
      <c r="P711" s="14" t="n"/>
      <c r="Q711" s="19">
        <f>IF(OR(E711="",M711&lt;&gt;"",L711="Closed",L711="Written off",I711="Kept with approval"),"",TODAY()-E711)</f>
        <v/>
      </c>
      <c r="R711" s="18">
        <f>IF(Q711="","",IF(Q711&gt;Summary!$B$6,"Late",IF(Q711&gt;Summary!$B$5,"Chase","On time")))</f>
        <v/>
      </c>
      <c r="S711" s="18">
        <f>IF(G711="","",IF(OR(M711&lt;&gt;"",L711="Closed",L711="Written off",I711="Kept with approval"),IF(COUNTIFS('Example inventory'!$D$3:$D$1002,G711,'Example inventory'!$L$3:$L$1002,"Pending return")+COUNTIFS('Example inventory'!$D$3:$D$1002,G711,'Example inventory'!$L$3:$L$1002,"Assigned")&gt;0,"Update Inventory","OK"),IF(COUNTIFS('Example inventory'!$D$3:$D$1002,G711,'Example inventory'!$L$3:$L$1002,"Assigned")&gt;0,"Set Pending return","OK")))</f>
        <v/>
      </c>
    </row>
    <row r="712">
      <c r="C712" s="14" t="n"/>
      <c r="D712" s="15" t="n"/>
      <c r="E712" s="15" t="n"/>
      <c r="H712" s="18">
        <f>IF(G712="","",IF(COUNTIF('Example inventory'!$D$3:$D$1002,G712)&gt;0,"Yes","Not found"))</f>
        <v/>
      </c>
      <c r="I712" s="14" t="n"/>
      <c r="J712" s="15" t="n"/>
      <c r="K712" s="15" t="n"/>
      <c r="L712" s="14" t="n"/>
      <c r="M712" s="15" t="n"/>
      <c r="N712" s="14" t="n"/>
      <c r="O712" s="14" t="n"/>
      <c r="P712" s="14" t="n"/>
      <c r="Q712" s="19">
        <f>IF(OR(E712="",M712&lt;&gt;"",L712="Closed",L712="Written off",I712="Kept with approval"),"",TODAY()-E712)</f>
        <v/>
      </c>
      <c r="R712" s="18">
        <f>IF(Q712="","",IF(Q712&gt;Summary!$B$6,"Late",IF(Q712&gt;Summary!$B$5,"Chase","On time")))</f>
        <v/>
      </c>
      <c r="S712" s="18">
        <f>IF(G712="","",IF(OR(M712&lt;&gt;"",L712="Closed",L712="Written off",I712="Kept with approval"),IF(COUNTIFS('Example inventory'!$D$3:$D$1002,G712,'Example inventory'!$L$3:$L$1002,"Pending return")+COUNTIFS('Example inventory'!$D$3:$D$1002,G712,'Example inventory'!$L$3:$L$1002,"Assigned")&gt;0,"Update Inventory","OK"),IF(COUNTIFS('Example inventory'!$D$3:$D$1002,G712,'Example inventory'!$L$3:$L$1002,"Assigned")&gt;0,"Set Pending return","OK")))</f>
        <v/>
      </c>
    </row>
    <row r="713">
      <c r="C713" s="14" t="n"/>
      <c r="D713" s="15" t="n"/>
      <c r="E713" s="15" t="n"/>
      <c r="H713" s="18">
        <f>IF(G713="","",IF(COUNTIF('Example inventory'!$D$3:$D$1002,G713)&gt;0,"Yes","Not found"))</f>
        <v/>
      </c>
      <c r="I713" s="14" t="n"/>
      <c r="J713" s="15" t="n"/>
      <c r="K713" s="15" t="n"/>
      <c r="L713" s="14" t="n"/>
      <c r="M713" s="15" t="n"/>
      <c r="N713" s="14" t="n"/>
      <c r="O713" s="14" t="n"/>
      <c r="P713" s="14" t="n"/>
      <c r="Q713" s="19">
        <f>IF(OR(E713="",M713&lt;&gt;"",L713="Closed",L713="Written off",I713="Kept with approval"),"",TODAY()-E713)</f>
        <v/>
      </c>
      <c r="R713" s="18">
        <f>IF(Q713="","",IF(Q713&gt;Summary!$B$6,"Late",IF(Q713&gt;Summary!$B$5,"Chase","On time")))</f>
        <v/>
      </c>
      <c r="S713" s="18">
        <f>IF(G713="","",IF(OR(M713&lt;&gt;"",L713="Closed",L713="Written off",I713="Kept with approval"),IF(COUNTIFS('Example inventory'!$D$3:$D$1002,G713,'Example inventory'!$L$3:$L$1002,"Pending return")+COUNTIFS('Example inventory'!$D$3:$D$1002,G713,'Example inventory'!$L$3:$L$1002,"Assigned")&gt;0,"Update Inventory","OK"),IF(COUNTIFS('Example inventory'!$D$3:$D$1002,G713,'Example inventory'!$L$3:$L$1002,"Assigned")&gt;0,"Set Pending return","OK")))</f>
        <v/>
      </c>
    </row>
    <row r="714">
      <c r="C714" s="14" t="n"/>
      <c r="D714" s="15" t="n"/>
      <c r="E714" s="15" t="n"/>
      <c r="H714" s="18">
        <f>IF(G714="","",IF(COUNTIF('Example inventory'!$D$3:$D$1002,G714)&gt;0,"Yes","Not found"))</f>
        <v/>
      </c>
      <c r="I714" s="14" t="n"/>
      <c r="J714" s="15" t="n"/>
      <c r="K714" s="15" t="n"/>
      <c r="L714" s="14" t="n"/>
      <c r="M714" s="15" t="n"/>
      <c r="N714" s="14" t="n"/>
      <c r="O714" s="14" t="n"/>
      <c r="P714" s="14" t="n"/>
      <c r="Q714" s="19">
        <f>IF(OR(E714="",M714&lt;&gt;"",L714="Closed",L714="Written off",I714="Kept with approval"),"",TODAY()-E714)</f>
        <v/>
      </c>
      <c r="R714" s="18">
        <f>IF(Q714="","",IF(Q714&gt;Summary!$B$6,"Late",IF(Q714&gt;Summary!$B$5,"Chase","On time")))</f>
        <v/>
      </c>
      <c r="S714" s="18">
        <f>IF(G714="","",IF(OR(M714&lt;&gt;"",L714="Closed",L714="Written off",I714="Kept with approval"),IF(COUNTIFS('Example inventory'!$D$3:$D$1002,G714,'Example inventory'!$L$3:$L$1002,"Pending return")+COUNTIFS('Example inventory'!$D$3:$D$1002,G714,'Example inventory'!$L$3:$L$1002,"Assigned")&gt;0,"Update Inventory","OK"),IF(COUNTIFS('Example inventory'!$D$3:$D$1002,G714,'Example inventory'!$L$3:$L$1002,"Assigned")&gt;0,"Set Pending return","OK")))</f>
        <v/>
      </c>
    </row>
    <row r="715">
      <c r="C715" s="14" t="n"/>
      <c r="D715" s="15" t="n"/>
      <c r="E715" s="15" t="n"/>
      <c r="H715" s="18">
        <f>IF(G715="","",IF(COUNTIF('Example inventory'!$D$3:$D$1002,G715)&gt;0,"Yes","Not found"))</f>
        <v/>
      </c>
      <c r="I715" s="14" t="n"/>
      <c r="J715" s="15" t="n"/>
      <c r="K715" s="15" t="n"/>
      <c r="L715" s="14" t="n"/>
      <c r="M715" s="15" t="n"/>
      <c r="N715" s="14" t="n"/>
      <c r="O715" s="14" t="n"/>
      <c r="P715" s="14" t="n"/>
      <c r="Q715" s="19">
        <f>IF(OR(E715="",M715&lt;&gt;"",L715="Closed",L715="Written off",I715="Kept with approval"),"",TODAY()-E715)</f>
        <v/>
      </c>
      <c r="R715" s="18">
        <f>IF(Q715="","",IF(Q715&gt;Summary!$B$6,"Late",IF(Q715&gt;Summary!$B$5,"Chase","On time")))</f>
        <v/>
      </c>
      <c r="S715" s="18">
        <f>IF(G715="","",IF(OR(M715&lt;&gt;"",L715="Closed",L715="Written off",I715="Kept with approval"),IF(COUNTIFS('Example inventory'!$D$3:$D$1002,G715,'Example inventory'!$L$3:$L$1002,"Pending return")+COUNTIFS('Example inventory'!$D$3:$D$1002,G715,'Example inventory'!$L$3:$L$1002,"Assigned")&gt;0,"Update Inventory","OK"),IF(COUNTIFS('Example inventory'!$D$3:$D$1002,G715,'Example inventory'!$L$3:$L$1002,"Assigned")&gt;0,"Set Pending return","OK")))</f>
        <v/>
      </c>
    </row>
    <row r="716">
      <c r="C716" s="14" t="n"/>
      <c r="D716" s="15" t="n"/>
      <c r="E716" s="15" t="n"/>
      <c r="H716" s="18">
        <f>IF(G716="","",IF(COUNTIF('Example inventory'!$D$3:$D$1002,G716)&gt;0,"Yes","Not found"))</f>
        <v/>
      </c>
      <c r="I716" s="14" t="n"/>
      <c r="J716" s="15" t="n"/>
      <c r="K716" s="15" t="n"/>
      <c r="L716" s="14" t="n"/>
      <c r="M716" s="15" t="n"/>
      <c r="N716" s="14" t="n"/>
      <c r="O716" s="14" t="n"/>
      <c r="P716" s="14" t="n"/>
      <c r="Q716" s="19">
        <f>IF(OR(E716="",M716&lt;&gt;"",L716="Closed",L716="Written off",I716="Kept with approval"),"",TODAY()-E716)</f>
        <v/>
      </c>
      <c r="R716" s="18">
        <f>IF(Q716="","",IF(Q716&gt;Summary!$B$6,"Late",IF(Q716&gt;Summary!$B$5,"Chase","On time")))</f>
        <v/>
      </c>
      <c r="S716" s="18">
        <f>IF(G716="","",IF(OR(M716&lt;&gt;"",L716="Closed",L716="Written off",I716="Kept with approval"),IF(COUNTIFS('Example inventory'!$D$3:$D$1002,G716,'Example inventory'!$L$3:$L$1002,"Pending return")+COUNTIFS('Example inventory'!$D$3:$D$1002,G716,'Example inventory'!$L$3:$L$1002,"Assigned")&gt;0,"Update Inventory","OK"),IF(COUNTIFS('Example inventory'!$D$3:$D$1002,G716,'Example inventory'!$L$3:$L$1002,"Assigned")&gt;0,"Set Pending return","OK")))</f>
        <v/>
      </c>
    </row>
    <row r="717">
      <c r="C717" s="14" t="n"/>
      <c r="D717" s="15" t="n"/>
      <c r="E717" s="15" t="n"/>
      <c r="H717" s="18">
        <f>IF(G717="","",IF(COUNTIF('Example inventory'!$D$3:$D$1002,G717)&gt;0,"Yes","Not found"))</f>
        <v/>
      </c>
      <c r="I717" s="14" t="n"/>
      <c r="J717" s="15" t="n"/>
      <c r="K717" s="15" t="n"/>
      <c r="L717" s="14" t="n"/>
      <c r="M717" s="15" t="n"/>
      <c r="N717" s="14" t="n"/>
      <c r="O717" s="14" t="n"/>
      <c r="P717" s="14" t="n"/>
      <c r="Q717" s="19">
        <f>IF(OR(E717="",M717&lt;&gt;"",L717="Closed",L717="Written off",I717="Kept with approval"),"",TODAY()-E717)</f>
        <v/>
      </c>
      <c r="R717" s="18">
        <f>IF(Q717="","",IF(Q717&gt;Summary!$B$6,"Late",IF(Q717&gt;Summary!$B$5,"Chase","On time")))</f>
        <v/>
      </c>
      <c r="S717" s="18">
        <f>IF(G717="","",IF(OR(M717&lt;&gt;"",L717="Closed",L717="Written off",I717="Kept with approval"),IF(COUNTIFS('Example inventory'!$D$3:$D$1002,G717,'Example inventory'!$L$3:$L$1002,"Pending return")+COUNTIFS('Example inventory'!$D$3:$D$1002,G717,'Example inventory'!$L$3:$L$1002,"Assigned")&gt;0,"Update Inventory","OK"),IF(COUNTIFS('Example inventory'!$D$3:$D$1002,G717,'Example inventory'!$L$3:$L$1002,"Assigned")&gt;0,"Set Pending return","OK")))</f>
        <v/>
      </c>
    </row>
    <row r="718">
      <c r="C718" s="14" t="n"/>
      <c r="D718" s="15" t="n"/>
      <c r="E718" s="15" t="n"/>
      <c r="H718" s="18">
        <f>IF(G718="","",IF(COUNTIF('Example inventory'!$D$3:$D$1002,G718)&gt;0,"Yes","Not found"))</f>
        <v/>
      </c>
      <c r="I718" s="14" t="n"/>
      <c r="J718" s="15" t="n"/>
      <c r="K718" s="15" t="n"/>
      <c r="L718" s="14" t="n"/>
      <c r="M718" s="15" t="n"/>
      <c r="N718" s="14" t="n"/>
      <c r="O718" s="14" t="n"/>
      <c r="P718" s="14" t="n"/>
      <c r="Q718" s="19">
        <f>IF(OR(E718="",M718&lt;&gt;"",L718="Closed",L718="Written off",I718="Kept with approval"),"",TODAY()-E718)</f>
        <v/>
      </c>
      <c r="R718" s="18">
        <f>IF(Q718="","",IF(Q718&gt;Summary!$B$6,"Late",IF(Q718&gt;Summary!$B$5,"Chase","On time")))</f>
        <v/>
      </c>
      <c r="S718" s="18">
        <f>IF(G718="","",IF(OR(M718&lt;&gt;"",L718="Closed",L718="Written off",I718="Kept with approval"),IF(COUNTIFS('Example inventory'!$D$3:$D$1002,G718,'Example inventory'!$L$3:$L$1002,"Pending return")+COUNTIFS('Example inventory'!$D$3:$D$1002,G718,'Example inventory'!$L$3:$L$1002,"Assigned")&gt;0,"Update Inventory","OK"),IF(COUNTIFS('Example inventory'!$D$3:$D$1002,G718,'Example inventory'!$L$3:$L$1002,"Assigned")&gt;0,"Set Pending return","OK")))</f>
        <v/>
      </c>
    </row>
    <row r="719">
      <c r="C719" s="14" t="n"/>
      <c r="D719" s="15" t="n"/>
      <c r="E719" s="15" t="n"/>
      <c r="H719" s="18">
        <f>IF(G719="","",IF(COUNTIF('Example inventory'!$D$3:$D$1002,G719)&gt;0,"Yes","Not found"))</f>
        <v/>
      </c>
      <c r="I719" s="14" t="n"/>
      <c r="J719" s="15" t="n"/>
      <c r="K719" s="15" t="n"/>
      <c r="L719" s="14" t="n"/>
      <c r="M719" s="15" t="n"/>
      <c r="N719" s="14" t="n"/>
      <c r="O719" s="14" t="n"/>
      <c r="P719" s="14" t="n"/>
      <c r="Q719" s="19">
        <f>IF(OR(E719="",M719&lt;&gt;"",L719="Closed",L719="Written off",I719="Kept with approval"),"",TODAY()-E719)</f>
        <v/>
      </c>
      <c r="R719" s="18">
        <f>IF(Q719="","",IF(Q719&gt;Summary!$B$6,"Late",IF(Q719&gt;Summary!$B$5,"Chase","On time")))</f>
        <v/>
      </c>
      <c r="S719" s="18">
        <f>IF(G719="","",IF(OR(M719&lt;&gt;"",L719="Closed",L719="Written off",I719="Kept with approval"),IF(COUNTIFS('Example inventory'!$D$3:$D$1002,G719,'Example inventory'!$L$3:$L$1002,"Pending return")+COUNTIFS('Example inventory'!$D$3:$D$1002,G719,'Example inventory'!$L$3:$L$1002,"Assigned")&gt;0,"Update Inventory","OK"),IF(COUNTIFS('Example inventory'!$D$3:$D$1002,G719,'Example inventory'!$L$3:$L$1002,"Assigned")&gt;0,"Set Pending return","OK")))</f>
        <v/>
      </c>
    </row>
    <row r="720">
      <c r="C720" s="14" t="n"/>
      <c r="D720" s="15" t="n"/>
      <c r="E720" s="15" t="n"/>
      <c r="H720" s="18">
        <f>IF(G720="","",IF(COUNTIF('Example inventory'!$D$3:$D$1002,G720)&gt;0,"Yes","Not found"))</f>
        <v/>
      </c>
      <c r="I720" s="14" t="n"/>
      <c r="J720" s="15" t="n"/>
      <c r="K720" s="15" t="n"/>
      <c r="L720" s="14" t="n"/>
      <c r="M720" s="15" t="n"/>
      <c r="N720" s="14" t="n"/>
      <c r="O720" s="14" t="n"/>
      <c r="P720" s="14" t="n"/>
      <c r="Q720" s="19">
        <f>IF(OR(E720="",M720&lt;&gt;"",L720="Closed",L720="Written off",I720="Kept with approval"),"",TODAY()-E720)</f>
        <v/>
      </c>
      <c r="R720" s="18">
        <f>IF(Q720="","",IF(Q720&gt;Summary!$B$6,"Late",IF(Q720&gt;Summary!$B$5,"Chase","On time")))</f>
        <v/>
      </c>
      <c r="S720" s="18">
        <f>IF(G720="","",IF(OR(M720&lt;&gt;"",L720="Closed",L720="Written off",I720="Kept with approval"),IF(COUNTIFS('Example inventory'!$D$3:$D$1002,G720,'Example inventory'!$L$3:$L$1002,"Pending return")+COUNTIFS('Example inventory'!$D$3:$D$1002,G720,'Example inventory'!$L$3:$L$1002,"Assigned")&gt;0,"Update Inventory","OK"),IF(COUNTIFS('Example inventory'!$D$3:$D$1002,G720,'Example inventory'!$L$3:$L$1002,"Assigned")&gt;0,"Set Pending return","OK")))</f>
        <v/>
      </c>
    </row>
    <row r="721">
      <c r="C721" s="14" t="n"/>
      <c r="D721" s="15" t="n"/>
      <c r="E721" s="15" t="n"/>
      <c r="H721" s="18">
        <f>IF(G721="","",IF(COUNTIF('Example inventory'!$D$3:$D$1002,G721)&gt;0,"Yes","Not found"))</f>
        <v/>
      </c>
      <c r="I721" s="14" t="n"/>
      <c r="J721" s="15" t="n"/>
      <c r="K721" s="15" t="n"/>
      <c r="L721" s="14" t="n"/>
      <c r="M721" s="15" t="n"/>
      <c r="N721" s="14" t="n"/>
      <c r="O721" s="14" t="n"/>
      <c r="P721" s="14" t="n"/>
      <c r="Q721" s="19">
        <f>IF(OR(E721="",M721&lt;&gt;"",L721="Closed",L721="Written off",I721="Kept with approval"),"",TODAY()-E721)</f>
        <v/>
      </c>
      <c r="R721" s="18">
        <f>IF(Q721="","",IF(Q721&gt;Summary!$B$6,"Late",IF(Q721&gt;Summary!$B$5,"Chase","On time")))</f>
        <v/>
      </c>
      <c r="S721" s="18">
        <f>IF(G721="","",IF(OR(M721&lt;&gt;"",L721="Closed",L721="Written off",I721="Kept with approval"),IF(COUNTIFS('Example inventory'!$D$3:$D$1002,G721,'Example inventory'!$L$3:$L$1002,"Pending return")+COUNTIFS('Example inventory'!$D$3:$D$1002,G721,'Example inventory'!$L$3:$L$1002,"Assigned")&gt;0,"Update Inventory","OK"),IF(COUNTIFS('Example inventory'!$D$3:$D$1002,G721,'Example inventory'!$L$3:$L$1002,"Assigned")&gt;0,"Set Pending return","OK")))</f>
        <v/>
      </c>
    </row>
    <row r="722">
      <c r="C722" s="14" t="n"/>
      <c r="D722" s="15" t="n"/>
      <c r="E722" s="15" t="n"/>
      <c r="H722" s="18">
        <f>IF(G722="","",IF(COUNTIF('Example inventory'!$D$3:$D$1002,G722)&gt;0,"Yes","Not found"))</f>
        <v/>
      </c>
      <c r="I722" s="14" t="n"/>
      <c r="J722" s="15" t="n"/>
      <c r="K722" s="15" t="n"/>
      <c r="L722" s="14" t="n"/>
      <c r="M722" s="15" t="n"/>
      <c r="N722" s="14" t="n"/>
      <c r="O722" s="14" t="n"/>
      <c r="P722" s="14" t="n"/>
      <c r="Q722" s="19">
        <f>IF(OR(E722="",M722&lt;&gt;"",L722="Closed",L722="Written off",I722="Kept with approval"),"",TODAY()-E722)</f>
        <v/>
      </c>
      <c r="R722" s="18">
        <f>IF(Q722="","",IF(Q722&gt;Summary!$B$6,"Late",IF(Q722&gt;Summary!$B$5,"Chase","On time")))</f>
        <v/>
      </c>
      <c r="S722" s="18">
        <f>IF(G722="","",IF(OR(M722&lt;&gt;"",L722="Closed",L722="Written off",I722="Kept with approval"),IF(COUNTIFS('Example inventory'!$D$3:$D$1002,G722,'Example inventory'!$L$3:$L$1002,"Pending return")+COUNTIFS('Example inventory'!$D$3:$D$1002,G722,'Example inventory'!$L$3:$L$1002,"Assigned")&gt;0,"Update Inventory","OK"),IF(COUNTIFS('Example inventory'!$D$3:$D$1002,G722,'Example inventory'!$L$3:$L$1002,"Assigned")&gt;0,"Set Pending return","OK")))</f>
        <v/>
      </c>
    </row>
    <row r="723">
      <c r="C723" s="14" t="n"/>
      <c r="D723" s="15" t="n"/>
      <c r="E723" s="15" t="n"/>
      <c r="H723" s="18">
        <f>IF(G723="","",IF(COUNTIF('Example inventory'!$D$3:$D$1002,G723)&gt;0,"Yes","Not found"))</f>
        <v/>
      </c>
      <c r="I723" s="14" t="n"/>
      <c r="J723" s="15" t="n"/>
      <c r="K723" s="15" t="n"/>
      <c r="L723" s="14" t="n"/>
      <c r="M723" s="15" t="n"/>
      <c r="N723" s="14" t="n"/>
      <c r="O723" s="14" t="n"/>
      <c r="P723" s="14" t="n"/>
      <c r="Q723" s="19">
        <f>IF(OR(E723="",M723&lt;&gt;"",L723="Closed",L723="Written off",I723="Kept with approval"),"",TODAY()-E723)</f>
        <v/>
      </c>
      <c r="R723" s="18">
        <f>IF(Q723="","",IF(Q723&gt;Summary!$B$6,"Late",IF(Q723&gt;Summary!$B$5,"Chase","On time")))</f>
        <v/>
      </c>
      <c r="S723" s="18">
        <f>IF(G723="","",IF(OR(M723&lt;&gt;"",L723="Closed",L723="Written off",I723="Kept with approval"),IF(COUNTIFS('Example inventory'!$D$3:$D$1002,G723,'Example inventory'!$L$3:$L$1002,"Pending return")+COUNTIFS('Example inventory'!$D$3:$D$1002,G723,'Example inventory'!$L$3:$L$1002,"Assigned")&gt;0,"Update Inventory","OK"),IF(COUNTIFS('Example inventory'!$D$3:$D$1002,G723,'Example inventory'!$L$3:$L$1002,"Assigned")&gt;0,"Set Pending return","OK")))</f>
        <v/>
      </c>
    </row>
    <row r="724">
      <c r="C724" s="14" t="n"/>
      <c r="D724" s="15" t="n"/>
      <c r="E724" s="15" t="n"/>
      <c r="H724" s="18">
        <f>IF(G724="","",IF(COUNTIF('Example inventory'!$D$3:$D$1002,G724)&gt;0,"Yes","Not found"))</f>
        <v/>
      </c>
      <c r="I724" s="14" t="n"/>
      <c r="J724" s="15" t="n"/>
      <c r="K724" s="15" t="n"/>
      <c r="L724" s="14" t="n"/>
      <c r="M724" s="15" t="n"/>
      <c r="N724" s="14" t="n"/>
      <c r="O724" s="14" t="n"/>
      <c r="P724" s="14" t="n"/>
      <c r="Q724" s="19">
        <f>IF(OR(E724="",M724&lt;&gt;"",L724="Closed",L724="Written off",I724="Kept with approval"),"",TODAY()-E724)</f>
        <v/>
      </c>
      <c r="R724" s="18">
        <f>IF(Q724="","",IF(Q724&gt;Summary!$B$6,"Late",IF(Q724&gt;Summary!$B$5,"Chase","On time")))</f>
        <v/>
      </c>
      <c r="S724" s="18">
        <f>IF(G724="","",IF(OR(M724&lt;&gt;"",L724="Closed",L724="Written off",I724="Kept with approval"),IF(COUNTIFS('Example inventory'!$D$3:$D$1002,G724,'Example inventory'!$L$3:$L$1002,"Pending return")+COUNTIFS('Example inventory'!$D$3:$D$1002,G724,'Example inventory'!$L$3:$L$1002,"Assigned")&gt;0,"Update Inventory","OK"),IF(COUNTIFS('Example inventory'!$D$3:$D$1002,G724,'Example inventory'!$L$3:$L$1002,"Assigned")&gt;0,"Set Pending return","OK")))</f>
        <v/>
      </c>
    </row>
    <row r="725">
      <c r="C725" s="14" t="n"/>
      <c r="D725" s="15" t="n"/>
      <c r="E725" s="15" t="n"/>
      <c r="H725" s="18">
        <f>IF(G725="","",IF(COUNTIF('Example inventory'!$D$3:$D$1002,G725)&gt;0,"Yes","Not found"))</f>
        <v/>
      </c>
      <c r="I725" s="14" t="n"/>
      <c r="J725" s="15" t="n"/>
      <c r="K725" s="15" t="n"/>
      <c r="L725" s="14" t="n"/>
      <c r="M725" s="15" t="n"/>
      <c r="N725" s="14" t="n"/>
      <c r="O725" s="14" t="n"/>
      <c r="P725" s="14" t="n"/>
      <c r="Q725" s="19">
        <f>IF(OR(E725="",M725&lt;&gt;"",L725="Closed",L725="Written off",I725="Kept with approval"),"",TODAY()-E725)</f>
        <v/>
      </c>
      <c r="R725" s="18">
        <f>IF(Q725="","",IF(Q725&gt;Summary!$B$6,"Late",IF(Q725&gt;Summary!$B$5,"Chase","On time")))</f>
        <v/>
      </c>
      <c r="S725" s="18">
        <f>IF(G725="","",IF(OR(M725&lt;&gt;"",L725="Closed",L725="Written off",I725="Kept with approval"),IF(COUNTIFS('Example inventory'!$D$3:$D$1002,G725,'Example inventory'!$L$3:$L$1002,"Pending return")+COUNTIFS('Example inventory'!$D$3:$D$1002,G725,'Example inventory'!$L$3:$L$1002,"Assigned")&gt;0,"Update Inventory","OK"),IF(COUNTIFS('Example inventory'!$D$3:$D$1002,G725,'Example inventory'!$L$3:$L$1002,"Assigned")&gt;0,"Set Pending return","OK")))</f>
        <v/>
      </c>
    </row>
    <row r="726">
      <c r="C726" s="14" t="n"/>
      <c r="D726" s="15" t="n"/>
      <c r="E726" s="15" t="n"/>
      <c r="H726" s="18">
        <f>IF(G726="","",IF(COUNTIF('Example inventory'!$D$3:$D$1002,G726)&gt;0,"Yes","Not found"))</f>
        <v/>
      </c>
      <c r="I726" s="14" t="n"/>
      <c r="J726" s="15" t="n"/>
      <c r="K726" s="15" t="n"/>
      <c r="L726" s="14" t="n"/>
      <c r="M726" s="15" t="n"/>
      <c r="N726" s="14" t="n"/>
      <c r="O726" s="14" t="n"/>
      <c r="P726" s="14" t="n"/>
      <c r="Q726" s="19">
        <f>IF(OR(E726="",M726&lt;&gt;"",L726="Closed",L726="Written off",I726="Kept with approval"),"",TODAY()-E726)</f>
        <v/>
      </c>
      <c r="R726" s="18">
        <f>IF(Q726="","",IF(Q726&gt;Summary!$B$6,"Late",IF(Q726&gt;Summary!$B$5,"Chase","On time")))</f>
        <v/>
      </c>
      <c r="S726" s="18">
        <f>IF(G726="","",IF(OR(M726&lt;&gt;"",L726="Closed",L726="Written off",I726="Kept with approval"),IF(COUNTIFS('Example inventory'!$D$3:$D$1002,G726,'Example inventory'!$L$3:$L$1002,"Pending return")+COUNTIFS('Example inventory'!$D$3:$D$1002,G726,'Example inventory'!$L$3:$L$1002,"Assigned")&gt;0,"Update Inventory","OK"),IF(COUNTIFS('Example inventory'!$D$3:$D$1002,G726,'Example inventory'!$L$3:$L$1002,"Assigned")&gt;0,"Set Pending return","OK")))</f>
        <v/>
      </c>
    </row>
    <row r="727">
      <c r="C727" s="14" t="n"/>
      <c r="D727" s="15" t="n"/>
      <c r="E727" s="15" t="n"/>
      <c r="H727" s="18">
        <f>IF(G727="","",IF(COUNTIF('Example inventory'!$D$3:$D$1002,G727)&gt;0,"Yes","Not found"))</f>
        <v/>
      </c>
      <c r="I727" s="14" t="n"/>
      <c r="J727" s="15" t="n"/>
      <c r="K727" s="15" t="n"/>
      <c r="L727" s="14" t="n"/>
      <c r="M727" s="15" t="n"/>
      <c r="N727" s="14" t="n"/>
      <c r="O727" s="14" t="n"/>
      <c r="P727" s="14" t="n"/>
      <c r="Q727" s="19">
        <f>IF(OR(E727="",M727&lt;&gt;"",L727="Closed",L727="Written off",I727="Kept with approval"),"",TODAY()-E727)</f>
        <v/>
      </c>
      <c r="R727" s="18">
        <f>IF(Q727="","",IF(Q727&gt;Summary!$B$6,"Late",IF(Q727&gt;Summary!$B$5,"Chase","On time")))</f>
        <v/>
      </c>
      <c r="S727" s="18">
        <f>IF(G727="","",IF(OR(M727&lt;&gt;"",L727="Closed",L727="Written off",I727="Kept with approval"),IF(COUNTIFS('Example inventory'!$D$3:$D$1002,G727,'Example inventory'!$L$3:$L$1002,"Pending return")+COUNTIFS('Example inventory'!$D$3:$D$1002,G727,'Example inventory'!$L$3:$L$1002,"Assigned")&gt;0,"Update Inventory","OK"),IF(COUNTIFS('Example inventory'!$D$3:$D$1002,G727,'Example inventory'!$L$3:$L$1002,"Assigned")&gt;0,"Set Pending return","OK")))</f>
        <v/>
      </c>
    </row>
    <row r="728">
      <c r="C728" s="14" t="n"/>
      <c r="D728" s="15" t="n"/>
      <c r="E728" s="15" t="n"/>
      <c r="H728" s="18">
        <f>IF(G728="","",IF(COUNTIF('Example inventory'!$D$3:$D$1002,G728)&gt;0,"Yes","Not found"))</f>
        <v/>
      </c>
      <c r="I728" s="14" t="n"/>
      <c r="J728" s="15" t="n"/>
      <c r="K728" s="15" t="n"/>
      <c r="L728" s="14" t="n"/>
      <c r="M728" s="15" t="n"/>
      <c r="N728" s="14" t="n"/>
      <c r="O728" s="14" t="n"/>
      <c r="P728" s="14" t="n"/>
      <c r="Q728" s="19">
        <f>IF(OR(E728="",M728&lt;&gt;"",L728="Closed",L728="Written off",I728="Kept with approval"),"",TODAY()-E728)</f>
        <v/>
      </c>
      <c r="R728" s="18">
        <f>IF(Q728="","",IF(Q728&gt;Summary!$B$6,"Late",IF(Q728&gt;Summary!$B$5,"Chase","On time")))</f>
        <v/>
      </c>
      <c r="S728" s="18">
        <f>IF(G728="","",IF(OR(M728&lt;&gt;"",L728="Closed",L728="Written off",I728="Kept with approval"),IF(COUNTIFS('Example inventory'!$D$3:$D$1002,G728,'Example inventory'!$L$3:$L$1002,"Pending return")+COUNTIFS('Example inventory'!$D$3:$D$1002,G728,'Example inventory'!$L$3:$L$1002,"Assigned")&gt;0,"Update Inventory","OK"),IF(COUNTIFS('Example inventory'!$D$3:$D$1002,G728,'Example inventory'!$L$3:$L$1002,"Assigned")&gt;0,"Set Pending return","OK")))</f>
        <v/>
      </c>
    </row>
    <row r="729">
      <c r="C729" s="14" t="n"/>
      <c r="D729" s="15" t="n"/>
      <c r="E729" s="15" t="n"/>
      <c r="H729" s="18">
        <f>IF(G729="","",IF(COUNTIF('Example inventory'!$D$3:$D$1002,G729)&gt;0,"Yes","Not found"))</f>
        <v/>
      </c>
      <c r="I729" s="14" t="n"/>
      <c r="J729" s="15" t="n"/>
      <c r="K729" s="15" t="n"/>
      <c r="L729" s="14" t="n"/>
      <c r="M729" s="15" t="n"/>
      <c r="N729" s="14" t="n"/>
      <c r="O729" s="14" t="n"/>
      <c r="P729" s="14" t="n"/>
      <c r="Q729" s="19">
        <f>IF(OR(E729="",M729&lt;&gt;"",L729="Closed",L729="Written off",I729="Kept with approval"),"",TODAY()-E729)</f>
        <v/>
      </c>
      <c r="R729" s="18">
        <f>IF(Q729="","",IF(Q729&gt;Summary!$B$6,"Late",IF(Q729&gt;Summary!$B$5,"Chase","On time")))</f>
        <v/>
      </c>
      <c r="S729" s="18">
        <f>IF(G729="","",IF(OR(M729&lt;&gt;"",L729="Closed",L729="Written off",I729="Kept with approval"),IF(COUNTIFS('Example inventory'!$D$3:$D$1002,G729,'Example inventory'!$L$3:$L$1002,"Pending return")+COUNTIFS('Example inventory'!$D$3:$D$1002,G729,'Example inventory'!$L$3:$L$1002,"Assigned")&gt;0,"Update Inventory","OK"),IF(COUNTIFS('Example inventory'!$D$3:$D$1002,G729,'Example inventory'!$L$3:$L$1002,"Assigned")&gt;0,"Set Pending return","OK")))</f>
        <v/>
      </c>
    </row>
    <row r="730">
      <c r="C730" s="14" t="n"/>
      <c r="D730" s="15" t="n"/>
      <c r="E730" s="15" t="n"/>
      <c r="H730" s="18">
        <f>IF(G730="","",IF(COUNTIF('Example inventory'!$D$3:$D$1002,G730)&gt;0,"Yes","Not found"))</f>
        <v/>
      </c>
      <c r="I730" s="14" t="n"/>
      <c r="J730" s="15" t="n"/>
      <c r="K730" s="15" t="n"/>
      <c r="L730" s="14" t="n"/>
      <c r="M730" s="15" t="n"/>
      <c r="N730" s="14" t="n"/>
      <c r="O730" s="14" t="n"/>
      <c r="P730" s="14" t="n"/>
      <c r="Q730" s="19">
        <f>IF(OR(E730="",M730&lt;&gt;"",L730="Closed",L730="Written off",I730="Kept with approval"),"",TODAY()-E730)</f>
        <v/>
      </c>
      <c r="R730" s="18">
        <f>IF(Q730="","",IF(Q730&gt;Summary!$B$6,"Late",IF(Q730&gt;Summary!$B$5,"Chase","On time")))</f>
        <v/>
      </c>
      <c r="S730" s="18">
        <f>IF(G730="","",IF(OR(M730&lt;&gt;"",L730="Closed",L730="Written off",I730="Kept with approval"),IF(COUNTIFS('Example inventory'!$D$3:$D$1002,G730,'Example inventory'!$L$3:$L$1002,"Pending return")+COUNTIFS('Example inventory'!$D$3:$D$1002,G730,'Example inventory'!$L$3:$L$1002,"Assigned")&gt;0,"Update Inventory","OK"),IF(COUNTIFS('Example inventory'!$D$3:$D$1002,G730,'Example inventory'!$L$3:$L$1002,"Assigned")&gt;0,"Set Pending return","OK")))</f>
        <v/>
      </c>
    </row>
    <row r="731">
      <c r="C731" s="14" t="n"/>
      <c r="D731" s="15" t="n"/>
      <c r="E731" s="15" t="n"/>
      <c r="H731" s="18">
        <f>IF(G731="","",IF(COUNTIF('Example inventory'!$D$3:$D$1002,G731)&gt;0,"Yes","Not found"))</f>
        <v/>
      </c>
      <c r="I731" s="14" t="n"/>
      <c r="J731" s="15" t="n"/>
      <c r="K731" s="15" t="n"/>
      <c r="L731" s="14" t="n"/>
      <c r="M731" s="15" t="n"/>
      <c r="N731" s="14" t="n"/>
      <c r="O731" s="14" t="n"/>
      <c r="P731" s="14" t="n"/>
      <c r="Q731" s="19">
        <f>IF(OR(E731="",M731&lt;&gt;"",L731="Closed",L731="Written off",I731="Kept with approval"),"",TODAY()-E731)</f>
        <v/>
      </c>
      <c r="R731" s="18">
        <f>IF(Q731="","",IF(Q731&gt;Summary!$B$6,"Late",IF(Q731&gt;Summary!$B$5,"Chase","On time")))</f>
        <v/>
      </c>
      <c r="S731" s="18">
        <f>IF(G731="","",IF(OR(M731&lt;&gt;"",L731="Closed",L731="Written off",I731="Kept with approval"),IF(COUNTIFS('Example inventory'!$D$3:$D$1002,G731,'Example inventory'!$L$3:$L$1002,"Pending return")+COUNTIFS('Example inventory'!$D$3:$D$1002,G731,'Example inventory'!$L$3:$L$1002,"Assigned")&gt;0,"Update Inventory","OK"),IF(COUNTIFS('Example inventory'!$D$3:$D$1002,G731,'Example inventory'!$L$3:$L$1002,"Assigned")&gt;0,"Set Pending return","OK")))</f>
        <v/>
      </c>
    </row>
    <row r="732">
      <c r="C732" s="14" t="n"/>
      <c r="D732" s="15" t="n"/>
      <c r="E732" s="15" t="n"/>
      <c r="H732" s="18">
        <f>IF(G732="","",IF(COUNTIF('Example inventory'!$D$3:$D$1002,G732)&gt;0,"Yes","Not found"))</f>
        <v/>
      </c>
      <c r="I732" s="14" t="n"/>
      <c r="J732" s="15" t="n"/>
      <c r="K732" s="15" t="n"/>
      <c r="L732" s="14" t="n"/>
      <c r="M732" s="15" t="n"/>
      <c r="N732" s="14" t="n"/>
      <c r="O732" s="14" t="n"/>
      <c r="P732" s="14" t="n"/>
      <c r="Q732" s="19">
        <f>IF(OR(E732="",M732&lt;&gt;"",L732="Closed",L732="Written off",I732="Kept with approval"),"",TODAY()-E732)</f>
        <v/>
      </c>
      <c r="R732" s="18">
        <f>IF(Q732="","",IF(Q732&gt;Summary!$B$6,"Late",IF(Q732&gt;Summary!$B$5,"Chase","On time")))</f>
        <v/>
      </c>
      <c r="S732" s="18">
        <f>IF(G732="","",IF(OR(M732&lt;&gt;"",L732="Closed",L732="Written off",I732="Kept with approval"),IF(COUNTIFS('Example inventory'!$D$3:$D$1002,G732,'Example inventory'!$L$3:$L$1002,"Pending return")+COUNTIFS('Example inventory'!$D$3:$D$1002,G732,'Example inventory'!$L$3:$L$1002,"Assigned")&gt;0,"Update Inventory","OK"),IF(COUNTIFS('Example inventory'!$D$3:$D$1002,G732,'Example inventory'!$L$3:$L$1002,"Assigned")&gt;0,"Set Pending return","OK")))</f>
        <v/>
      </c>
    </row>
    <row r="733">
      <c r="C733" s="14" t="n"/>
      <c r="D733" s="15" t="n"/>
      <c r="E733" s="15" t="n"/>
      <c r="H733" s="18">
        <f>IF(G733="","",IF(COUNTIF('Example inventory'!$D$3:$D$1002,G733)&gt;0,"Yes","Not found"))</f>
        <v/>
      </c>
      <c r="I733" s="14" t="n"/>
      <c r="J733" s="15" t="n"/>
      <c r="K733" s="15" t="n"/>
      <c r="L733" s="14" t="n"/>
      <c r="M733" s="15" t="n"/>
      <c r="N733" s="14" t="n"/>
      <c r="O733" s="14" t="n"/>
      <c r="P733" s="14" t="n"/>
      <c r="Q733" s="19">
        <f>IF(OR(E733="",M733&lt;&gt;"",L733="Closed",L733="Written off",I733="Kept with approval"),"",TODAY()-E733)</f>
        <v/>
      </c>
      <c r="R733" s="18">
        <f>IF(Q733="","",IF(Q733&gt;Summary!$B$6,"Late",IF(Q733&gt;Summary!$B$5,"Chase","On time")))</f>
        <v/>
      </c>
      <c r="S733" s="18">
        <f>IF(G733="","",IF(OR(M733&lt;&gt;"",L733="Closed",L733="Written off",I733="Kept with approval"),IF(COUNTIFS('Example inventory'!$D$3:$D$1002,G733,'Example inventory'!$L$3:$L$1002,"Pending return")+COUNTIFS('Example inventory'!$D$3:$D$1002,G733,'Example inventory'!$L$3:$L$1002,"Assigned")&gt;0,"Update Inventory","OK"),IF(COUNTIFS('Example inventory'!$D$3:$D$1002,G733,'Example inventory'!$L$3:$L$1002,"Assigned")&gt;0,"Set Pending return","OK")))</f>
        <v/>
      </c>
    </row>
    <row r="734">
      <c r="C734" s="14" t="n"/>
      <c r="D734" s="15" t="n"/>
      <c r="E734" s="15" t="n"/>
      <c r="H734" s="18">
        <f>IF(G734="","",IF(COUNTIF('Example inventory'!$D$3:$D$1002,G734)&gt;0,"Yes","Not found"))</f>
        <v/>
      </c>
      <c r="I734" s="14" t="n"/>
      <c r="J734" s="15" t="n"/>
      <c r="K734" s="15" t="n"/>
      <c r="L734" s="14" t="n"/>
      <c r="M734" s="15" t="n"/>
      <c r="N734" s="14" t="n"/>
      <c r="O734" s="14" t="n"/>
      <c r="P734" s="14" t="n"/>
      <c r="Q734" s="19">
        <f>IF(OR(E734="",M734&lt;&gt;"",L734="Closed",L734="Written off",I734="Kept with approval"),"",TODAY()-E734)</f>
        <v/>
      </c>
      <c r="R734" s="18">
        <f>IF(Q734="","",IF(Q734&gt;Summary!$B$6,"Late",IF(Q734&gt;Summary!$B$5,"Chase","On time")))</f>
        <v/>
      </c>
      <c r="S734" s="18">
        <f>IF(G734="","",IF(OR(M734&lt;&gt;"",L734="Closed",L734="Written off",I734="Kept with approval"),IF(COUNTIFS('Example inventory'!$D$3:$D$1002,G734,'Example inventory'!$L$3:$L$1002,"Pending return")+COUNTIFS('Example inventory'!$D$3:$D$1002,G734,'Example inventory'!$L$3:$L$1002,"Assigned")&gt;0,"Update Inventory","OK"),IF(COUNTIFS('Example inventory'!$D$3:$D$1002,G734,'Example inventory'!$L$3:$L$1002,"Assigned")&gt;0,"Set Pending return","OK")))</f>
        <v/>
      </c>
    </row>
    <row r="735">
      <c r="C735" s="14" t="n"/>
      <c r="D735" s="15" t="n"/>
      <c r="E735" s="15" t="n"/>
      <c r="H735" s="18">
        <f>IF(G735="","",IF(COUNTIF('Example inventory'!$D$3:$D$1002,G735)&gt;0,"Yes","Not found"))</f>
        <v/>
      </c>
      <c r="I735" s="14" t="n"/>
      <c r="J735" s="15" t="n"/>
      <c r="K735" s="15" t="n"/>
      <c r="L735" s="14" t="n"/>
      <c r="M735" s="15" t="n"/>
      <c r="N735" s="14" t="n"/>
      <c r="O735" s="14" t="n"/>
      <c r="P735" s="14" t="n"/>
      <c r="Q735" s="19">
        <f>IF(OR(E735="",M735&lt;&gt;"",L735="Closed",L735="Written off",I735="Kept with approval"),"",TODAY()-E735)</f>
        <v/>
      </c>
      <c r="R735" s="18">
        <f>IF(Q735="","",IF(Q735&gt;Summary!$B$6,"Late",IF(Q735&gt;Summary!$B$5,"Chase","On time")))</f>
        <v/>
      </c>
      <c r="S735" s="18">
        <f>IF(G735="","",IF(OR(M735&lt;&gt;"",L735="Closed",L735="Written off",I735="Kept with approval"),IF(COUNTIFS('Example inventory'!$D$3:$D$1002,G735,'Example inventory'!$L$3:$L$1002,"Pending return")+COUNTIFS('Example inventory'!$D$3:$D$1002,G735,'Example inventory'!$L$3:$L$1002,"Assigned")&gt;0,"Update Inventory","OK"),IF(COUNTIFS('Example inventory'!$D$3:$D$1002,G735,'Example inventory'!$L$3:$L$1002,"Assigned")&gt;0,"Set Pending return","OK")))</f>
        <v/>
      </c>
    </row>
    <row r="736">
      <c r="C736" s="14" t="n"/>
      <c r="D736" s="15" t="n"/>
      <c r="E736" s="15" t="n"/>
      <c r="H736" s="18">
        <f>IF(G736="","",IF(COUNTIF('Example inventory'!$D$3:$D$1002,G736)&gt;0,"Yes","Not found"))</f>
        <v/>
      </c>
      <c r="I736" s="14" t="n"/>
      <c r="J736" s="15" t="n"/>
      <c r="K736" s="15" t="n"/>
      <c r="L736" s="14" t="n"/>
      <c r="M736" s="15" t="n"/>
      <c r="N736" s="14" t="n"/>
      <c r="O736" s="14" t="n"/>
      <c r="P736" s="14" t="n"/>
      <c r="Q736" s="19">
        <f>IF(OR(E736="",M736&lt;&gt;"",L736="Closed",L736="Written off",I736="Kept with approval"),"",TODAY()-E736)</f>
        <v/>
      </c>
      <c r="R736" s="18">
        <f>IF(Q736="","",IF(Q736&gt;Summary!$B$6,"Late",IF(Q736&gt;Summary!$B$5,"Chase","On time")))</f>
        <v/>
      </c>
      <c r="S736" s="18">
        <f>IF(G736="","",IF(OR(M736&lt;&gt;"",L736="Closed",L736="Written off",I736="Kept with approval"),IF(COUNTIFS('Example inventory'!$D$3:$D$1002,G736,'Example inventory'!$L$3:$L$1002,"Pending return")+COUNTIFS('Example inventory'!$D$3:$D$1002,G736,'Example inventory'!$L$3:$L$1002,"Assigned")&gt;0,"Update Inventory","OK"),IF(COUNTIFS('Example inventory'!$D$3:$D$1002,G736,'Example inventory'!$L$3:$L$1002,"Assigned")&gt;0,"Set Pending return","OK")))</f>
        <v/>
      </c>
    </row>
    <row r="737">
      <c r="C737" s="14" t="n"/>
      <c r="D737" s="15" t="n"/>
      <c r="E737" s="15" t="n"/>
      <c r="H737" s="18">
        <f>IF(G737="","",IF(COUNTIF('Example inventory'!$D$3:$D$1002,G737)&gt;0,"Yes","Not found"))</f>
        <v/>
      </c>
      <c r="I737" s="14" t="n"/>
      <c r="J737" s="15" t="n"/>
      <c r="K737" s="15" t="n"/>
      <c r="L737" s="14" t="n"/>
      <c r="M737" s="15" t="n"/>
      <c r="N737" s="14" t="n"/>
      <c r="O737" s="14" t="n"/>
      <c r="P737" s="14" t="n"/>
      <c r="Q737" s="19">
        <f>IF(OR(E737="",M737&lt;&gt;"",L737="Closed",L737="Written off",I737="Kept with approval"),"",TODAY()-E737)</f>
        <v/>
      </c>
      <c r="R737" s="18">
        <f>IF(Q737="","",IF(Q737&gt;Summary!$B$6,"Late",IF(Q737&gt;Summary!$B$5,"Chase","On time")))</f>
        <v/>
      </c>
      <c r="S737" s="18">
        <f>IF(G737="","",IF(OR(M737&lt;&gt;"",L737="Closed",L737="Written off",I737="Kept with approval"),IF(COUNTIFS('Example inventory'!$D$3:$D$1002,G737,'Example inventory'!$L$3:$L$1002,"Pending return")+COUNTIFS('Example inventory'!$D$3:$D$1002,G737,'Example inventory'!$L$3:$L$1002,"Assigned")&gt;0,"Update Inventory","OK"),IF(COUNTIFS('Example inventory'!$D$3:$D$1002,G737,'Example inventory'!$L$3:$L$1002,"Assigned")&gt;0,"Set Pending return","OK")))</f>
        <v/>
      </c>
    </row>
    <row r="738">
      <c r="C738" s="14" t="n"/>
      <c r="D738" s="15" t="n"/>
      <c r="E738" s="15" t="n"/>
      <c r="H738" s="18">
        <f>IF(G738="","",IF(COUNTIF('Example inventory'!$D$3:$D$1002,G738)&gt;0,"Yes","Not found"))</f>
        <v/>
      </c>
      <c r="I738" s="14" t="n"/>
      <c r="J738" s="15" t="n"/>
      <c r="K738" s="15" t="n"/>
      <c r="L738" s="14" t="n"/>
      <c r="M738" s="15" t="n"/>
      <c r="N738" s="14" t="n"/>
      <c r="O738" s="14" t="n"/>
      <c r="P738" s="14" t="n"/>
      <c r="Q738" s="19">
        <f>IF(OR(E738="",M738&lt;&gt;"",L738="Closed",L738="Written off",I738="Kept with approval"),"",TODAY()-E738)</f>
        <v/>
      </c>
      <c r="R738" s="18">
        <f>IF(Q738="","",IF(Q738&gt;Summary!$B$6,"Late",IF(Q738&gt;Summary!$B$5,"Chase","On time")))</f>
        <v/>
      </c>
      <c r="S738" s="18">
        <f>IF(G738="","",IF(OR(M738&lt;&gt;"",L738="Closed",L738="Written off",I738="Kept with approval"),IF(COUNTIFS('Example inventory'!$D$3:$D$1002,G738,'Example inventory'!$L$3:$L$1002,"Pending return")+COUNTIFS('Example inventory'!$D$3:$D$1002,G738,'Example inventory'!$L$3:$L$1002,"Assigned")&gt;0,"Update Inventory","OK"),IF(COUNTIFS('Example inventory'!$D$3:$D$1002,G738,'Example inventory'!$L$3:$L$1002,"Assigned")&gt;0,"Set Pending return","OK")))</f>
        <v/>
      </c>
    </row>
    <row r="739">
      <c r="C739" s="14" t="n"/>
      <c r="D739" s="15" t="n"/>
      <c r="E739" s="15" t="n"/>
      <c r="H739" s="18">
        <f>IF(G739="","",IF(COUNTIF('Example inventory'!$D$3:$D$1002,G739)&gt;0,"Yes","Not found"))</f>
        <v/>
      </c>
      <c r="I739" s="14" t="n"/>
      <c r="J739" s="15" t="n"/>
      <c r="K739" s="15" t="n"/>
      <c r="L739" s="14" t="n"/>
      <c r="M739" s="15" t="n"/>
      <c r="N739" s="14" t="n"/>
      <c r="O739" s="14" t="n"/>
      <c r="P739" s="14" t="n"/>
      <c r="Q739" s="19">
        <f>IF(OR(E739="",M739&lt;&gt;"",L739="Closed",L739="Written off",I739="Kept with approval"),"",TODAY()-E739)</f>
        <v/>
      </c>
      <c r="R739" s="18">
        <f>IF(Q739="","",IF(Q739&gt;Summary!$B$6,"Late",IF(Q739&gt;Summary!$B$5,"Chase","On time")))</f>
        <v/>
      </c>
      <c r="S739" s="18">
        <f>IF(G739="","",IF(OR(M739&lt;&gt;"",L739="Closed",L739="Written off",I739="Kept with approval"),IF(COUNTIFS('Example inventory'!$D$3:$D$1002,G739,'Example inventory'!$L$3:$L$1002,"Pending return")+COUNTIFS('Example inventory'!$D$3:$D$1002,G739,'Example inventory'!$L$3:$L$1002,"Assigned")&gt;0,"Update Inventory","OK"),IF(COUNTIFS('Example inventory'!$D$3:$D$1002,G739,'Example inventory'!$L$3:$L$1002,"Assigned")&gt;0,"Set Pending return","OK")))</f>
        <v/>
      </c>
    </row>
    <row r="740">
      <c r="C740" s="14" t="n"/>
      <c r="D740" s="15" t="n"/>
      <c r="E740" s="15" t="n"/>
      <c r="H740" s="18">
        <f>IF(G740="","",IF(COUNTIF('Example inventory'!$D$3:$D$1002,G740)&gt;0,"Yes","Not found"))</f>
        <v/>
      </c>
      <c r="I740" s="14" t="n"/>
      <c r="J740" s="15" t="n"/>
      <c r="K740" s="15" t="n"/>
      <c r="L740" s="14" t="n"/>
      <c r="M740" s="15" t="n"/>
      <c r="N740" s="14" t="n"/>
      <c r="O740" s="14" t="n"/>
      <c r="P740" s="14" t="n"/>
      <c r="Q740" s="19">
        <f>IF(OR(E740="",M740&lt;&gt;"",L740="Closed",L740="Written off",I740="Kept with approval"),"",TODAY()-E740)</f>
        <v/>
      </c>
      <c r="R740" s="18">
        <f>IF(Q740="","",IF(Q740&gt;Summary!$B$6,"Late",IF(Q740&gt;Summary!$B$5,"Chase","On time")))</f>
        <v/>
      </c>
      <c r="S740" s="18">
        <f>IF(G740="","",IF(OR(M740&lt;&gt;"",L740="Closed",L740="Written off",I740="Kept with approval"),IF(COUNTIFS('Example inventory'!$D$3:$D$1002,G740,'Example inventory'!$L$3:$L$1002,"Pending return")+COUNTIFS('Example inventory'!$D$3:$D$1002,G740,'Example inventory'!$L$3:$L$1002,"Assigned")&gt;0,"Update Inventory","OK"),IF(COUNTIFS('Example inventory'!$D$3:$D$1002,G740,'Example inventory'!$L$3:$L$1002,"Assigned")&gt;0,"Set Pending return","OK")))</f>
        <v/>
      </c>
    </row>
    <row r="741">
      <c r="C741" s="14" t="n"/>
      <c r="D741" s="15" t="n"/>
      <c r="E741" s="15" t="n"/>
      <c r="H741" s="18">
        <f>IF(G741="","",IF(COUNTIF('Example inventory'!$D$3:$D$1002,G741)&gt;0,"Yes","Not found"))</f>
        <v/>
      </c>
      <c r="I741" s="14" t="n"/>
      <c r="J741" s="15" t="n"/>
      <c r="K741" s="15" t="n"/>
      <c r="L741" s="14" t="n"/>
      <c r="M741" s="15" t="n"/>
      <c r="N741" s="14" t="n"/>
      <c r="O741" s="14" t="n"/>
      <c r="P741" s="14" t="n"/>
      <c r="Q741" s="19">
        <f>IF(OR(E741="",M741&lt;&gt;"",L741="Closed",L741="Written off",I741="Kept with approval"),"",TODAY()-E741)</f>
        <v/>
      </c>
      <c r="R741" s="18">
        <f>IF(Q741="","",IF(Q741&gt;Summary!$B$6,"Late",IF(Q741&gt;Summary!$B$5,"Chase","On time")))</f>
        <v/>
      </c>
      <c r="S741" s="18">
        <f>IF(G741="","",IF(OR(M741&lt;&gt;"",L741="Closed",L741="Written off",I741="Kept with approval"),IF(COUNTIFS('Example inventory'!$D$3:$D$1002,G741,'Example inventory'!$L$3:$L$1002,"Pending return")+COUNTIFS('Example inventory'!$D$3:$D$1002,G741,'Example inventory'!$L$3:$L$1002,"Assigned")&gt;0,"Update Inventory","OK"),IF(COUNTIFS('Example inventory'!$D$3:$D$1002,G741,'Example inventory'!$L$3:$L$1002,"Assigned")&gt;0,"Set Pending return","OK")))</f>
        <v/>
      </c>
    </row>
    <row r="742">
      <c r="C742" s="14" t="n"/>
      <c r="D742" s="15" t="n"/>
      <c r="E742" s="15" t="n"/>
      <c r="H742" s="18">
        <f>IF(G742="","",IF(COUNTIF('Example inventory'!$D$3:$D$1002,G742)&gt;0,"Yes","Not found"))</f>
        <v/>
      </c>
      <c r="I742" s="14" t="n"/>
      <c r="J742" s="15" t="n"/>
      <c r="K742" s="15" t="n"/>
      <c r="L742" s="14" t="n"/>
      <c r="M742" s="15" t="n"/>
      <c r="N742" s="14" t="n"/>
      <c r="O742" s="14" t="n"/>
      <c r="P742" s="14" t="n"/>
      <c r="Q742" s="19">
        <f>IF(OR(E742="",M742&lt;&gt;"",L742="Closed",L742="Written off",I742="Kept with approval"),"",TODAY()-E742)</f>
        <v/>
      </c>
      <c r="R742" s="18">
        <f>IF(Q742="","",IF(Q742&gt;Summary!$B$6,"Late",IF(Q742&gt;Summary!$B$5,"Chase","On time")))</f>
        <v/>
      </c>
      <c r="S742" s="18">
        <f>IF(G742="","",IF(OR(M742&lt;&gt;"",L742="Closed",L742="Written off",I742="Kept with approval"),IF(COUNTIFS('Example inventory'!$D$3:$D$1002,G742,'Example inventory'!$L$3:$L$1002,"Pending return")+COUNTIFS('Example inventory'!$D$3:$D$1002,G742,'Example inventory'!$L$3:$L$1002,"Assigned")&gt;0,"Update Inventory","OK"),IF(COUNTIFS('Example inventory'!$D$3:$D$1002,G742,'Example inventory'!$L$3:$L$1002,"Assigned")&gt;0,"Set Pending return","OK")))</f>
        <v/>
      </c>
    </row>
    <row r="743">
      <c r="C743" s="14" t="n"/>
      <c r="D743" s="15" t="n"/>
      <c r="E743" s="15" t="n"/>
      <c r="H743" s="18">
        <f>IF(G743="","",IF(COUNTIF('Example inventory'!$D$3:$D$1002,G743)&gt;0,"Yes","Not found"))</f>
        <v/>
      </c>
      <c r="I743" s="14" t="n"/>
      <c r="J743" s="15" t="n"/>
      <c r="K743" s="15" t="n"/>
      <c r="L743" s="14" t="n"/>
      <c r="M743" s="15" t="n"/>
      <c r="N743" s="14" t="n"/>
      <c r="O743" s="14" t="n"/>
      <c r="P743" s="14" t="n"/>
      <c r="Q743" s="19">
        <f>IF(OR(E743="",M743&lt;&gt;"",L743="Closed",L743="Written off",I743="Kept with approval"),"",TODAY()-E743)</f>
        <v/>
      </c>
      <c r="R743" s="18">
        <f>IF(Q743="","",IF(Q743&gt;Summary!$B$6,"Late",IF(Q743&gt;Summary!$B$5,"Chase","On time")))</f>
        <v/>
      </c>
      <c r="S743" s="18">
        <f>IF(G743="","",IF(OR(M743&lt;&gt;"",L743="Closed",L743="Written off",I743="Kept with approval"),IF(COUNTIFS('Example inventory'!$D$3:$D$1002,G743,'Example inventory'!$L$3:$L$1002,"Pending return")+COUNTIFS('Example inventory'!$D$3:$D$1002,G743,'Example inventory'!$L$3:$L$1002,"Assigned")&gt;0,"Update Inventory","OK"),IF(COUNTIFS('Example inventory'!$D$3:$D$1002,G743,'Example inventory'!$L$3:$L$1002,"Assigned")&gt;0,"Set Pending return","OK")))</f>
        <v/>
      </c>
    </row>
    <row r="744">
      <c r="C744" s="14" t="n"/>
      <c r="D744" s="15" t="n"/>
      <c r="E744" s="15" t="n"/>
      <c r="H744" s="18">
        <f>IF(G744="","",IF(COUNTIF('Example inventory'!$D$3:$D$1002,G744)&gt;0,"Yes","Not found"))</f>
        <v/>
      </c>
      <c r="I744" s="14" t="n"/>
      <c r="J744" s="15" t="n"/>
      <c r="K744" s="15" t="n"/>
      <c r="L744" s="14" t="n"/>
      <c r="M744" s="15" t="n"/>
      <c r="N744" s="14" t="n"/>
      <c r="O744" s="14" t="n"/>
      <c r="P744" s="14" t="n"/>
      <c r="Q744" s="19">
        <f>IF(OR(E744="",M744&lt;&gt;"",L744="Closed",L744="Written off",I744="Kept with approval"),"",TODAY()-E744)</f>
        <v/>
      </c>
      <c r="R744" s="18">
        <f>IF(Q744="","",IF(Q744&gt;Summary!$B$6,"Late",IF(Q744&gt;Summary!$B$5,"Chase","On time")))</f>
        <v/>
      </c>
      <c r="S744" s="18">
        <f>IF(G744="","",IF(OR(M744&lt;&gt;"",L744="Closed",L744="Written off",I744="Kept with approval"),IF(COUNTIFS('Example inventory'!$D$3:$D$1002,G744,'Example inventory'!$L$3:$L$1002,"Pending return")+COUNTIFS('Example inventory'!$D$3:$D$1002,G744,'Example inventory'!$L$3:$L$1002,"Assigned")&gt;0,"Update Inventory","OK"),IF(COUNTIFS('Example inventory'!$D$3:$D$1002,G744,'Example inventory'!$L$3:$L$1002,"Assigned")&gt;0,"Set Pending return","OK")))</f>
        <v/>
      </c>
    </row>
    <row r="745">
      <c r="C745" s="14" t="n"/>
      <c r="D745" s="15" t="n"/>
      <c r="E745" s="15" t="n"/>
      <c r="H745" s="18">
        <f>IF(G745="","",IF(COUNTIF('Example inventory'!$D$3:$D$1002,G745)&gt;0,"Yes","Not found"))</f>
        <v/>
      </c>
      <c r="I745" s="14" t="n"/>
      <c r="J745" s="15" t="n"/>
      <c r="K745" s="15" t="n"/>
      <c r="L745" s="14" t="n"/>
      <c r="M745" s="15" t="n"/>
      <c r="N745" s="14" t="n"/>
      <c r="O745" s="14" t="n"/>
      <c r="P745" s="14" t="n"/>
      <c r="Q745" s="19">
        <f>IF(OR(E745="",M745&lt;&gt;"",L745="Closed",L745="Written off",I745="Kept with approval"),"",TODAY()-E745)</f>
        <v/>
      </c>
      <c r="R745" s="18">
        <f>IF(Q745="","",IF(Q745&gt;Summary!$B$6,"Late",IF(Q745&gt;Summary!$B$5,"Chase","On time")))</f>
        <v/>
      </c>
      <c r="S745" s="18">
        <f>IF(G745="","",IF(OR(M745&lt;&gt;"",L745="Closed",L745="Written off",I745="Kept with approval"),IF(COUNTIFS('Example inventory'!$D$3:$D$1002,G745,'Example inventory'!$L$3:$L$1002,"Pending return")+COUNTIFS('Example inventory'!$D$3:$D$1002,G745,'Example inventory'!$L$3:$L$1002,"Assigned")&gt;0,"Update Inventory","OK"),IF(COUNTIFS('Example inventory'!$D$3:$D$1002,G745,'Example inventory'!$L$3:$L$1002,"Assigned")&gt;0,"Set Pending return","OK")))</f>
        <v/>
      </c>
    </row>
    <row r="746">
      <c r="C746" s="14" t="n"/>
      <c r="D746" s="15" t="n"/>
      <c r="E746" s="15" t="n"/>
      <c r="H746" s="18">
        <f>IF(G746="","",IF(COUNTIF('Example inventory'!$D$3:$D$1002,G746)&gt;0,"Yes","Not found"))</f>
        <v/>
      </c>
      <c r="I746" s="14" t="n"/>
      <c r="J746" s="15" t="n"/>
      <c r="K746" s="15" t="n"/>
      <c r="L746" s="14" t="n"/>
      <c r="M746" s="15" t="n"/>
      <c r="N746" s="14" t="n"/>
      <c r="O746" s="14" t="n"/>
      <c r="P746" s="14" t="n"/>
      <c r="Q746" s="19">
        <f>IF(OR(E746="",M746&lt;&gt;"",L746="Closed",L746="Written off",I746="Kept with approval"),"",TODAY()-E746)</f>
        <v/>
      </c>
      <c r="R746" s="18">
        <f>IF(Q746="","",IF(Q746&gt;Summary!$B$6,"Late",IF(Q746&gt;Summary!$B$5,"Chase","On time")))</f>
        <v/>
      </c>
      <c r="S746" s="18">
        <f>IF(G746="","",IF(OR(M746&lt;&gt;"",L746="Closed",L746="Written off",I746="Kept with approval"),IF(COUNTIFS('Example inventory'!$D$3:$D$1002,G746,'Example inventory'!$L$3:$L$1002,"Pending return")+COUNTIFS('Example inventory'!$D$3:$D$1002,G746,'Example inventory'!$L$3:$L$1002,"Assigned")&gt;0,"Update Inventory","OK"),IF(COUNTIFS('Example inventory'!$D$3:$D$1002,G746,'Example inventory'!$L$3:$L$1002,"Assigned")&gt;0,"Set Pending return","OK")))</f>
        <v/>
      </c>
    </row>
    <row r="747">
      <c r="C747" s="14" t="n"/>
      <c r="D747" s="15" t="n"/>
      <c r="E747" s="15" t="n"/>
      <c r="H747" s="18">
        <f>IF(G747="","",IF(COUNTIF('Example inventory'!$D$3:$D$1002,G747)&gt;0,"Yes","Not found"))</f>
        <v/>
      </c>
      <c r="I747" s="14" t="n"/>
      <c r="J747" s="15" t="n"/>
      <c r="K747" s="15" t="n"/>
      <c r="L747" s="14" t="n"/>
      <c r="M747" s="15" t="n"/>
      <c r="N747" s="14" t="n"/>
      <c r="O747" s="14" t="n"/>
      <c r="P747" s="14" t="n"/>
      <c r="Q747" s="19">
        <f>IF(OR(E747="",M747&lt;&gt;"",L747="Closed",L747="Written off",I747="Kept with approval"),"",TODAY()-E747)</f>
        <v/>
      </c>
      <c r="R747" s="18">
        <f>IF(Q747="","",IF(Q747&gt;Summary!$B$6,"Late",IF(Q747&gt;Summary!$B$5,"Chase","On time")))</f>
        <v/>
      </c>
      <c r="S747" s="18">
        <f>IF(G747="","",IF(OR(M747&lt;&gt;"",L747="Closed",L747="Written off",I747="Kept with approval"),IF(COUNTIFS('Example inventory'!$D$3:$D$1002,G747,'Example inventory'!$L$3:$L$1002,"Pending return")+COUNTIFS('Example inventory'!$D$3:$D$1002,G747,'Example inventory'!$L$3:$L$1002,"Assigned")&gt;0,"Update Inventory","OK"),IF(COUNTIFS('Example inventory'!$D$3:$D$1002,G747,'Example inventory'!$L$3:$L$1002,"Assigned")&gt;0,"Set Pending return","OK")))</f>
        <v/>
      </c>
    </row>
    <row r="748">
      <c r="C748" s="14" t="n"/>
      <c r="D748" s="15" t="n"/>
      <c r="E748" s="15" t="n"/>
      <c r="H748" s="18">
        <f>IF(G748="","",IF(COUNTIF('Example inventory'!$D$3:$D$1002,G748)&gt;0,"Yes","Not found"))</f>
        <v/>
      </c>
      <c r="I748" s="14" t="n"/>
      <c r="J748" s="15" t="n"/>
      <c r="K748" s="15" t="n"/>
      <c r="L748" s="14" t="n"/>
      <c r="M748" s="15" t="n"/>
      <c r="N748" s="14" t="n"/>
      <c r="O748" s="14" t="n"/>
      <c r="P748" s="14" t="n"/>
      <c r="Q748" s="19">
        <f>IF(OR(E748="",M748&lt;&gt;"",L748="Closed",L748="Written off",I748="Kept with approval"),"",TODAY()-E748)</f>
        <v/>
      </c>
      <c r="R748" s="18">
        <f>IF(Q748="","",IF(Q748&gt;Summary!$B$6,"Late",IF(Q748&gt;Summary!$B$5,"Chase","On time")))</f>
        <v/>
      </c>
      <c r="S748" s="18">
        <f>IF(G748="","",IF(OR(M748&lt;&gt;"",L748="Closed",L748="Written off",I748="Kept with approval"),IF(COUNTIFS('Example inventory'!$D$3:$D$1002,G748,'Example inventory'!$L$3:$L$1002,"Pending return")+COUNTIFS('Example inventory'!$D$3:$D$1002,G748,'Example inventory'!$L$3:$L$1002,"Assigned")&gt;0,"Update Inventory","OK"),IF(COUNTIFS('Example inventory'!$D$3:$D$1002,G748,'Example inventory'!$L$3:$L$1002,"Assigned")&gt;0,"Set Pending return","OK")))</f>
        <v/>
      </c>
    </row>
    <row r="749">
      <c r="C749" s="14" t="n"/>
      <c r="D749" s="15" t="n"/>
      <c r="E749" s="15" t="n"/>
      <c r="H749" s="18">
        <f>IF(G749="","",IF(COUNTIF('Example inventory'!$D$3:$D$1002,G749)&gt;0,"Yes","Not found"))</f>
        <v/>
      </c>
      <c r="I749" s="14" t="n"/>
      <c r="J749" s="15" t="n"/>
      <c r="K749" s="15" t="n"/>
      <c r="L749" s="14" t="n"/>
      <c r="M749" s="15" t="n"/>
      <c r="N749" s="14" t="n"/>
      <c r="O749" s="14" t="n"/>
      <c r="P749" s="14" t="n"/>
      <c r="Q749" s="19">
        <f>IF(OR(E749="",M749&lt;&gt;"",L749="Closed",L749="Written off",I749="Kept with approval"),"",TODAY()-E749)</f>
        <v/>
      </c>
      <c r="R749" s="18">
        <f>IF(Q749="","",IF(Q749&gt;Summary!$B$6,"Late",IF(Q749&gt;Summary!$B$5,"Chase","On time")))</f>
        <v/>
      </c>
      <c r="S749" s="18">
        <f>IF(G749="","",IF(OR(M749&lt;&gt;"",L749="Closed",L749="Written off",I749="Kept with approval"),IF(COUNTIFS('Example inventory'!$D$3:$D$1002,G749,'Example inventory'!$L$3:$L$1002,"Pending return")+COUNTIFS('Example inventory'!$D$3:$D$1002,G749,'Example inventory'!$L$3:$L$1002,"Assigned")&gt;0,"Update Inventory","OK"),IF(COUNTIFS('Example inventory'!$D$3:$D$1002,G749,'Example inventory'!$L$3:$L$1002,"Assigned")&gt;0,"Set Pending return","OK")))</f>
        <v/>
      </c>
    </row>
    <row r="750">
      <c r="C750" s="14" t="n"/>
      <c r="D750" s="15" t="n"/>
      <c r="E750" s="15" t="n"/>
      <c r="H750" s="18">
        <f>IF(G750="","",IF(COUNTIF('Example inventory'!$D$3:$D$1002,G750)&gt;0,"Yes","Not found"))</f>
        <v/>
      </c>
      <c r="I750" s="14" t="n"/>
      <c r="J750" s="15" t="n"/>
      <c r="K750" s="15" t="n"/>
      <c r="L750" s="14" t="n"/>
      <c r="M750" s="15" t="n"/>
      <c r="N750" s="14" t="n"/>
      <c r="O750" s="14" t="n"/>
      <c r="P750" s="14" t="n"/>
      <c r="Q750" s="19">
        <f>IF(OR(E750="",M750&lt;&gt;"",L750="Closed",L750="Written off",I750="Kept with approval"),"",TODAY()-E750)</f>
        <v/>
      </c>
      <c r="R750" s="18">
        <f>IF(Q750="","",IF(Q750&gt;Summary!$B$6,"Late",IF(Q750&gt;Summary!$B$5,"Chase","On time")))</f>
        <v/>
      </c>
      <c r="S750" s="18">
        <f>IF(G750="","",IF(OR(M750&lt;&gt;"",L750="Closed",L750="Written off",I750="Kept with approval"),IF(COUNTIFS('Example inventory'!$D$3:$D$1002,G750,'Example inventory'!$L$3:$L$1002,"Pending return")+COUNTIFS('Example inventory'!$D$3:$D$1002,G750,'Example inventory'!$L$3:$L$1002,"Assigned")&gt;0,"Update Inventory","OK"),IF(COUNTIFS('Example inventory'!$D$3:$D$1002,G750,'Example inventory'!$L$3:$L$1002,"Assigned")&gt;0,"Set Pending return","OK")))</f>
        <v/>
      </c>
    </row>
    <row r="751">
      <c r="C751" s="14" t="n"/>
      <c r="D751" s="15" t="n"/>
      <c r="E751" s="15" t="n"/>
      <c r="H751" s="18">
        <f>IF(G751="","",IF(COUNTIF('Example inventory'!$D$3:$D$1002,G751)&gt;0,"Yes","Not found"))</f>
        <v/>
      </c>
      <c r="I751" s="14" t="n"/>
      <c r="J751" s="15" t="n"/>
      <c r="K751" s="15" t="n"/>
      <c r="L751" s="14" t="n"/>
      <c r="M751" s="15" t="n"/>
      <c r="N751" s="14" t="n"/>
      <c r="O751" s="14" t="n"/>
      <c r="P751" s="14" t="n"/>
      <c r="Q751" s="19">
        <f>IF(OR(E751="",M751&lt;&gt;"",L751="Closed",L751="Written off",I751="Kept with approval"),"",TODAY()-E751)</f>
        <v/>
      </c>
      <c r="R751" s="18">
        <f>IF(Q751="","",IF(Q751&gt;Summary!$B$6,"Late",IF(Q751&gt;Summary!$B$5,"Chase","On time")))</f>
        <v/>
      </c>
      <c r="S751" s="18">
        <f>IF(G751="","",IF(OR(M751&lt;&gt;"",L751="Closed",L751="Written off",I751="Kept with approval"),IF(COUNTIFS('Example inventory'!$D$3:$D$1002,G751,'Example inventory'!$L$3:$L$1002,"Pending return")+COUNTIFS('Example inventory'!$D$3:$D$1002,G751,'Example inventory'!$L$3:$L$1002,"Assigned")&gt;0,"Update Inventory","OK"),IF(COUNTIFS('Example inventory'!$D$3:$D$1002,G751,'Example inventory'!$L$3:$L$1002,"Assigned")&gt;0,"Set Pending return","OK")))</f>
        <v/>
      </c>
    </row>
    <row r="752">
      <c r="C752" s="14" t="n"/>
      <c r="D752" s="15" t="n"/>
      <c r="E752" s="15" t="n"/>
      <c r="H752" s="18">
        <f>IF(G752="","",IF(COUNTIF('Example inventory'!$D$3:$D$1002,G752)&gt;0,"Yes","Not found"))</f>
        <v/>
      </c>
      <c r="I752" s="14" t="n"/>
      <c r="J752" s="15" t="n"/>
      <c r="K752" s="15" t="n"/>
      <c r="L752" s="14" t="n"/>
      <c r="M752" s="15" t="n"/>
      <c r="N752" s="14" t="n"/>
      <c r="O752" s="14" t="n"/>
      <c r="P752" s="14" t="n"/>
      <c r="Q752" s="19">
        <f>IF(OR(E752="",M752&lt;&gt;"",L752="Closed",L752="Written off",I752="Kept with approval"),"",TODAY()-E752)</f>
        <v/>
      </c>
      <c r="R752" s="18">
        <f>IF(Q752="","",IF(Q752&gt;Summary!$B$6,"Late",IF(Q752&gt;Summary!$B$5,"Chase","On time")))</f>
        <v/>
      </c>
      <c r="S752" s="18">
        <f>IF(G752="","",IF(OR(M752&lt;&gt;"",L752="Closed",L752="Written off",I752="Kept with approval"),IF(COUNTIFS('Example inventory'!$D$3:$D$1002,G752,'Example inventory'!$L$3:$L$1002,"Pending return")+COUNTIFS('Example inventory'!$D$3:$D$1002,G752,'Example inventory'!$L$3:$L$1002,"Assigned")&gt;0,"Update Inventory","OK"),IF(COUNTIFS('Example inventory'!$D$3:$D$1002,G752,'Example inventory'!$L$3:$L$1002,"Assigned")&gt;0,"Set Pending return","OK")))</f>
        <v/>
      </c>
    </row>
    <row r="753">
      <c r="C753" s="14" t="n"/>
      <c r="D753" s="15" t="n"/>
      <c r="E753" s="15" t="n"/>
      <c r="H753" s="18">
        <f>IF(G753="","",IF(COUNTIF('Example inventory'!$D$3:$D$1002,G753)&gt;0,"Yes","Not found"))</f>
        <v/>
      </c>
      <c r="I753" s="14" t="n"/>
      <c r="J753" s="15" t="n"/>
      <c r="K753" s="15" t="n"/>
      <c r="L753" s="14" t="n"/>
      <c r="M753" s="15" t="n"/>
      <c r="N753" s="14" t="n"/>
      <c r="O753" s="14" t="n"/>
      <c r="P753" s="14" t="n"/>
      <c r="Q753" s="19">
        <f>IF(OR(E753="",M753&lt;&gt;"",L753="Closed",L753="Written off",I753="Kept with approval"),"",TODAY()-E753)</f>
        <v/>
      </c>
      <c r="R753" s="18">
        <f>IF(Q753="","",IF(Q753&gt;Summary!$B$6,"Late",IF(Q753&gt;Summary!$B$5,"Chase","On time")))</f>
        <v/>
      </c>
      <c r="S753" s="18">
        <f>IF(G753="","",IF(OR(M753&lt;&gt;"",L753="Closed",L753="Written off",I753="Kept with approval"),IF(COUNTIFS('Example inventory'!$D$3:$D$1002,G753,'Example inventory'!$L$3:$L$1002,"Pending return")+COUNTIFS('Example inventory'!$D$3:$D$1002,G753,'Example inventory'!$L$3:$L$1002,"Assigned")&gt;0,"Update Inventory","OK"),IF(COUNTIFS('Example inventory'!$D$3:$D$1002,G753,'Example inventory'!$L$3:$L$1002,"Assigned")&gt;0,"Set Pending return","OK")))</f>
        <v/>
      </c>
    </row>
    <row r="754">
      <c r="C754" s="14" t="n"/>
      <c r="D754" s="15" t="n"/>
      <c r="E754" s="15" t="n"/>
      <c r="H754" s="18">
        <f>IF(G754="","",IF(COUNTIF('Example inventory'!$D$3:$D$1002,G754)&gt;0,"Yes","Not found"))</f>
        <v/>
      </c>
      <c r="I754" s="14" t="n"/>
      <c r="J754" s="15" t="n"/>
      <c r="K754" s="15" t="n"/>
      <c r="L754" s="14" t="n"/>
      <c r="M754" s="15" t="n"/>
      <c r="N754" s="14" t="n"/>
      <c r="O754" s="14" t="n"/>
      <c r="P754" s="14" t="n"/>
      <c r="Q754" s="19">
        <f>IF(OR(E754="",M754&lt;&gt;"",L754="Closed",L754="Written off",I754="Kept with approval"),"",TODAY()-E754)</f>
        <v/>
      </c>
      <c r="R754" s="18">
        <f>IF(Q754="","",IF(Q754&gt;Summary!$B$6,"Late",IF(Q754&gt;Summary!$B$5,"Chase","On time")))</f>
        <v/>
      </c>
      <c r="S754" s="18">
        <f>IF(G754="","",IF(OR(M754&lt;&gt;"",L754="Closed",L754="Written off",I754="Kept with approval"),IF(COUNTIFS('Example inventory'!$D$3:$D$1002,G754,'Example inventory'!$L$3:$L$1002,"Pending return")+COUNTIFS('Example inventory'!$D$3:$D$1002,G754,'Example inventory'!$L$3:$L$1002,"Assigned")&gt;0,"Update Inventory","OK"),IF(COUNTIFS('Example inventory'!$D$3:$D$1002,G754,'Example inventory'!$L$3:$L$1002,"Assigned")&gt;0,"Set Pending return","OK")))</f>
        <v/>
      </c>
    </row>
    <row r="755">
      <c r="C755" s="14" t="n"/>
      <c r="D755" s="15" t="n"/>
      <c r="E755" s="15" t="n"/>
      <c r="H755" s="18">
        <f>IF(G755="","",IF(COUNTIF('Example inventory'!$D$3:$D$1002,G755)&gt;0,"Yes","Not found"))</f>
        <v/>
      </c>
      <c r="I755" s="14" t="n"/>
      <c r="J755" s="15" t="n"/>
      <c r="K755" s="15" t="n"/>
      <c r="L755" s="14" t="n"/>
      <c r="M755" s="15" t="n"/>
      <c r="N755" s="14" t="n"/>
      <c r="O755" s="14" t="n"/>
      <c r="P755" s="14" t="n"/>
      <c r="Q755" s="19">
        <f>IF(OR(E755="",M755&lt;&gt;"",L755="Closed",L755="Written off",I755="Kept with approval"),"",TODAY()-E755)</f>
        <v/>
      </c>
      <c r="R755" s="18">
        <f>IF(Q755="","",IF(Q755&gt;Summary!$B$6,"Late",IF(Q755&gt;Summary!$B$5,"Chase","On time")))</f>
        <v/>
      </c>
      <c r="S755" s="18">
        <f>IF(G755="","",IF(OR(M755&lt;&gt;"",L755="Closed",L755="Written off",I755="Kept with approval"),IF(COUNTIFS('Example inventory'!$D$3:$D$1002,G755,'Example inventory'!$L$3:$L$1002,"Pending return")+COUNTIFS('Example inventory'!$D$3:$D$1002,G755,'Example inventory'!$L$3:$L$1002,"Assigned")&gt;0,"Update Inventory","OK"),IF(COUNTIFS('Example inventory'!$D$3:$D$1002,G755,'Example inventory'!$L$3:$L$1002,"Assigned")&gt;0,"Set Pending return","OK")))</f>
        <v/>
      </c>
    </row>
    <row r="756">
      <c r="C756" s="14" t="n"/>
      <c r="D756" s="15" t="n"/>
      <c r="E756" s="15" t="n"/>
      <c r="H756" s="18">
        <f>IF(G756="","",IF(COUNTIF('Example inventory'!$D$3:$D$1002,G756)&gt;0,"Yes","Not found"))</f>
        <v/>
      </c>
      <c r="I756" s="14" t="n"/>
      <c r="J756" s="15" t="n"/>
      <c r="K756" s="15" t="n"/>
      <c r="L756" s="14" t="n"/>
      <c r="M756" s="15" t="n"/>
      <c r="N756" s="14" t="n"/>
      <c r="O756" s="14" t="n"/>
      <c r="P756" s="14" t="n"/>
      <c r="Q756" s="19">
        <f>IF(OR(E756="",M756&lt;&gt;"",L756="Closed",L756="Written off",I756="Kept with approval"),"",TODAY()-E756)</f>
        <v/>
      </c>
      <c r="R756" s="18">
        <f>IF(Q756="","",IF(Q756&gt;Summary!$B$6,"Late",IF(Q756&gt;Summary!$B$5,"Chase","On time")))</f>
        <v/>
      </c>
      <c r="S756" s="18">
        <f>IF(G756="","",IF(OR(M756&lt;&gt;"",L756="Closed",L756="Written off",I756="Kept with approval"),IF(COUNTIFS('Example inventory'!$D$3:$D$1002,G756,'Example inventory'!$L$3:$L$1002,"Pending return")+COUNTIFS('Example inventory'!$D$3:$D$1002,G756,'Example inventory'!$L$3:$L$1002,"Assigned")&gt;0,"Update Inventory","OK"),IF(COUNTIFS('Example inventory'!$D$3:$D$1002,G756,'Example inventory'!$L$3:$L$1002,"Assigned")&gt;0,"Set Pending return","OK")))</f>
        <v/>
      </c>
    </row>
    <row r="757">
      <c r="C757" s="14" t="n"/>
      <c r="D757" s="15" t="n"/>
      <c r="E757" s="15" t="n"/>
      <c r="H757" s="18">
        <f>IF(G757="","",IF(COUNTIF('Example inventory'!$D$3:$D$1002,G757)&gt;0,"Yes","Not found"))</f>
        <v/>
      </c>
      <c r="I757" s="14" t="n"/>
      <c r="J757" s="15" t="n"/>
      <c r="K757" s="15" t="n"/>
      <c r="L757" s="14" t="n"/>
      <c r="M757" s="15" t="n"/>
      <c r="N757" s="14" t="n"/>
      <c r="O757" s="14" t="n"/>
      <c r="P757" s="14" t="n"/>
      <c r="Q757" s="19">
        <f>IF(OR(E757="",M757&lt;&gt;"",L757="Closed",L757="Written off",I757="Kept with approval"),"",TODAY()-E757)</f>
        <v/>
      </c>
      <c r="R757" s="18">
        <f>IF(Q757="","",IF(Q757&gt;Summary!$B$6,"Late",IF(Q757&gt;Summary!$B$5,"Chase","On time")))</f>
        <v/>
      </c>
      <c r="S757" s="18">
        <f>IF(G757="","",IF(OR(M757&lt;&gt;"",L757="Closed",L757="Written off",I757="Kept with approval"),IF(COUNTIFS('Example inventory'!$D$3:$D$1002,G757,'Example inventory'!$L$3:$L$1002,"Pending return")+COUNTIFS('Example inventory'!$D$3:$D$1002,G757,'Example inventory'!$L$3:$L$1002,"Assigned")&gt;0,"Update Inventory","OK"),IF(COUNTIFS('Example inventory'!$D$3:$D$1002,G757,'Example inventory'!$L$3:$L$1002,"Assigned")&gt;0,"Set Pending return","OK")))</f>
        <v/>
      </c>
    </row>
    <row r="758">
      <c r="C758" s="14" t="n"/>
      <c r="D758" s="15" t="n"/>
      <c r="E758" s="15" t="n"/>
      <c r="H758" s="18">
        <f>IF(G758="","",IF(COUNTIF('Example inventory'!$D$3:$D$1002,G758)&gt;0,"Yes","Not found"))</f>
        <v/>
      </c>
      <c r="I758" s="14" t="n"/>
      <c r="J758" s="15" t="n"/>
      <c r="K758" s="15" t="n"/>
      <c r="L758" s="14" t="n"/>
      <c r="M758" s="15" t="n"/>
      <c r="N758" s="14" t="n"/>
      <c r="O758" s="14" t="n"/>
      <c r="P758" s="14" t="n"/>
      <c r="Q758" s="19">
        <f>IF(OR(E758="",M758&lt;&gt;"",L758="Closed",L758="Written off",I758="Kept with approval"),"",TODAY()-E758)</f>
        <v/>
      </c>
      <c r="R758" s="18">
        <f>IF(Q758="","",IF(Q758&gt;Summary!$B$6,"Late",IF(Q758&gt;Summary!$B$5,"Chase","On time")))</f>
        <v/>
      </c>
      <c r="S758" s="18">
        <f>IF(G758="","",IF(OR(M758&lt;&gt;"",L758="Closed",L758="Written off",I758="Kept with approval"),IF(COUNTIFS('Example inventory'!$D$3:$D$1002,G758,'Example inventory'!$L$3:$L$1002,"Pending return")+COUNTIFS('Example inventory'!$D$3:$D$1002,G758,'Example inventory'!$L$3:$L$1002,"Assigned")&gt;0,"Update Inventory","OK"),IF(COUNTIFS('Example inventory'!$D$3:$D$1002,G758,'Example inventory'!$L$3:$L$1002,"Assigned")&gt;0,"Set Pending return","OK")))</f>
        <v/>
      </c>
    </row>
    <row r="759">
      <c r="C759" s="14" t="n"/>
      <c r="D759" s="15" t="n"/>
      <c r="E759" s="15" t="n"/>
      <c r="H759" s="18">
        <f>IF(G759="","",IF(COUNTIF('Example inventory'!$D$3:$D$1002,G759)&gt;0,"Yes","Not found"))</f>
        <v/>
      </c>
      <c r="I759" s="14" t="n"/>
      <c r="J759" s="15" t="n"/>
      <c r="K759" s="15" t="n"/>
      <c r="L759" s="14" t="n"/>
      <c r="M759" s="15" t="n"/>
      <c r="N759" s="14" t="n"/>
      <c r="O759" s="14" t="n"/>
      <c r="P759" s="14" t="n"/>
      <c r="Q759" s="19">
        <f>IF(OR(E759="",M759&lt;&gt;"",L759="Closed",L759="Written off",I759="Kept with approval"),"",TODAY()-E759)</f>
        <v/>
      </c>
      <c r="R759" s="18">
        <f>IF(Q759="","",IF(Q759&gt;Summary!$B$6,"Late",IF(Q759&gt;Summary!$B$5,"Chase","On time")))</f>
        <v/>
      </c>
      <c r="S759" s="18">
        <f>IF(G759="","",IF(OR(M759&lt;&gt;"",L759="Closed",L759="Written off",I759="Kept with approval"),IF(COUNTIFS('Example inventory'!$D$3:$D$1002,G759,'Example inventory'!$L$3:$L$1002,"Pending return")+COUNTIFS('Example inventory'!$D$3:$D$1002,G759,'Example inventory'!$L$3:$L$1002,"Assigned")&gt;0,"Update Inventory","OK"),IF(COUNTIFS('Example inventory'!$D$3:$D$1002,G759,'Example inventory'!$L$3:$L$1002,"Assigned")&gt;0,"Set Pending return","OK")))</f>
        <v/>
      </c>
    </row>
    <row r="760">
      <c r="C760" s="14" t="n"/>
      <c r="D760" s="15" t="n"/>
      <c r="E760" s="15" t="n"/>
      <c r="H760" s="18">
        <f>IF(G760="","",IF(COUNTIF('Example inventory'!$D$3:$D$1002,G760)&gt;0,"Yes","Not found"))</f>
        <v/>
      </c>
      <c r="I760" s="14" t="n"/>
      <c r="J760" s="15" t="n"/>
      <c r="K760" s="15" t="n"/>
      <c r="L760" s="14" t="n"/>
      <c r="M760" s="15" t="n"/>
      <c r="N760" s="14" t="n"/>
      <c r="O760" s="14" t="n"/>
      <c r="P760" s="14" t="n"/>
      <c r="Q760" s="19">
        <f>IF(OR(E760="",M760&lt;&gt;"",L760="Closed",L760="Written off",I760="Kept with approval"),"",TODAY()-E760)</f>
        <v/>
      </c>
      <c r="R760" s="18">
        <f>IF(Q760="","",IF(Q760&gt;Summary!$B$6,"Late",IF(Q760&gt;Summary!$B$5,"Chase","On time")))</f>
        <v/>
      </c>
      <c r="S760" s="18">
        <f>IF(G760="","",IF(OR(M760&lt;&gt;"",L760="Closed",L760="Written off",I760="Kept with approval"),IF(COUNTIFS('Example inventory'!$D$3:$D$1002,G760,'Example inventory'!$L$3:$L$1002,"Pending return")+COUNTIFS('Example inventory'!$D$3:$D$1002,G760,'Example inventory'!$L$3:$L$1002,"Assigned")&gt;0,"Update Inventory","OK"),IF(COUNTIFS('Example inventory'!$D$3:$D$1002,G760,'Example inventory'!$L$3:$L$1002,"Assigned")&gt;0,"Set Pending return","OK")))</f>
        <v/>
      </c>
    </row>
    <row r="761">
      <c r="C761" s="14" t="n"/>
      <c r="D761" s="15" t="n"/>
      <c r="E761" s="15" t="n"/>
      <c r="H761" s="18">
        <f>IF(G761="","",IF(COUNTIF('Example inventory'!$D$3:$D$1002,G761)&gt;0,"Yes","Not found"))</f>
        <v/>
      </c>
      <c r="I761" s="14" t="n"/>
      <c r="J761" s="15" t="n"/>
      <c r="K761" s="15" t="n"/>
      <c r="L761" s="14" t="n"/>
      <c r="M761" s="15" t="n"/>
      <c r="N761" s="14" t="n"/>
      <c r="O761" s="14" t="n"/>
      <c r="P761" s="14" t="n"/>
      <c r="Q761" s="19">
        <f>IF(OR(E761="",M761&lt;&gt;"",L761="Closed",L761="Written off",I761="Kept with approval"),"",TODAY()-E761)</f>
        <v/>
      </c>
      <c r="R761" s="18">
        <f>IF(Q761="","",IF(Q761&gt;Summary!$B$6,"Late",IF(Q761&gt;Summary!$B$5,"Chase","On time")))</f>
        <v/>
      </c>
      <c r="S761" s="18">
        <f>IF(G761="","",IF(OR(M761&lt;&gt;"",L761="Closed",L761="Written off",I761="Kept with approval"),IF(COUNTIFS('Example inventory'!$D$3:$D$1002,G761,'Example inventory'!$L$3:$L$1002,"Pending return")+COUNTIFS('Example inventory'!$D$3:$D$1002,G761,'Example inventory'!$L$3:$L$1002,"Assigned")&gt;0,"Update Inventory","OK"),IF(COUNTIFS('Example inventory'!$D$3:$D$1002,G761,'Example inventory'!$L$3:$L$1002,"Assigned")&gt;0,"Set Pending return","OK")))</f>
        <v/>
      </c>
    </row>
    <row r="762">
      <c r="C762" s="14" t="n"/>
      <c r="D762" s="15" t="n"/>
      <c r="E762" s="15" t="n"/>
      <c r="H762" s="18">
        <f>IF(G762="","",IF(COUNTIF('Example inventory'!$D$3:$D$1002,G762)&gt;0,"Yes","Not found"))</f>
        <v/>
      </c>
      <c r="I762" s="14" t="n"/>
      <c r="J762" s="15" t="n"/>
      <c r="K762" s="15" t="n"/>
      <c r="L762" s="14" t="n"/>
      <c r="M762" s="15" t="n"/>
      <c r="N762" s="14" t="n"/>
      <c r="O762" s="14" t="n"/>
      <c r="P762" s="14" t="n"/>
      <c r="Q762" s="19">
        <f>IF(OR(E762="",M762&lt;&gt;"",L762="Closed",L762="Written off",I762="Kept with approval"),"",TODAY()-E762)</f>
        <v/>
      </c>
      <c r="R762" s="18">
        <f>IF(Q762="","",IF(Q762&gt;Summary!$B$6,"Late",IF(Q762&gt;Summary!$B$5,"Chase","On time")))</f>
        <v/>
      </c>
      <c r="S762" s="18">
        <f>IF(G762="","",IF(OR(M762&lt;&gt;"",L762="Closed",L762="Written off",I762="Kept with approval"),IF(COUNTIFS('Example inventory'!$D$3:$D$1002,G762,'Example inventory'!$L$3:$L$1002,"Pending return")+COUNTIFS('Example inventory'!$D$3:$D$1002,G762,'Example inventory'!$L$3:$L$1002,"Assigned")&gt;0,"Update Inventory","OK"),IF(COUNTIFS('Example inventory'!$D$3:$D$1002,G762,'Example inventory'!$L$3:$L$1002,"Assigned")&gt;0,"Set Pending return","OK")))</f>
        <v/>
      </c>
    </row>
    <row r="763">
      <c r="C763" s="14" t="n"/>
      <c r="D763" s="15" t="n"/>
      <c r="E763" s="15" t="n"/>
      <c r="H763" s="18">
        <f>IF(G763="","",IF(COUNTIF('Example inventory'!$D$3:$D$1002,G763)&gt;0,"Yes","Not found"))</f>
        <v/>
      </c>
      <c r="I763" s="14" t="n"/>
      <c r="J763" s="15" t="n"/>
      <c r="K763" s="15" t="n"/>
      <c r="L763" s="14" t="n"/>
      <c r="M763" s="15" t="n"/>
      <c r="N763" s="14" t="n"/>
      <c r="O763" s="14" t="n"/>
      <c r="P763" s="14" t="n"/>
      <c r="Q763" s="19">
        <f>IF(OR(E763="",M763&lt;&gt;"",L763="Closed",L763="Written off",I763="Kept with approval"),"",TODAY()-E763)</f>
        <v/>
      </c>
      <c r="R763" s="18">
        <f>IF(Q763="","",IF(Q763&gt;Summary!$B$6,"Late",IF(Q763&gt;Summary!$B$5,"Chase","On time")))</f>
        <v/>
      </c>
      <c r="S763" s="18">
        <f>IF(G763="","",IF(OR(M763&lt;&gt;"",L763="Closed",L763="Written off",I763="Kept with approval"),IF(COUNTIFS('Example inventory'!$D$3:$D$1002,G763,'Example inventory'!$L$3:$L$1002,"Pending return")+COUNTIFS('Example inventory'!$D$3:$D$1002,G763,'Example inventory'!$L$3:$L$1002,"Assigned")&gt;0,"Update Inventory","OK"),IF(COUNTIFS('Example inventory'!$D$3:$D$1002,G763,'Example inventory'!$L$3:$L$1002,"Assigned")&gt;0,"Set Pending return","OK")))</f>
        <v/>
      </c>
    </row>
    <row r="764">
      <c r="C764" s="14" t="n"/>
      <c r="D764" s="15" t="n"/>
      <c r="E764" s="15" t="n"/>
      <c r="H764" s="18">
        <f>IF(G764="","",IF(COUNTIF('Example inventory'!$D$3:$D$1002,G764)&gt;0,"Yes","Not found"))</f>
        <v/>
      </c>
      <c r="I764" s="14" t="n"/>
      <c r="J764" s="15" t="n"/>
      <c r="K764" s="15" t="n"/>
      <c r="L764" s="14" t="n"/>
      <c r="M764" s="15" t="n"/>
      <c r="N764" s="14" t="n"/>
      <c r="O764" s="14" t="n"/>
      <c r="P764" s="14" t="n"/>
      <c r="Q764" s="19">
        <f>IF(OR(E764="",M764&lt;&gt;"",L764="Closed",L764="Written off",I764="Kept with approval"),"",TODAY()-E764)</f>
        <v/>
      </c>
      <c r="R764" s="18">
        <f>IF(Q764="","",IF(Q764&gt;Summary!$B$6,"Late",IF(Q764&gt;Summary!$B$5,"Chase","On time")))</f>
        <v/>
      </c>
      <c r="S764" s="18">
        <f>IF(G764="","",IF(OR(M764&lt;&gt;"",L764="Closed",L764="Written off",I764="Kept with approval"),IF(COUNTIFS('Example inventory'!$D$3:$D$1002,G764,'Example inventory'!$L$3:$L$1002,"Pending return")+COUNTIFS('Example inventory'!$D$3:$D$1002,G764,'Example inventory'!$L$3:$L$1002,"Assigned")&gt;0,"Update Inventory","OK"),IF(COUNTIFS('Example inventory'!$D$3:$D$1002,G764,'Example inventory'!$L$3:$L$1002,"Assigned")&gt;0,"Set Pending return","OK")))</f>
        <v/>
      </c>
    </row>
    <row r="765">
      <c r="C765" s="14" t="n"/>
      <c r="D765" s="15" t="n"/>
      <c r="E765" s="15" t="n"/>
      <c r="H765" s="18">
        <f>IF(G765="","",IF(COUNTIF('Example inventory'!$D$3:$D$1002,G765)&gt;0,"Yes","Not found"))</f>
        <v/>
      </c>
      <c r="I765" s="14" t="n"/>
      <c r="J765" s="15" t="n"/>
      <c r="K765" s="15" t="n"/>
      <c r="L765" s="14" t="n"/>
      <c r="M765" s="15" t="n"/>
      <c r="N765" s="14" t="n"/>
      <c r="O765" s="14" t="n"/>
      <c r="P765" s="14" t="n"/>
      <c r="Q765" s="19">
        <f>IF(OR(E765="",M765&lt;&gt;"",L765="Closed",L765="Written off",I765="Kept with approval"),"",TODAY()-E765)</f>
        <v/>
      </c>
      <c r="R765" s="18">
        <f>IF(Q765="","",IF(Q765&gt;Summary!$B$6,"Late",IF(Q765&gt;Summary!$B$5,"Chase","On time")))</f>
        <v/>
      </c>
      <c r="S765" s="18">
        <f>IF(G765="","",IF(OR(M765&lt;&gt;"",L765="Closed",L765="Written off",I765="Kept with approval"),IF(COUNTIFS('Example inventory'!$D$3:$D$1002,G765,'Example inventory'!$L$3:$L$1002,"Pending return")+COUNTIFS('Example inventory'!$D$3:$D$1002,G765,'Example inventory'!$L$3:$L$1002,"Assigned")&gt;0,"Update Inventory","OK"),IF(COUNTIFS('Example inventory'!$D$3:$D$1002,G765,'Example inventory'!$L$3:$L$1002,"Assigned")&gt;0,"Set Pending return","OK")))</f>
        <v/>
      </c>
    </row>
    <row r="766">
      <c r="C766" s="14" t="n"/>
      <c r="D766" s="15" t="n"/>
      <c r="E766" s="15" t="n"/>
      <c r="H766" s="18">
        <f>IF(G766="","",IF(COUNTIF('Example inventory'!$D$3:$D$1002,G766)&gt;0,"Yes","Not found"))</f>
        <v/>
      </c>
      <c r="I766" s="14" t="n"/>
      <c r="J766" s="15" t="n"/>
      <c r="K766" s="15" t="n"/>
      <c r="L766" s="14" t="n"/>
      <c r="M766" s="15" t="n"/>
      <c r="N766" s="14" t="n"/>
      <c r="O766" s="14" t="n"/>
      <c r="P766" s="14" t="n"/>
      <c r="Q766" s="19">
        <f>IF(OR(E766="",M766&lt;&gt;"",L766="Closed",L766="Written off",I766="Kept with approval"),"",TODAY()-E766)</f>
        <v/>
      </c>
      <c r="R766" s="18">
        <f>IF(Q766="","",IF(Q766&gt;Summary!$B$6,"Late",IF(Q766&gt;Summary!$B$5,"Chase","On time")))</f>
        <v/>
      </c>
      <c r="S766" s="18">
        <f>IF(G766="","",IF(OR(M766&lt;&gt;"",L766="Closed",L766="Written off",I766="Kept with approval"),IF(COUNTIFS('Example inventory'!$D$3:$D$1002,G766,'Example inventory'!$L$3:$L$1002,"Pending return")+COUNTIFS('Example inventory'!$D$3:$D$1002,G766,'Example inventory'!$L$3:$L$1002,"Assigned")&gt;0,"Update Inventory","OK"),IF(COUNTIFS('Example inventory'!$D$3:$D$1002,G766,'Example inventory'!$L$3:$L$1002,"Assigned")&gt;0,"Set Pending return","OK")))</f>
        <v/>
      </c>
    </row>
    <row r="767">
      <c r="C767" s="14" t="n"/>
      <c r="D767" s="15" t="n"/>
      <c r="E767" s="15" t="n"/>
      <c r="H767" s="18">
        <f>IF(G767="","",IF(COUNTIF('Example inventory'!$D$3:$D$1002,G767)&gt;0,"Yes","Not found"))</f>
        <v/>
      </c>
      <c r="I767" s="14" t="n"/>
      <c r="J767" s="15" t="n"/>
      <c r="K767" s="15" t="n"/>
      <c r="L767" s="14" t="n"/>
      <c r="M767" s="15" t="n"/>
      <c r="N767" s="14" t="n"/>
      <c r="O767" s="14" t="n"/>
      <c r="P767" s="14" t="n"/>
      <c r="Q767" s="19">
        <f>IF(OR(E767="",M767&lt;&gt;"",L767="Closed",L767="Written off",I767="Kept with approval"),"",TODAY()-E767)</f>
        <v/>
      </c>
      <c r="R767" s="18">
        <f>IF(Q767="","",IF(Q767&gt;Summary!$B$6,"Late",IF(Q767&gt;Summary!$B$5,"Chase","On time")))</f>
        <v/>
      </c>
      <c r="S767" s="18">
        <f>IF(G767="","",IF(OR(M767&lt;&gt;"",L767="Closed",L767="Written off",I767="Kept with approval"),IF(COUNTIFS('Example inventory'!$D$3:$D$1002,G767,'Example inventory'!$L$3:$L$1002,"Pending return")+COUNTIFS('Example inventory'!$D$3:$D$1002,G767,'Example inventory'!$L$3:$L$1002,"Assigned")&gt;0,"Update Inventory","OK"),IF(COUNTIFS('Example inventory'!$D$3:$D$1002,G767,'Example inventory'!$L$3:$L$1002,"Assigned")&gt;0,"Set Pending return","OK")))</f>
        <v/>
      </c>
    </row>
    <row r="768">
      <c r="C768" s="14" t="n"/>
      <c r="D768" s="15" t="n"/>
      <c r="E768" s="15" t="n"/>
      <c r="H768" s="18">
        <f>IF(G768="","",IF(COUNTIF('Example inventory'!$D$3:$D$1002,G768)&gt;0,"Yes","Not found"))</f>
        <v/>
      </c>
      <c r="I768" s="14" t="n"/>
      <c r="J768" s="15" t="n"/>
      <c r="K768" s="15" t="n"/>
      <c r="L768" s="14" t="n"/>
      <c r="M768" s="15" t="n"/>
      <c r="N768" s="14" t="n"/>
      <c r="O768" s="14" t="n"/>
      <c r="P768" s="14" t="n"/>
      <c r="Q768" s="19">
        <f>IF(OR(E768="",M768&lt;&gt;"",L768="Closed",L768="Written off",I768="Kept with approval"),"",TODAY()-E768)</f>
        <v/>
      </c>
      <c r="R768" s="18">
        <f>IF(Q768="","",IF(Q768&gt;Summary!$B$6,"Late",IF(Q768&gt;Summary!$B$5,"Chase","On time")))</f>
        <v/>
      </c>
      <c r="S768" s="18">
        <f>IF(G768="","",IF(OR(M768&lt;&gt;"",L768="Closed",L768="Written off",I768="Kept with approval"),IF(COUNTIFS('Example inventory'!$D$3:$D$1002,G768,'Example inventory'!$L$3:$L$1002,"Pending return")+COUNTIFS('Example inventory'!$D$3:$D$1002,G768,'Example inventory'!$L$3:$L$1002,"Assigned")&gt;0,"Update Inventory","OK"),IF(COUNTIFS('Example inventory'!$D$3:$D$1002,G768,'Example inventory'!$L$3:$L$1002,"Assigned")&gt;0,"Set Pending return","OK")))</f>
        <v/>
      </c>
    </row>
    <row r="769">
      <c r="C769" s="14" t="n"/>
      <c r="D769" s="15" t="n"/>
      <c r="E769" s="15" t="n"/>
      <c r="H769" s="18">
        <f>IF(G769="","",IF(COUNTIF('Example inventory'!$D$3:$D$1002,G769)&gt;0,"Yes","Not found"))</f>
        <v/>
      </c>
      <c r="I769" s="14" t="n"/>
      <c r="J769" s="15" t="n"/>
      <c r="K769" s="15" t="n"/>
      <c r="L769" s="14" t="n"/>
      <c r="M769" s="15" t="n"/>
      <c r="N769" s="14" t="n"/>
      <c r="O769" s="14" t="n"/>
      <c r="P769" s="14" t="n"/>
      <c r="Q769" s="19">
        <f>IF(OR(E769="",M769&lt;&gt;"",L769="Closed",L769="Written off",I769="Kept with approval"),"",TODAY()-E769)</f>
        <v/>
      </c>
      <c r="R769" s="18">
        <f>IF(Q769="","",IF(Q769&gt;Summary!$B$6,"Late",IF(Q769&gt;Summary!$B$5,"Chase","On time")))</f>
        <v/>
      </c>
      <c r="S769" s="18">
        <f>IF(G769="","",IF(OR(M769&lt;&gt;"",L769="Closed",L769="Written off",I769="Kept with approval"),IF(COUNTIFS('Example inventory'!$D$3:$D$1002,G769,'Example inventory'!$L$3:$L$1002,"Pending return")+COUNTIFS('Example inventory'!$D$3:$D$1002,G769,'Example inventory'!$L$3:$L$1002,"Assigned")&gt;0,"Update Inventory","OK"),IF(COUNTIFS('Example inventory'!$D$3:$D$1002,G769,'Example inventory'!$L$3:$L$1002,"Assigned")&gt;0,"Set Pending return","OK")))</f>
        <v/>
      </c>
    </row>
    <row r="770">
      <c r="C770" s="14" t="n"/>
      <c r="D770" s="15" t="n"/>
      <c r="E770" s="15" t="n"/>
      <c r="H770" s="18">
        <f>IF(G770="","",IF(COUNTIF('Example inventory'!$D$3:$D$1002,G770)&gt;0,"Yes","Not found"))</f>
        <v/>
      </c>
      <c r="I770" s="14" t="n"/>
      <c r="J770" s="15" t="n"/>
      <c r="K770" s="15" t="n"/>
      <c r="L770" s="14" t="n"/>
      <c r="M770" s="15" t="n"/>
      <c r="N770" s="14" t="n"/>
      <c r="O770" s="14" t="n"/>
      <c r="P770" s="14" t="n"/>
      <c r="Q770" s="19">
        <f>IF(OR(E770="",M770&lt;&gt;"",L770="Closed",L770="Written off",I770="Kept with approval"),"",TODAY()-E770)</f>
        <v/>
      </c>
      <c r="R770" s="18">
        <f>IF(Q770="","",IF(Q770&gt;Summary!$B$6,"Late",IF(Q770&gt;Summary!$B$5,"Chase","On time")))</f>
        <v/>
      </c>
      <c r="S770" s="18">
        <f>IF(G770="","",IF(OR(M770&lt;&gt;"",L770="Closed",L770="Written off",I770="Kept with approval"),IF(COUNTIFS('Example inventory'!$D$3:$D$1002,G770,'Example inventory'!$L$3:$L$1002,"Pending return")+COUNTIFS('Example inventory'!$D$3:$D$1002,G770,'Example inventory'!$L$3:$L$1002,"Assigned")&gt;0,"Update Inventory","OK"),IF(COUNTIFS('Example inventory'!$D$3:$D$1002,G770,'Example inventory'!$L$3:$L$1002,"Assigned")&gt;0,"Set Pending return","OK")))</f>
        <v/>
      </c>
    </row>
    <row r="771">
      <c r="C771" s="14" t="n"/>
      <c r="D771" s="15" t="n"/>
      <c r="E771" s="15" t="n"/>
      <c r="H771" s="18">
        <f>IF(G771="","",IF(COUNTIF('Example inventory'!$D$3:$D$1002,G771)&gt;0,"Yes","Not found"))</f>
        <v/>
      </c>
      <c r="I771" s="14" t="n"/>
      <c r="J771" s="15" t="n"/>
      <c r="K771" s="15" t="n"/>
      <c r="L771" s="14" t="n"/>
      <c r="M771" s="15" t="n"/>
      <c r="N771" s="14" t="n"/>
      <c r="O771" s="14" t="n"/>
      <c r="P771" s="14" t="n"/>
      <c r="Q771" s="19">
        <f>IF(OR(E771="",M771&lt;&gt;"",L771="Closed",L771="Written off",I771="Kept with approval"),"",TODAY()-E771)</f>
        <v/>
      </c>
      <c r="R771" s="18">
        <f>IF(Q771="","",IF(Q771&gt;Summary!$B$6,"Late",IF(Q771&gt;Summary!$B$5,"Chase","On time")))</f>
        <v/>
      </c>
      <c r="S771" s="18">
        <f>IF(G771="","",IF(OR(M771&lt;&gt;"",L771="Closed",L771="Written off",I771="Kept with approval"),IF(COUNTIFS('Example inventory'!$D$3:$D$1002,G771,'Example inventory'!$L$3:$L$1002,"Pending return")+COUNTIFS('Example inventory'!$D$3:$D$1002,G771,'Example inventory'!$L$3:$L$1002,"Assigned")&gt;0,"Update Inventory","OK"),IF(COUNTIFS('Example inventory'!$D$3:$D$1002,G771,'Example inventory'!$L$3:$L$1002,"Assigned")&gt;0,"Set Pending return","OK")))</f>
        <v/>
      </c>
    </row>
    <row r="772">
      <c r="C772" s="14" t="n"/>
      <c r="D772" s="15" t="n"/>
      <c r="E772" s="15" t="n"/>
      <c r="H772" s="18">
        <f>IF(G772="","",IF(COUNTIF('Example inventory'!$D$3:$D$1002,G772)&gt;0,"Yes","Not found"))</f>
        <v/>
      </c>
      <c r="I772" s="14" t="n"/>
      <c r="J772" s="15" t="n"/>
      <c r="K772" s="15" t="n"/>
      <c r="L772" s="14" t="n"/>
      <c r="M772" s="15" t="n"/>
      <c r="N772" s="14" t="n"/>
      <c r="O772" s="14" t="n"/>
      <c r="P772" s="14" t="n"/>
      <c r="Q772" s="19">
        <f>IF(OR(E772="",M772&lt;&gt;"",L772="Closed",L772="Written off",I772="Kept with approval"),"",TODAY()-E772)</f>
        <v/>
      </c>
      <c r="R772" s="18">
        <f>IF(Q772="","",IF(Q772&gt;Summary!$B$6,"Late",IF(Q772&gt;Summary!$B$5,"Chase","On time")))</f>
        <v/>
      </c>
      <c r="S772" s="18">
        <f>IF(G772="","",IF(OR(M772&lt;&gt;"",L772="Closed",L772="Written off",I772="Kept with approval"),IF(COUNTIFS('Example inventory'!$D$3:$D$1002,G772,'Example inventory'!$L$3:$L$1002,"Pending return")+COUNTIFS('Example inventory'!$D$3:$D$1002,G772,'Example inventory'!$L$3:$L$1002,"Assigned")&gt;0,"Update Inventory","OK"),IF(COUNTIFS('Example inventory'!$D$3:$D$1002,G772,'Example inventory'!$L$3:$L$1002,"Assigned")&gt;0,"Set Pending return","OK")))</f>
        <v/>
      </c>
    </row>
    <row r="773">
      <c r="C773" s="14" t="n"/>
      <c r="D773" s="15" t="n"/>
      <c r="E773" s="15" t="n"/>
      <c r="H773" s="18">
        <f>IF(G773="","",IF(COUNTIF('Example inventory'!$D$3:$D$1002,G773)&gt;0,"Yes","Not found"))</f>
        <v/>
      </c>
      <c r="I773" s="14" t="n"/>
      <c r="J773" s="15" t="n"/>
      <c r="K773" s="15" t="n"/>
      <c r="L773" s="14" t="n"/>
      <c r="M773" s="15" t="n"/>
      <c r="N773" s="14" t="n"/>
      <c r="O773" s="14" t="n"/>
      <c r="P773" s="14" t="n"/>
      <c r="Q773" s="19">
        <f>IF(OR(E773="",M773&lt;&gt;"",L773="Closed",L773="Written off",I773="Kept with approval"),"",TODAY()-E773)</f>
        <v/>
      </c>
      <c r="R773" s="18">
        <f>IF(Q773="","",IF(Q773&gt;Summary!$B$6,"Late",IF(Q773&gt;Summary!$B$5,"Chase","On time")))</f>
        <v/>
      </c>
      <c r="S773" s="18">
        <f>IF(G773="","",IF(OR(M773&lt;&gt;"",L773="Closed",L773="Written off",I773="Kept with approval"),IF(COUNTIFS('Example inventory'!$D$3:$D$1002,G773,'Example inventory'!$L$3:$L$1002,"Pending return")+COUNTIFS('Example inventory'!$D$3:$D$1002,G773,'Example inventory'!$L$3:$L$1002,"Assigned")&gt;0,"Update Inventory","OK"),IF(COUNTIFS('Example inventory'!$D$3:$D$1002,G773,'Example inventory'!$L$3:$L$1002,"Assigned")&gt;0,"Set Pending return","OK")))</f>
        <v/>
      </c>
    </row>
    <row r="774">
      <c r="C774" s="14" t="n"/>
      <c r="D774" s="15" t="n"/>
      <c r="E774" s="15" t="n"/>
      <c r="H774" s="18">
        <f>IF(G774="","",IF(COUNTIF('Example inventory'!$D$3:$D$1002,G774)&gt;0,"Yes","Not found"))</f>
        <v/>
      </c>
      <c r="I774" s="14" t="n"/>
      <c r="J774" s="15" t="n"/>
      <c r="K774" s="15" t="n"/>
      <c r="L774" s="14" t="n"/>
      <c r="M774" s="15" t="n"/>
      <c r="N774" s="14" t="n"/>
      <c r="O774" s="14" t="n"/>
      <c r="P774" s="14" t="n"/>
      <c r="Q774" s="19">
        <f>IF(OR(E774="",M774&lt;&gt;"",L774="Closed",L774="Written off",I774="Kept with approval"),"",TODAY()-E774)</f>
        <v/>
      </c>
      <c r="R774" s="18">
        <f>IF(Q774="","",IF(Q774&gt;Summary!$B$6,"Late",IF(Q774&gt;Summary!$B$5,"Chase","On time")))</f>
        <v/>
      </c>
      <c r="S774" s="18">
        <f>IF(G774="","",IF(OR(M774&lt;&gt;"",L774="Closed",L774="Written off",I774="Kept with approval"),IF(COUNTIFS('Example inventory'!$D$3:$D$1002,G774,'Example inventory'!$L$3:$L$1002,"Pending return")+COUNTIFS('Example inventory'!$D$3:$D$1002,G774,'Example inventory'!$L$3:$L$1002,"Assigned")&gt;0,"Update Inventory","OK"),IF(COUNTIFS('Example inventory'!$D$3:$D$1002,G774,'Example inventory'!$L$3:$L$1002,"Assigned")&gt;0,"Set Pending return","OK")))</f>
        <v/>
      </c>
    </row>
    <row r="775">
      <c r="C775" s="14" t="n"/>
      <c r="D775" s="15" t="n"/>
      <c r="E775" s="15" t="n"/>
      <c r="H775" s="18">
        <f>IF(G775="","",IF(COUNTIF('Example inventory'!$D$3:$D$1002,G775)&gt;0,"Yes","Not found"))</f>
        <v/>
      </c>
      <c r="I775" s="14" t="n"/>
      <c r="J775" s="15" t="n"/>
      <c r="K775" s="15" t="n"/>
      <c r="L775" s="14" t="n"/>
      <c r="M775" s="15" t="n"/>
      <c r="N775" s="14" t="n"/>
      <c r="O775" s="14" t="n"/>
      <c r="P775" s="14" t="n"/>
      <c r="Q775" s="19">
        <f>IF(OR(E775="",M775&lt;&gt;"",L775="Closed",L775="Written off",I775="Kept with approval"),"",TODAY()-E775)</f>
        <v/>
      </c>
      <c r="R775" s="18">
        <f>IF(Q775="","",IF(Q775&gt;Summary!$B$6,"Late",IF(Q775&gt;Summary!$B$5,"Chase","On time")))</f>
        <v/>
      </c>
      <c r="S775" s="18">
        <f>IF(G775="","",IF(OR(M775&lt;&gt;"",L775="Closed",L775="Written off",I775="Kept with approval"),IF(COUNTIFS('Example inventory'!$D$3:$D$1002,G775,'Example inventory'!$L$3:$L$1002,"Pending return")+COUNTIFS('Example inventory'!$D$3:$D$1002,G775,'Example inventory'!$L$3:$L$1002,"Assigned")&gt;0,"Update Inventory","OK"),IF(COUNTIFS('Example inventory'!$D$3:$D$1002,G775,'Example inventory'!$L$3:$L$1002,"Assigned")&gt;0,"Set Pending return","OK")))</f>
        <v/>
      </c>
    </row>
    <row r="776">
      <c r="C776" s="14" t="n"/>
      <c r="D776" s="15" t="n"/>
      <c r="E776" s="15" t="n"/>
      <c r="H776" s="18">
        <f>IF(G776="","",IF(COUNTIF('Example inventory'!$D$3:$D$1002,G776)&gt;0,"Yes","Not found"))</f>
        <v/>
      </c>
      <c r="I776" s="14" t="n"/>
      <c r="J776" s="15" t="n"/>
      <c r="K776" s="15" t="n"/>
      <c r="L776" s="14" t="n"/>
      <c r="M776" s="15" t="n"/>
      <c r="N776" s="14" t="n"/>
      <c r="O776" s="14" t="n"/>
      <c r="P776" s="14" t="n"/>
      <c r="Q776" s="19">
        <f>IF(OR(E776="",M776&lt;&gt;"",L776="Closed",L776="Written off",I776="Kept with approval"),"",TODAY()-E776)</f>
        <v/>
      </c>
      <c r="R776" s="18">
        <f>IF(Q776="","",IF(Q776&gt;Summary!$B$6,"Late",IF(Q776&gt;Summary!$B$5,"Chase","On time")))</f>
        <v/>
      </c>
      <c r="S776" s="18">
        <f>IF(G776="","",IF(OR(M776&lt;&gt;"",L776="Closed",L776="Written off",I776="Kept with approval"),IF(COUNTIFS('Example inventory'!$D$3:$D$1002,G776,'Example inventory'!$L$3:$L$1002,"Pending return")+COUNTIFS('Example inventory'!$D$3:$D$1002,G776,'Example inventory'!$L$3:$L$1002,"Assigned")&gt;0,"Update Inventory","OK"),IF(COUNTIFS('Example inventory'!$D$3:$D$1002,G776,'Example inventory'!$L$3:$L$1002,"Assigned")&gt;0,"Set Pending return","OK")))</f>
        <v/>
      </c>
    </row>
    <row r="777">
      <c r="C777" s="14" t="n"/>
      <c r="D777" s="15" t="n"/>
      <c r="E777" s="15" t="n"/>
      <c r="H777" s="18">
        <f>IF(G777="","",IF(COUNTIF('Example inventory'!$D$3:$D$1002,G777)&gt;0,"Yes","Not found"))</f>
        <v/>
      </c>
      <c r="I777" s="14" t="n"/>
      <c r="J777" s="15" t="n"/>
      <c r="K777" s="15" t="n"/>
      <c r="L777" s="14" t="n"/>
      <c r="M777" s="15" t="n"/>
      <c r="N777" s="14" t="n"/>
      <c r="O777" s="14" t="n"/>
      <c r="P777" s="14" t="n"/>
      <c r="Q777" s="19">
        <f>IF(OR(E777="",M777&lt;&gt;"",L777="Closed",L777="Written off",I777="Kept with approval"),"",TODAY()-E777)</f>
        <v/>
      </c>
      <c r="R777" s="18">
        <f>IF(Q777="","",IF(Q777&gt;Summary!$B$6,"Late",IF(Q777&gt;Summary!$B$5,"Chase","On time")))</f>
        <v/>
      </c>
      <c r="S777" s="18">
        <f>IF(G777="","",IF(OR(M777&lt;&gt;"",L777="Closed",L777="Written off",I777="Kept with approval"),IF(COUNTIFS('Example inventory'!$D$3:$D$1002,G777,'Example inventory'!$L$3:$L$1002,"Pending return")+COUNTIFS('Example inventory'!$D$3:$D$1002,G777,'Example inventory'!$L$3:$L$1002,"Assigned")&gt;0,"Update Inventory","OK"),IF(COUNTIFS('Example inventory'!$D$3:$D$1002,G777,'Example inventory'!$L$3:$L$1002,"Assigned")&gt;0,"Set Pending return","OK")))</f>
        <v/>
      </c>
    </row>
    <row r="778">
      <c r="C778" s="14" t="n"/>
      <c r="D778" s="15" t="n"/>
      <c r="E778" s="15" t="n"/>
      <c r="H778" s="18">
        <f>IF(G778="","",IF(COUNTIF('Example inventory'!$D$3:$D$1002,G778)&gt;0,"Yes","Not found"))</f>
        <v/>
      </c>
      <c r="I778" s="14" t="n"/>
      <c r="J778" s="15" t="n"/>
      <c r="K778" s="15" t="n"/>
      <c r="L778" s="14" t="n"/>
      <c r="M778" s="15" t="n"/>
      <c r="N778" s="14" t="n"/>
      <c r="O778" s="14" t="n"/>
      <c r="P778" s="14" t="n"/>
      <c r="Q778" s="19">
        <f>IF(OR(E778="",M778&lt;&gt;"",L778="Closed",L778="Written off",I778="Kept with approval"),"",TODAY()-E778)</f>
        <v/>
      </c>
      <c r="R778" s="18">
        <f>IF(Q778="","",IF(Q778&gt;Summary!$B$6,"Late",IF(Q778&gt;Summary!$B$5,"Chase","On time")))</f>
        <v/>
      </c>
      <c r="S778" s="18">
        <f>IF(G778="","",IF(OR(M778&lt;&gt;"",L778="Closed",L778="Written off",I778="Kept with approval"),IF(COUNTIFS('Example inventory'!$D$3:$D$1002,G778,'Example inventory'!$L$3:$L$1002,"Pending return")+COUNTIFS('Example inventory'!$D$3:$D$1002,G778,'Example inventory'!$L$3:$L$1002,"Assigned")&gt;0,"Update Inventory","OK"),IF(COUNTIFS('Example inventory'!$D$3:$D$1002,G778,'Example inventory'!$L$3:$L$1002,"Assigned")&gt;0,"Set Pending return","OK")))</f>
        <v/>
      </c>
    </row>
    <row r="779">
      <c r="C779" s="14" t="n"/>
      <c r="D779" s="15" t="n"/>
      <c r="E779" s="15" t="n"/>
      <c r="H779" s="18">
        <f>IF(G779="","",IF(COUNTIF('Example inventory'!$D$3:$D$1002,G779)&gt;0,"Yes","Not found"))</f>
        <v/>
      </c>
      <c r="I779" s="14" t="n"/>
      <c r="J779" s="15" t="n"/>
      <c r="K779" s="15" t="n"/>
      <c r="L779" s="14" t="n"/>
      <c r="M779" s="15" t="n"/>
      <c r="N779" s="14" t="n"/>
      <c r="O779" s="14" t="n"/>
      <c r="P779" s="14" t="n"/>
      <c r="Q779" s="19">
        <f>IF(OR(E779="",M779&lt;&gt;"",L779="Closed",L779="Written off",I779="Kept with approval"),"",TODAY()-E779)</f>
        <v/>
      </c>
      <c r="R779" s="18">
        <f>IF(Q779="","",IF(Q779&gt;Summary!$B$6,"Late",IF(Q779&gt;Summary!$B$5,"Chase","On time")))</f>
        <v/>
      </c>
      <c r="S779" s="18">
        <f>IF(G779="","",IF(OR(M779&lt;&gt;"",L779="Closed",L779="Written off",I779="Kept with approval"),IF(COUNTIFS('Example inventory'!$D$3:$D$1002,G779,'Example inventory'!$L$3:$L$1002,"Pending return")+COUNTIFS('Example inventory'!$D$3:$D$1002,G779,'Example inventory'!$L$3:$L$1002,"Assigned")&gt;0,"Update Inventory","OK"),IF(COUNTIFS('Example inventory'!$D$3:$D$1002,G779,'Example inventory'!$L$3:$L$1002,"Assigned")&gt;0,"Set Pending return","OK")))</f>
        <v/>
      </c>
    </row>
    <row r="780">
      <c r="C780" s="14" t="n"/>
      <c r="D780" s="15" t="n"/>
      <c r="E780" s="15" t="n"/>
      <c r="H780" s="18">
        <f>IF(G780="","",IF(COUNTIF('Example inventory'!$D$3:$D$1002,G780)&gt;0,"Yes","Not found"))</f>
        <v/>
      </c>
      <c r="I780" s="14" t="n"/>
      <c r="J780" s="15" t="n"/>
      <c r="K780" s="15" t="n"/>
      <c r="L780" s="14" t="n"/>
      <c r="M780" s="15" t="n"/>
      <c r="N780" s="14" t="n"/>
      <c r="O780" s="14" t="n"/>
      <c r="P780" s="14" t="n"/>
      <c r="Q780" s="19">
        <f>IF(OR(E780="",M780&lt;&gt;"",L780="Closed",L780="Written off",I780="Kept with approval"),"",TODAY()-E780)</f>
        <v/>
      </c>
      <c r="R780" s="18">
        <f>IF(Q780="","",IF(Q780&gt;Summary!$B$6,"Late",IF(Q780&gt;Summary!$B$5,"Chase","On time")))</f>
        <v/>
      </c>
      <c r="S780" s="18">
        <f>IF(G780="","",IF(OR(M780&lt;&gt;"",L780="Closed",L780="Written off",I780="Kept with approval"),IF(COUNTIFS('Example inventory'!$D$3:$D$1002,G780,'Example inventory'!$L$3:$L$1002,"Pending return")+COUNTIFS('Example inventory'!$D$3:$D$1002,G780,'Example inventory'!$L$3:$L$1002,"Assigned")&gt;0,"Update Inventory","OK"),IF(COUNTIFS('Example inventory'!$D$3:$D$1002,G780,'Example inventory'!$L$3:$L$1002,"Assigned")&gt;0,"Set Pending return","OK")))</f>
        <v/>
      </c>
    </row>
    <row r="781">
      <c r="C781" s="14" t="n"/>
      <c r="D781" s="15" t="n"/>
      <c r="E781" s="15" t="n"/>
      <c r="H781" s="18">
        <f>IF(G781="","",IF(COUNTIF('Example inventory'!$D$3:$D$1002,G781)&gt;0,"Yes","Not found"))</f>
        <v/>
      </c>
      <c r="I781" s="14" t="n"/>
      <c r="J781" s="15" t="n"/>
      <c r="K781" s="15" t="n"/>
      <c r="L781" s="14" t="n"/>
      <c r="M781" s="15" t="n"/>
      <c r="N781" s="14" t="n"/>
      <c r="O781" s="14" t="n"/>
      <c r="P781" s="14" t="n"/>
      <c r="Q781" s="19">
        <f>IF(OR(E781="",M781&lt;&gt;"",L781="Closed",L781="Written off",I781="Kept with approval"),"",TODAY()-E781)</f>
        <v/>
      </c>
      <c r="R781" s="18">
        <f>IF(Q781="","",IF(Q781&gt;Summary!$B$6,"Late",IF(Q781&gt;Summary!$B$5,"Chase","On time")))</f>
        <v/>
      </c>
      <c r="S781" s="18">
        <f>IF(G781="","",IF(OR(M781&lt;&gt;"",L781="Closed",L781="Written off",I781="Kept with approval"),IF(COUNTIFS('Example inventory'!$D$3:$D$1002,G781,'Example inventory'!$L$3:$L$1002,"Pending return")+COUNTIFS('Example inventory'!$D$3:$D$1002,G781,'Example inventory'!$L$3:$L$1002,"Assigned")&gt;0,"Update Inventory","OK"),IF(COUNTIFS('Example inventory'!$D$3:$D$1002,G781,'Example inventory'!$L$3:$L$1002,"Assigned")&gt;0,"Set Pending return","OK")))</f>
        <v/>
      </c>
    </row>
    <row r="782">
      <c r="C782" s="14" t="n"/>
      <c r="D782" s="15" t="n"/>
      <c r="E782" s="15" t="n"/>
      <c r="H782" s="18">
        <f>IF(G782="","",IF(COUNTIF('Example inventory'!$D$3:$D$1002,G782)&gt;0,"Yes","Not found"))</f>
        <v/>
      </c>
      <c r="I782" s="14" t="n"/>
      <c r="J782" s="15" t="n"/>
      <c r="K782" s="15" t="n"/>
      <c r="L782" s="14" t="n"/>
      <c r="M782" s="15" t="n"/>
      <c r="N782" s="14" t="n"/>
      <c r="O782" s="14" t="n"/>
      <c r="P782" s="14" t="n"/>
      <c r="Q782" s="19">
        <f>IF(OR(E782="",M782&lt;&gt;"",L782="Closed",L782="Written off",I782="Kept with approval"),"",TODAY()-E782)</f>
        <v/>
      </c>
      <c r="R782" s="18">
        <f>IF(Q782="","",IF(Q782&gt;Summary!$B$6,"Late",IF(Q782&gt;Summary!$B$5,"Chase","On time")))</f>
        <v/>
      </c>
      <c r="S782" s="18">
        <f>IF(G782="","",IF(OR(M782&lt;&gt;"",L782="Closed",L782="Written off",I782="Kept with approval"),IF(COUNTIFS('Example inventory'!$D$3:$D$1002,G782,'Example inventory'!$L$3:$L$1002,"Pending return")+COUNTIFS('Example inventory'!$D$3:$D$1002,G782,'Example inventory'!$L$3:$L$1002,"Assigned")&gt;0,"Update Inventory","OK"),IF(COUNTIFS('Example inventory'!$D$3:$D$1002,G782,'Example inventory'!$L$3:$L$1002,"Assigned")&gt;0,"Set Pending return","OK")))</f>
        <v/>
      </c>
    </row>
    <row r="783">
      <c r="C783" s="14" t="n"/>
      <c r="D783" s="15" t="n"/>
      <c r="E783" s="15" t="n"/>
      <c r="H783" s="18">
        <f>IF(G783="","",IF(COUNTIF('Example inventory'!$D$3:$D$1002,G783)&gt;0,"Yes","Not found"))</f>
        <v/>
      </c>
      <c r="I783" s="14" t="n"/>
      <c r="J783" s="15" t="n"/>
      <c r="K783" s="15" t="n"/>
      <c r="L783" s="14" t="n"/>
      <c r="M783" s="15" t="n"/>
      <c r="N783" s="14" t="n"/>
      <c r="O783" s="14" t="n"/>
      <c r="P783" s="14" t="n"/>
      <c r="Q783" s="19">
        <f>IF(OR(E783="",M783&lt;&gt;"",L783="Closed",L783="Written off",I783="Kept with approval"),"",TODAY()-E783)</f>
        <v/>
      </c>
      <c r="R783" s="18">
        <f>IF(Q783="","",IF(Q783&gt;Summary!$B$6,"Late",IF(Q783&gt;Summary!$B$5,"Chase","On time")))</f>
        <v/>
      </c>
      <c r="S783" s="18">
        <f>IF(G783="","",IF(OR(M783&lt;&gt;"",L783="Closed",L783="Written off",I783="Kept with approval"),IF(COUNTIFS('Example inventory'!$D$3:$D$1002,G783,'Example inventory'!$L$3:$L$1002,"Pending return")+COUNTIFS('Example inventory'!$D$3:$D$1002,G783,'Example inventory'!$L$3:$L$1002,"Assigned")&gt;0,"Update Inventory","OK"),IF(COUNTIFS('Example inventory'!$D$3:$D$1002,G783,'Example inventory'!$L$3:$L$1002,"Assigned")&gt;0,"Set Pending return","OK")))</f>
        <v/>
      </c>
    </row>
    <row r="784">
      <c r="C784" s="14" t="n"/>
      <c r="D784" s="15" t="n"/>
      <c r="E784" s="15" t="n"/>
      <c r="H784" s="18">
        <f>IF(G784="","",IF(COUNTIF('Example inventory'!$D$3:$D$1002,G784)&gt;0,"Yes","Not found"))</f>
        <v/>
      </c>
      <c r="I784" s="14" t="n"/>
      <c r="J784" s="15" t="n"/>
      <c r="K784" s="15" t="n"/>
      <c r="L784" s="14" t="n"/>
      <c r="M784" s="15" t="n"/>
      <c r="N784" s="14" t="n"/>
      <c r="O784" s="14" t="n"/>
      <c r="P784" s="14" t="n"/>
      <c r="Q784" s="19">
        <f>IF(OR(E784="",M784&lt;&gt;"",L784="Closed",L784="Written off",I784="Kept with approval"),"",TODAY()-E784)</f>
        <v/>
      </c>
      <c r="R784" s="18">
        <f>IF(Q784="","",IF(Q784&gt;Summary!$B$6,"Late",IF(Q784&gt;Summary!$B$5,"Chase","On time")))</f>
        <v/>
      </c>
      <c r="S784" s="18">
        <f>IF(G784="","",IF(OR(M784&lt;&gt;"",L784="Closed",L784="Written off",I784="Kept with approval"),IF(COUNTIFS('Example inventory'!$D$3:$D$1002,G784,'Example inventory'!$L$3:$L$1002,"Pending return")+COUNTIFS('Example inventory'!$D$3:$D$1002,G784,'Example inventory'!$L$3:$L$1002,"Assigned")&gt;0,"Update Inventory","OK"),IF(COUNTIFS('Example inventory'!$D$3:$D$1002,G784,'Example inventory'!$L$3:$L$1002,"Assigned")&gt;0,"Set Pending return","OK")))</f>
        <v/>
      </c>
    </row>
    <row r="785">
      <c r="C785" s="14" t="n"/>
      <c r="D785" s="15" t="n"/>
      <c r="E785" s="15" t="n"/>
      <c r="H785" s="18">
        <f>IF(G785="","",IF(COUNTIF('Example inventory'!$D$3:$D$1002,G785)&gt;0,"Yes","Not found"))</f>
        <v/>
      </c>
      <c r="I785" s="14" t="n"/>
      <c r="J785" s="15" t="n"/>
      <c r="K785" s="15" t="n"/>
      <c r="L785" s="14" t="n"/>
      <c r="M785" s="15" t="n"/>
      <c r="N785" s="14" t="n"/>
      <c r="O785" s="14" t="n"/>
      <c r="P785" s="14" t="n"/>
      <c r="Q785" s="19">
        <f>IF(OR(E785="",M785&lt;&gt;"",L785="Closed",L785="Written off",I785="Kept with approval"),"",TODAY()-E785)</f>
        <v/>
      </c>
      <c r="R785" s="18">
        <f>IF(Q785="","",IF(Q785&gt;Summary!$B$6,"Late",IF(Q785&gt;Summary!$B$5,"Chase","On time")))</f>
        <v/>
      </c>
      <c r="S785" s="18">
        <f>IF(G785="","",IF(OR(M785&lt;&gt;"",L785="Closed",L785="Written off",I785="Kept with approval"),IF(COUNTIFS('Example inventory'!$D$3:$D$1002,G785,'Example inventory'!$L$3:$L$1002,"Pending return")+COUNTIFS('Example inventory'!$D$3:$D$1002,G785,'Example inventory'!$L$3:$L$1002,"Assigned")&gt;0,"Update Inventory","OK"),IF(COUNTIFS('Example inventory'!$D$3:$D$1002,G785,'Example inventory'!$L$3:$L$1002,"Assigned")&gt;0,"Set Pending return","OK")))</f>
        <v/>
      </c>
    </row>
    <row r="786">
      <c r="C786" s="14" t="n"/>
      <c r="D786" s="15" t="n"/>
      <c r="E786" s="15" t="n"/>
      <c r="H786" s="18">
        <f>IF(G786="","",IF(COUNTIF('Example inventory'!$D$3:$D$1002,G786)&gt;0,"Yes","Not found"))</f>
        <v/>
      </c>
      <c r="I786" s="14" t="n"/>
      <c r="J786" s="15" t="n"/>
      <c r="K786" s="15" t="n"/>
      <c r="L786" s="14" t="n"/>
      <c r="M786" s="15" t="n"/>
      <c r="N786" s="14" t="n"/>
      <c r="O786" s="14" t="n"/>
      <c r="P786" s="14" t="n"/>
      <c r="Q786" s="19">
        <f>IF(OR(E786="",M786&lt;&gt;"",L786="Closed",L786="Written off",I786="Kept with approval"),"",TODAY()-E786)</f>
        <v/>
      </c>
      <c r="R786" s="18">
        <f>IF(Q786="","",IF(Q786&gt;Summary!$B$6,"Late",IF(Q786&gt;Summary!$B$5,"Chase","On time")))</f>
        <v/>
      </c>
      <c r="S786" s="18">
        <f>IF(G786="","",IF(OR(M786&lt;&gt;"",L786="Closed",L786="Written off",I786="Kept with approval"),IF(COUNTIFS('Example inventory'!$D$3:$D$1002,G786,'Example inventory'!$L$3:$L$1002,"Pending return")+COUNTIFS('Example inventory'!$D$3:$D$1002,G786,'Example inventory'!$L$3:$L$1002,"Assigned")&gt;0,"Update Inventory","OK"),IF(COUNTIFS('Example inventory'!$D$3:$D$1002,G786,'Example inventory'!$L$3:$L$1002,"Assigned")&gt;0,"Set Pending return","OK")))</f>
        <v/>
      </c>
    </row>
    <row r="787">
      <c r="C787" s="14" t="n"/>
      <c r="D787" s="15" t="n"/>
      <c r="E787" s="15" t="n"/>
      <c r="H787" s="18">
        <f>IF(G787="","",IF(COUNTIF('Example inventory'!$D$3:$D$1002,G787)&gt;0,"Yes","Not found"))</f>
        <v/>
      </c>
      <c r="I787" s="14" t="n"/>
      <c r="J787" s="15" t="n"/>
      <c r="K787" s="15" t="n"/>
      <c r="L787" s="14" t="n"/>
      <c r="M787" s="15" t="n"/>
      <c r="N787" s="14" t="n"/>
      <c r="O787" s="14" t="n"/>
      <c r="P787" s="14" t="n"/>
      <c r="Q787" s="19">
        <f>IF(OR(E787="",M787&lt;&gt;"",L787="Closed",L787="Written off",I787="Kept with approval"),"",TODAY()-E787)</f>
        <v/>
      </c>
      <c r="R787" s="18">
        <f>IF(Q787="","",IF(Q787&gt;Summary!$B$6,"Late",IF(Q787&gt;Summary!$B$5,"Chase","On time")))</f>
        <v/>
      </c>
      <c r="S787" s="18">
        <f>IF(G787="","",IF(OR(M787&lt;&gt;"",L787="Closed",L787="Written off",I787="Kept with approval"),IF(COUNTIFS('Example inventory'!$D$3:$D$1002,G787,'Example inventory'!$L$3:$L$1002,"Pending return")+COUNTIFS('Example inventory'!$D$3:$D$1002,G787,'Example inventory'!$L$3:$L$1002,"Assigned")&gt;0,"Update Inventory","OK"),IF(COUNTIFS('Example inventory'!$D$3:$D$1002,G787,'Example inventory'!$L$3:$L$1002,"Assigned")&gt;0,"Set Pending return","OK")))</f>
        <v/>
      </c>
    </row>
    <row r="788">
      <c r="C788" s="14" t="n"/>
      <c r="D788" s="15" t="n"/>
      <c r="E788" s="15" t="n"/>
      <c r="H788" s="18">
        <f>IF(G788="","",IF(COUNTIF('Example inventory'!$D$3:$D$1002,G788)&gt;0,"Yes","Not found"))</f>
        <v/>
      </c>
      <c r="I788" s="14" t="n"/>
      <c r="J788" s="15" t="n"/>
      <c r="K788" s="15" t="n"/>
      <c r="L788" s="14" t="n"/>
      <c r="M788" s="15" t="n"/>
      <c r="N788" s="14" t="n"/>
      <c r="O788" s="14" t="n"/>
      <c r="P788" s="14" t="n"/>
      <c r="Q788" s="19">
        <f>IF(OR(E788="",M788&lt;&gt;"",L788="Closed",L788="Written off",I788="Kept with approval"),"",TODAY()-E788)</f>
        <v/>
      </c>
      <c r="R788" s="18">
        <f>IF(Q788="","",IF(Q788&gt;Summary!$B$6,"Late",IF(Q788&gt;Summary!$B$5,"Chase","On time")))</f>
        <v/>
      </c>
      <c r="S788" s="18">
        <f>IF(G788="","",IF(OR(M788&lt;&gt;"",L788="Closed",L788="Written off",I788="Kept with approval"),IF(COUNTIFS('Example inventory'!$D$3:$D$1002,G788,'Example inventory'!$L$3:$L$1002,"Pending return")+COUNTIFS('Example inventory'!$D$3:$D$1002,G788,'Example inventory'!$L$3:$L$1002,"Assigned")&gt;0,"Update Inventory","OK"),IF(COUNTIFS('Example inventory'!$D$3:$D$1002,G788,'Example inventory'!$L$3:$L$1002,"Assigned")&gt;0,"Set Pending return","OK")))</f>
        <v/>
      </c>
    </row>
    <row r="789">
      <c r="C789" s="14" t="n"/>
      <c r="D789" s="15" t="n"/>
      <c r="E789" s="15" t="n"/>
      <c r="H789" s="18">
        <f>IF(G789="","",IF(COUNTIF('Example inventory'!$D$3:$D$1002,G789)&gt;0,"Yes","Not found"))</f>
        <v/>
      </c>
      <c r="I789" s="14" t="n"/>
      <c r="J789" s="15" t="n"/>
      <c r="K789" s="15" t="n"/>
      <c r="L789" s="14" t="n"/>
      <c r="M789" s="15" t="n"/>
      <c r="N789" s="14" t="n"/>
      <c r="O789" s="14" t="n"/>
      <c r="P789" s="14" t="n"/>
      <c r="Q789" s="19">
        <f>IF(OR(E789="",M789&lt;&gt;"",L789="Closed",L789="Written off",I789="Kept with approval"),"",TODAY()-E789)</f>
        <v/>
      </c>
      <c r="R789" s="18">
        <f>IF(Q789="","",IF(Q789&gt;Summary!$B$6,"Late",IF(Q789&gt;Summary!$B$5,"Chase","On time")))</f>
        <v/>
      </c>
      <c r="S789" s="18">
        <f>IF(G789="","",IF(OR(M789&lt;&gt;"",L789="Closed",L789="Written off",I789="Kept with approval"),IF(COUNTIFS('Example inventory'!$D$3:$D$1002,G789,'Example inventory'!$L$3:$L$1002,"Pending return")+COUNTIFS('Example inventory'!$D$3:$D$1002,G789,'Example inventory'!$L$3:$L$1002,"Assigned")&gt;0,"Update Inventory","OK"),IF(COUNTIFS('Example inventory'!$D$3:$D$1002,G789,'Example inventory'!$L$3:$L$1002,"Assigned")&gt;0,"Set Pending return","OK")))</f>
        <v/>
      </c>
    </row>
    <row r="790">
      <c r="C790" s="14" t="n"/>
      <c r="D790" s="15" t="n"/>
      <c r="E790" s="15" t="n"/>
      <c r="H790" s="18">
        <f>IF(G790="","",IF(COUNTIF('Example inventory'!$D$3:$D$1002,G790)&gt;0,"Yes","Not found"))</f>
        <v/>
      </c>
      <c r="I790" s="14" t="n"/>
      <c r="J790" s="15" t="n"/>
      <c r="K790" s="15" t="n"/>
      <c r="L790" s="14" t="n"/>
      <c r="M790" s="15" t="n"/>
      <c r="N790" s="14" t="n"/>
      <c r="O790" s="14" t="n"/>
      <c r="P790" s="14" t="n"/>
      <c r="Q790" s="19">
        <f>IF(OR(E790="",M790&lt;&gt;"",L790="Closed",L790="Written off",I790="Kept with approval"),"",TODAY()-E790)</f>
        <v/>
      </c>
      <c r="R790" s="18">
        <f>IF(Q790="","",IF(Q790&gt;Summary!$B$6,"Late",IF(Q790&gt;Summary!$B$5,"Chase","On time")))</f>
        <v/>
      </c>
      <c r="S790" s="18">
        <f>IF(G790="","",IF(OR(M790&lt;&gt;"",L790="Closed",L790="Written off",I790="Kept with approval"),IF(COUNTIFS('Example inventory'!$D$3:$D$1002,G790,'Example inventory'!$L$3:$L$1002,"Pending return")+COUNTIFS('Example inventory'!$D$3:$D$1002,G790,'Example inventory'!$L$3:$L$1002,"Assigned")&gt;0,"Update Inventory","OK"),IF(COUNTIFS('Example inventory'!$D$3:$D$1002,G790,'Example inventory'!$L$3:$L$1002,"Assigned")&gt;0,"Set Pending return","OK")))</f>
        <v/>
      </c>
    </row>
    <row r="791">
      <c r="C791" s="14" t="n"/>
      <c r="D791" s="15" t="n"/>
      <c r="E791" s="15" t="n"/>
      <c r="H791" s="18">
        <f>IF(G791="","",IF(COUNTIF('Example inventory'!$D$3:$D$1002,G791)&gt;0,"Yes","Not found"))</f>
        <v/>
      </c>
      <c r="I791" s="14" t="n"/>
      <c r="J791" s="15" t="n"/>
      <c r="K791" s="15" t="n"/>
      <c r="L791" s="14" t="n"/>
      <c r="M791" s="15" t="n"/>
      <c r="N791" s="14" t="n"/>
      <c r="O791" s="14" t="n"/>
      <c r="P791" s="14" t="n"/>
      <c r="Q791" s="19">
        <f>IF(OR(E791="",M791&lt;&gt;"",L791="Closed",L791="Written off",I791="Kept with approval"),"",TODAY()-E791)</f>
        <v/>
      </c>
      <c r="R791" s="18">
        <f>IF(Q791="","",IF(Q791&gt;Summary!$B$6,"Late",IF(Q791&gt;Summary!$B$5,"Chase","On time")))</f>
        <v/>
      </c>
      <c r="S791" s="18">
        <f>IF(G791="","",IF(OR(M791&lt;&gt;"",L791="Closed",L791="Written off",I791="Kept with approval"),IF(COUNTIFS('Example inventory'!$D$3:$D$1002,G791,'Example inventory'!$L$3:$L$1002,"Pending return")+COUNTIFS('Example inventory'!$D$3:$D$1002,G791,'Example inventory'!$L$3:$L$1002,"Assigned")&gt;0,"Update Inventory","OK"),IF(COUNTIFS('Example inventory'!$D$3:$D$1002,G791,'Example inventory'!$L$3:$L$1002,"Assigned")&gt;0,"Set Pending return","OK")))</f>
        <v/>
      </c>
    </row>
    <row r="792">
      <c r="C792" s="14" t="n"/>
      <c r="D792" s="15" t="n"/>
      <c r="E792" s="15" t="n"/>
      <c r="H792" s="18">
        <f>IF(G792="","",IF(COUNTIF('Example inventory'!$D$3:$D$1002,G792)&gt;0,"Yes","Not found"))</f>
        <v/>
      </c>
      <c r="I792" s="14" t="n"/>
      <c r="J792" s="15" t="n"/>
      <c r="K792" s="15" t="n"/>
      <c r="L792" s="14" t="n"/>
      <c r="M792" s="15" t="n"/>
      <c r="N792" s="14" t="n"/>
      <c r="O792" s="14" t="n"/>
      <c r="P792" s="14" t="n"/>
      <c r="Q792" s="19">
        <f>IF(OR(E792="",M792&lt;&gt;"",L792="Closed",L792="Written off",I792="Kept with approval"),"",TODAY()-E792)</f>
        <v/>
      </c>
      <c r="R792" s="18">
        <f>IF(Q792="","",IF(Q792&gt;Summary!$B$6,"Late",IF(Q792&gt;Summary!$B$5,"Chase","On time")))</f>
        <v/>
      </c>
      <c r="S792" s="18">
        <f>IF(G792="","",IF(OR(M792&lt;&gt;"",L792="Closed",L792="Written off",I792="Kept with approval"),IF(COUNTIFS('Example inventory'!$D$3:$D$1002,G792,'Example inventory'!$L$3:$L$1002,"Pending return")+COUNTIFS('Example inventory'!$D$3:$D$1002,G792,'Example inventory'!$L$3:$L$1002,"Assigned")&gt;0,"Update Inventory","OK"),IF(COUNTIFS('Example inventory'!$D$3:$D$1002,G792,'Example inventory'!$L$3:$L$1002,"Assigned")&gt;0,"Set Pending return","OK")))</f>
        <v/>
      </c>
    </row>
    <row r="793">
      <c r="C793" s="14" t="n"/>
      <c r="D793" s="15" t="n"/>
      <c r="E793" s="15" t="n"/>
      <c r="H793" s="18">
        <f>IF(G793="","",IF(COUNTIF('Example inventory'!$D$3:$D$1002,G793)&gt;0,"Yes","Not found"))</f>
        <v/>
      </c>
      <c r="I793" s="14" t="n"/>
      <c r="J793" s="15" t="n"/>
      <c r="K793" s="15" t="n"/>
      <c r="L793" s="14" t="n"/>
      <c r="M793" s="15" t="n"/>
      <c r="N793" s="14" t="n"/>
      <c r="O793" s="14" t="n"/>
      <c r="P793" s="14" t="n"/>
      <c r="Q793" s="19">
        <f>IF(OR(E793="",M793&lt;&gt;"",L793="Closed",L793="Written off",I793="Kept with approval"),"",TODAY()-E793)</f>
        <v/>
      </c>
      <c r="R793" s="18">
        <f>IF(Q793="","",IF(Q793&gt;Summary!$B$6,"Late",IF(Q793&gt;Summary!$B$5,"Chase","On time")))</f>
        <v/>
      </c>
      <c r="S793" s="18">
        <f>IF(G793="","",IF(OR(M793&lt;&gt;"",L793="Closed",L793="Written off",I793="Kept with approval"),IF(COUNTIFS('Example inventory'!$D$3:$D$1002,G793,'Example inventory'!$L$3:$L$1002,"Pending return")+COUNTIFS('Example inventory'!$D$3:$D$1002,G793,'Example inventory'!$L$3:$L$1002,"Assigned")&gt;0,"Update Inventory","OK"),IF(COUNTIFS('Example inventory'!$D$3:$D$1002,G793,'Example inventory'!$L$3:$L$1002,"Assigned")&gt;0,"Set Pending return","OK")))</f>
        <v/>
      </c>
    </row>
    <row r="794">
      <c r="C794" s="14" t="n"/>
      <c r="D794" s="15" t="n"/>
      <c r="E794" s="15" t="n"/>
      <c r="H794" s="18">
        <f>IF(G794="","",IF(COUNTIF('Example inventory'!$D$3:$D$1002,G794)&gt;0,"Yes","Not found"))</f>
        <v/>
      </c>
      <c r="I794" s="14" t="n"/>
      <c r="J794" s="15" t="n"/>
      <c r="K794" s="15" t="n"/>
      <c r="L794" s="14" t="n"/>
      <c r="M794" s="15" t="n"/>
      <c r="N794" s="14" t="n"/>
      <c r="O794" s="14" t="n"/>
      <c r="P794" s="14" t="n"/>
      <c r="Q794" s="19">
        <f>IF(OR(E794="",M794&lt;&gt;"",L794="Closed",L794="Written off",I794="Kept with approval"),"",TODAY()-E794)</f>
        <v/>
      </c>
      <c r="R794" s="18">
        <f>IF(Q794="","",IF(Q794&gt;Summary!$B$6,"Late",IF(Q794&gt;Summary!$B$5,"Chase","On time")))</f>
        <v/>
      </c>
      <c r="S794" s="18">
        <f>IF(G794="","",IF(OR(M794&lt;&gt;"",L794="Closed",L794="Written off",I794="Kept with approval"),IF(COUNTIFS('Example inventory'!$D$3:$D$1002,G794,'Example inventory'!$L$3:$L$1002,"Pending return")+COUNTIFS('Example inventory'!$D$3:$D$1002,G794,'Example inventory'!$L$3:$L$1002,"Assigned")&gt;0,"Update Inventory","OK"),IF(COUNTIFS('Example inventory'!$D$3:$D$1002,G794,'Example inventory'!$L$3:$L$1002,"Assigned")&gt;0,"Set Pending return","OK")))</f>
        <v/>
      </c>
    </row>
    <row r="795">
      <c r="C795" s="14" t="n"/>
      <c r="D795" s="15" t="n"/>
      <c r="E795" s="15" t="n"/>
      <c r="H795" s="18">
        <f>IF(G795="","",IF(COUNTIF('Example inventory'!$D$3:$D$1002,G795)&gt;0,"Yes","Not found"))</f>
        <v/>
      </c>
      <c r="I795" s="14" t="n"/>
      <c r="J795" s="15" t="n"/>
      <c r="K795" s="15" t="n"/>
      <c r="L795" s="14" t="n"/>
      <c r="M795" s="15" t="n"/>
      <c r="N795" s="14" t="n"/>
      <c r="O795" s="14" t="n"/>
      <c r="P795" s="14" t="n"/>
      <c r="Q795" s="19">
        <f>IF(OR(E795="",M795&lt;&gt;"",L795="Closed",L795="Written off",I795="Kept with approval"),"",TODAY()-E795)</f>
        <v/>
      </c>
      <c r="R795" s="18">
        <f>IF(Q795="","",IF(Q795&gt;Summary!$B$6,"Late",IF(Q795&gt;Summary!$B$5,"Chase","On time")))</f>
        <v/>
      </c>
      <c r="S795" s="18">
        <f>IF(G795="","",IF(OR(M795&lt;&gt;"",L795="Closed",L795="Written off",I795="Kept with approval"),IF(COUNTIFS('Example inventory'!$D$3:$D$1002,G795,'Example inventory'!$L$3:$L$1002,"Pending return")+COUNTIFS('Example inventory'!$D$3:$D$1002,G795,'Example inventory'!$L$3:$L$1002,"Assigned")&gt;0,"Update Inventory","OK"),IF(COUNTIFS('Example inventory'!$D$3:$D$1002,G795,'Example inventory'!$L$3:$L$1002,"Assigned")&gt;0,"Set Pending return","OK")))</f>
        <v/>
      </c>
    </row>
    <row r="796">
      <c r="C796" s="14" t="n"/>
      <c r="D796" s="15" t="n"/>
      <c r="E796" s="15" t="n"/>
      <c r="H796" s="18">
        <f>IF(G796="","",IF(COUNTIF('Example inventory'!$D$3:$D$1002,G796)&gt;0,"Yes","Not found"))</f>
        <v/>
      </c>
      <c r="I796" s="14" t="n"/>
      <c r="J796" s="15" t="n"/>
      <c r="K796" s="15" t="n"/>
      <c r="L796" s="14" t="n"/>
      <c r="M796" s="15" t="n"/>
      <c r="N796" s="14" t="n"/>
      <c r="O796" s="14" t="n"/>
      <c r="P796" s="14" t="n"/>
      <c r="Q796" s="19">
        <f>IF(OR(E796="",M796&lt;&gt;"",L796="Closed",L796="Written off",I796="Kept with approval"),"",TODAY()-E796)</f>
        <v/>
      </c>
      <c r="R796" s="18">
        <f>IF(Q796="","",IF(Q796&gt;Summary!$B$6,"Late",IF(Q796&gt;Summary!$B$5,"Chase","On time")))</f>
        <v/>
      </c>
      <c r="S796" s="18">
        <f>IF(G796="","",IF(OR(M796&lt;&gt;"",L796="Closed",L796="Written off",I796="Kept with approval"),IF(COUNTIFS('Example inventory'!$D$3:$D$1002,G796,'Example inventory'!$L$3:$L$1002,"Pending return")+COUNTIFS('Example inventory'!$D$3:$D$1002,G796,'Example inventory'!$L$3:$L$1002,"Assigned")&gt;0,"Update Inventory","OK"),IF(COUNTIFS('Example inventory'!$D$3:$D$1002,G796,'Example inventory'!$L$3:$L$1002,"Assigned")&gt;0,"Set Pending return","OK")))</f>
        <v/>
      </c>
    </row>
    <row r="797">
      <c r="C797" s="14" t="n"/>
      <c r="D797" s="15" t="n"/>
      <c r="E797" s="15" t="n"/>
      <c r="H797" s="18">
        <f>IF(G797="","",IF(COUNTIF('Example inventory'!$D$3:$D$1002,G797)&gt;0,"Yes","Not found"))</f>
        <v/>
      </c>
      <c r="I797" s="14" t="n"/>
      <c r="J797" s="15" t="n"/>
      <c r="K797" s="15" t="n"/>
      <c r="L797" s="14" t="n"/>
      <c r="M797" s="15" t="n"/>
      <c r="N797" s="14" t="n"/>
      <c r="O797" s="14" t="n"/>
      <c r="P797" s="14" t="n"/>
      <c r="Q797" s="19">
        <f>IF(OR(E797="",M797&lt;&gt;"",L797="Closed",L797="Written off",I797="Kept with approval"),"",TODAY()-E797)</f>
        <v/>
      </c>
      <c r="R797" s="18">
        <f>IF(Q797="","",IF(Q797&gt;Summary!$B$6,"Late",IF(Q797&gt;Summary!$B$5,"Chase","On time")))</f>
        <v/>
      </c>
      <c r="S797" s="18">
        <f>IF(G797="","",IF(OR(M797&lt;&gt;"",L797="Closed",L797="Written off",I797="Kept with approval"),IF(COUNTIFS('Example inventory'!$D$3:$D$1002,G797,'Example inventory'!$L$3:$L$1002,"Pending return")+COUNTIFS('Example inventory'!$D$3:$D$1002,G797,'Example inventory'!$L$3:$L$1002,"Assigned")&gt;0,"Update Inventory","OK"),IF(COUNTIFS('Example inventory'!$D$3:$D$1002,G797,'Example inventory'!$L$3:$L$1002,"Assigned")&gt;0,"Set Pending return","OK")))</f>
        <v/>
      </c>
    </row>
    <row r="798">
      <c r="C798" s="14" t="n"/>
      <c r="D798" s="15" t="n"/>
      <c r="E798" s="15" t="n"/>
      <c r="H798" s="18">
        <f>IF(G798="","",IF(COUNTIF('Example inventory'!$D$3:$D$1002,G798)&gt;0,"Yes","Not found"))</f>
        <v/>
      </c>
      <c r="I798" s="14" t="n"/>
      <c r="J798" s="15" t="n"/>
      <c r="K798" s="15" t="n"/>
      <c r="L798" s="14" t="n"/>
      <c r="M798" s="15" t="n"/>
      <c r="N798" s="14" t="n"/>
      <c r="O798" s="14" t="n"/>
      <c r="P798" s="14" t="n"/>
      <c r="Q798" s="19">
        <f>IF(OR(E798="",M798&lt;&gt;"",L798="Closed",L798="Written off",I798="Kept with approval"),"",TODAY()-E798)</f>
        <v/>
      </c>
      <c r="R798" s="18">
        <f>IF(Q798="","",IF(Q798&gt;Summary!$B$6,"Late",IF(Q798&gt;Summary!$B$5,"Chase","On time")))</f>
        <v/>
      </c>
      <c r="S798" s="18">
        <f>IF(G798="","",IF(OR(M798&lt;&gt;"",L798="Closed",L798="Written off",I798="Kept with approval"),IF(COUNTIFS('Example inventory'!$D$3:$D$1002,G798,'Example inventory'!$L$3:$L$1002,"Pending return")+COUNTIFS('Example inventory'!$D$3:$D$1002,G798,'Example inventory'!$L$3:$L$1002,"Assigned")&gt;0,"Update Inventory","OK"),IF(COUNTIFS('Example inventory'!$D$3:$D$1002,G798,'Example inventory'!$L$3:$L$1002,"Assigned")&gt;0,"Set Pending return","OK")))</f>
        <v/>
      </c>
    </row>
    <row r="799">
      <c r="C799" s="14" t="n"/>
      <c r="D799" s="15" t="n"/>
      <c r="E799" s="15" t="n"/>
      <c r="H799" s="18">
        <f>IF(G799="","",IF(COUNTIF('Example inventory'!$D$3:$D$1002,G799)&gt;0,"Yes","Not found"))</f>
        <v/>
      </c>
      <c r="I799" s="14" t="n"/>
      <c r="J799" s="15" t="n"/>
      <c r="K799" s="15" t="n"/>
      <c r="L799" s="14" t="n"/>
      <c r="M799" s="15" t="n"/>
      <c r="N799" s="14" t="n"/>
      <c r="O799" s="14" t="n"/>
      <c r="P799" s="14" t="n"/>
      <c r="Q799" s="19">
        <f>IF(OR(E799="",M799&lt;&gt;"",L799="Closed",L799="Written off",I799="Kept with approval"),"",TODAY()-E799)</f>
        <v/>
      </c>
      <c r="R799" s="18">
        <f>IF(Q799="","",IF(Q799&gt;Summary!$B$6,"Late",IF(Q799&gt;Summary!$B$5,"Chase","On time")))</f>
        <v/>
      </c>
      <c r="S799" s="18">
        <f>IF(G799="","",IF(OR(M799&lt;&gt;"",L799="Closed",L799="Written off",I799="Kept with approval"),IF(COUNTIFS('Example inventory'!$D$3:$D$1002,G799,'Example inventory'!$L$3:$L$1002,"Pending return")+COUNTIFS('Example inventory'!$D$3:$D$1002,G799,'Example inventory'!$L$3:$L$1002,"Assigned")&gt;0,"Update Inventory","OK"),IF(COUNTIFS('Example inventory'!$D$3:$D$1002,G799,'Example inventory'!$L$3:$L$1002,"Assigned")&gt;0,"Set Pending return","OK")))</f>
        <v/>
      </c>
    </row>
    <row r="800">
      <c r="C800" s="14" t="n"/>
      <c r="D800" s="15" t="n"/>
      <c r="E800" s="15" t="n"/>
      <c r="H800" s="18">
        <f>IF(G800="","",IF(COUNTIF('Example inventory'!$D$3:$D$1002,G800)&gt;0,"Yes","Not found"))</f>
        <v/>
      </c>
      <c r="I800" s="14" t="n"/>
      <c r="J800" s="15" t="n"/>
      <c r="K800" s="15" t="n"/>
      <c r="L800" s="14" t="n"/>
      <c r="M800" s="15" t="n"/>
      <c r="N800" s="14" t="n"/>
      <c r="O800" s="14" t="n"/>
      <c r="P800" s="14" t="n"/>
      <c r="Q800" s="19">
        <f>IF(OR(E800="",M800&lt;&gt;"",L800="Closed",L800="Written off",I800="Kept with approval"),"",TODAY()-E800)</f>
        <v/>
      </c>
      <c r="R800" s="18">
        <f>IF(Q800="","",IF(Q800&gt;Summary!$B$6,"Late",IF(Q800&gt;Summary!$B$5,"Chase","On time")))</f>
        <v/>
      </c>
      <c r="S800" s="18">
        <f>IF(G800="","",IF(OR(M800&lt;&gt;"",L800="Closed",L800="Written off",I800="Kept with approval"),IF(COUNTIFS('Example inventory'!$D$3:$D$1002,G800,'Example inventory'!$L$3:$L$1002,"Pending return")+COUNTIFS('Example inventory'!$D$3:$D$1002,G800,'Example inventory'!$L$3:$L$1002,"Assigned")&gt;0,"Update Inventory","OK"),IF(COUNTIFS('Example inventory'!$D$3:$D$1002,G800,'Example inventory'!$L$3:$L$1002,"Assigned")&gt;0,"Set Pending return","OK")))</f>
        <v/>
      </c>
    </row>
    <row r="801">
      <c r="C801" s="14" t="n"/>
      <c r="D801" s="15" t="n"/>
      <c r="E801" s="15" t="n"/>
      <c r="H801" s="18">
        <f>IF(G801="","",IF(COUNTIF('Example inventory'!$D$3:$D$1002,G801)&gt;0,"Yes","Not found"))</f>
        <v/>
      </c>
      <c r="I801" s="14" t="n"/>
      <c r="J801" s="15" t="n"/>
      <c r="K801" s="15" t="n"/>
      <c r="L801" s="14" t="n"/>
      <c r="M801" s="15" t="n"/>
      <c r="N801" s="14" t="n"/>
      <c r="O801" s="14" t="n"/>
      <c r="P801" s="14" t="n"/>
      <c r="Q801" s="19">
        <f>IF(OR(E801="",M801&lt;&gt;"",L801="Closed",L801="Written off",I801="Kept with approval"),"",TODAY()-E801)</f>
        <v/>
      </c>
      <c r="R801" s="18">
        <f>IF(Q801="","",IF(Q801&gt;Summary!$B$6,"Late",IF(Q801&gt;Summary!$B$5,"Chase","On time")))</f>
        <v/>
      </c>
      <c r="S801" s="18">
        <f>IF(G801="","",IF(OR(M801&lt;&gt;"",L801="Closed",L801="Written off",I801="Kept with approval"),IF(COUNTIFS('Example inventory'!$D$3:$D$1002,G801,'Example inventory'!$L$3:$L$1002,"Pending return")+COUNTIFS('Example inventory'!$D$3:$D$1002,G801,'Example inventory'!$L$3:$L$1002,"Assigned")&gt;0,"Update Inventory","OK"),IF(COUNTIFS('Example inventory'!$D$3:$D$1002,G801,'Example inventory'!$L$3:$L$1002,"Assigned")&gt;0,"Set Pending return","OK")))</f>
        <v/>
      </c>
    </row>
    <row r="802">
      <c r="C802" s="14" t="n"/>
      <c r="D802" s="15" t="n"/>
      <c r="E802" s="15" t="n"/>
      <c r="H802" s="18">
        <f>IF(G802="","",IF(COUNTIF('Example inventory'!$D$3:$D$1002,G802)&gt;0,"Yes","Not found"))</f>
        <v/>
      </c>
      <c r="I802" s="14" t="n"/>
      <c r="J802" s="15" t="n"/>
      <c r="K802" s="15" t="n"/>
      <c r="L802" s="14" t="n"/>
      <c r="M802" s="15" t="n"/>
      <c r="N802" s="14" t="n"/>
      <c r="O802" s="14" t="n"/>
      <c r="P802" s="14" t="n"/>
      <c r="Q802" s="19">
        <f>IF(OR(E802="",M802&lt;&gt;"",L802="Closed",L802="Written off",I802="Kept with approval"),"",TODAY()-E802)</f>
        <v/>
      </c>
      <c r="R802" s="18">
        <f>IF(Q802="","",IF(Q802&gt;Summary!$B$6,"Late",IF(Q802&gt;Summary!$B$5,"Chase","On time")))</f>
        <v/>
      </c>
      <c r="S802" s="18">
        <f>IF(G802="","",IF(OR(M802&lt;&gt;"",L802="Closed",L802="Written off",I802="Kept with approval"),IF(COUNTIFS('Example inventory'!$D$3:$D$1002,G802,'Example inventory'!$L$3:$L$1002,"Pending return")+COUNTIFS('Example inventory'!$D$3:$D$1002,G802,'Example inventory'!$L$3:$L$1002,"Assigned")&gt;0,"Update Inventory","OK"),IF(COUNTIFS('Example inventory'!$D$3:$D$1002,G802,'Example inventory'!$L$3:$L$1002,"Assigned")&gt;0,"Set Pending return","OK")))</f>
        <v/>
      </c>
    </row>
    <row r="803">
      <c r="C803" s="14" t="n"/>
      <c r="D803" s="15" t="n"/>
      <c r="E803" s="15" t="n"/>
      <c r="H803" s="18">
        <f>IF(G803="","",IF(COUNTIF('Example inventory'!$D$3:$D$1002,G803)&gt;0,"Yes","Not found"))</f>
        <v/>
      </c>
      <c r="I803" s="14" t="n"/>
      <c r="J803" s="15" t="n"/>
      <c r="K803" s="15" t="n"/>
      <c r="L803" s="14" t="n"/>
      <c r="M803" s="15" t="n"/>
      <c r="N803" s="14" t="n"/>
      <c r="O803" s="14" t="n"/>
      <c r="P803" s="14" t="n"/>
      <c r="Q803" s="19">
        <f>IF(OR(E803="",M803&lt;&gt;"",L803="Closed",L803="Written off",I803="Kept with approval"),"",TODAY()-E803)</f>
        <v/>
      </c>
      <c r="R803" s="18">
        <f>IF(Q803="","",IF(Q803&gt;Summary!$B$6,"Late",IF(Q803&gt;Summary!$B$5,"Chase","On time")))</f>
        <v/>
      </c>
      <c r="S803" s="18">
        <f>IF(G803="","",IF(OR(M803&lt;&gt;"",L803="Closed",L803="Written off",I803="Kept with approval"),IF(COUNTIFS('Example inventory'!$D$3:$D$1002,G803,'Example inventory'!$L$3:$L$1002,"Pending return")+COUNTIFS('Example inventory'!$D$3:$D$1002,G803,'Example inventory'!$L$3:$L$1002,"Assigned")&gt;0,"Update Inventory","OK"),IF(COUNTIFS('Example inventory'!$D$3:$D$1002,G803,'Example inventory'!$L$3:$L$1002,"Assigned")&gt;0,"Set Pending return","OK")))</f>
        <v/>
      </c>
    </row>
    <row r="804">
      <c r="C804" s="14" t="n"/>
      <c r="D804" s="15" t="n"/>
      <c r="E804" s="15" t="n"/>
      <c r="H804" s="18">
        <f>IF(G804="","",IF(COUNTIF('Example inventory'!$D$3:$D$1002,G804)&gt;0,"Yes","Not found"))</f>
        <v/>
      </c>
      <c r="I804" s="14" t="n"/>
      <c r="J804" s="15" t="n"/>
      <c r="K804" s="15" t="n"/>
      <c r="L804" s="14" t="n"/>
      <c r="M804" s="15" t="n"/>
      <c r="N804" s="14" t="n"/>
      <c r="O804" s="14" t="n"/>
      <c r="P804" s="14" t="n"/>
      <c r="Q804" s="19">
        <f>IF(OR(E804="",M804&lt;&gt;"",L804="Closed",L804="Written off",I804="Kept with approval"),"",TODAY()-E804)</f>
        <v/>
      </c>
      <c r="R804" s="18">
        <f>IF(Q804="","",IF(Q804&gt;Summary!$B$6,"Late",IF(Q804&gt;Summary!$B$5,"Chase","On time")))</f>
        <v/>
      </c>
      <c r="S804" s="18">
        <f>IF(G804="","",IF(OR(M804&lt;&gt;"",L804="Closed",L804="Written off",I804="Kept with approval"),IF(COUNTIFS('Example inventory'!$D$3:$D$1002,G804,'Example inventory'!$L$3:$L$1002,"Pending return")+COUNTIFS('Example inventory'!$D$3:$D$1002,G804,'Example inventory'!$L$3:$L$1002,"Assigned")&gt;0,"Update Inventory","OK"),IF(COUNTIFS('Example inventory'!$D$3:$D$1002,G804,'Example inventory'!$L$3:$L$1002,"Assigned")&gt;0,"Set Pending return","OK")))</f>
        <v/>
      </c>
    </row>
    <row r="805">
      <c r="C805" s="14" t="n"/>
      <c r="D805" s="15" t="n"/>
      <c r="E805" s="15" t="n"/>
      <c r="H805" s="18">
        <f>IF(G805="","",IF(COUNTIF('Example inventory'!$D$3:$D$1002,G805)&gt;0,"Yes","Not found"))</f>
        <v/>
      </c>
      <c r="I805" s="14" t="n"/>
      <c r="J805" s="15" t="n"/>
      <c r="K805" s="15" t="n"/>
      <c r="L805" s="14" t="n"/>
      <c r="M805" s="15" t="n"/>
      <c r="N805" s="14" t="n"/>
      <c r="O805" s="14" t="n"/>
      <c r="P805" s="14" t="n"/>
      <c r="Q805" s="19">
        <f>IF(OR(E805="",M805&lt;&gt;"",L805="Closed",L805="Written off",I805="Kept with approval"),"",TODAY()-E805)</f>
        <v/>
      </c>
      <c r="R805" s="18">
        <f>IF(Q805="","",IF(Q805&gt;Summary!$B$6,"Late",IF(Q805&gt;Summary!$B$5,"Chase","On time")))</f>
        <v/>
      </c>
      <c r="S805" s="18">
        <f>IF(G805="","",IF(OR(M805&lt;&gt;"",L805="Closed",L805="Written off",I805="Kept with approval"),IF(COUNTIFS('Example inventory'!$D$3:$D$1002,G805,'Example inventory'!$L$3:$L$1002,"Pending return")+COUNTIFS('Example inventory'!$D$3:$D$1002,G805,'Example inventory'!$L$3:$L$1002,"Assigned")&gt;0,"Update Inventory","OK"),IF(COUNTIFS('Example inventory'!$D$3:$D$1002,G805,'Example inventory'!$L$3:$L$1002,"Assigned")&gt;0,"Set Pending return","OK")))</f>
        <v/>
      </c>
    </row>
    <row r="806">
      <c r="C806" s="14" t="n"/>
      <c r="D806" s="15" t="n"/>
      <c r="E806" s="15" t="n"/>
      <c r="H806" s="18">
        <f>IF(G806="","",IF(COUNTIF('Example inventory'!$D$3:$D$1002,G806)&gt;0,"Yes","Not found"))</f>
        <v/>
      </c>
      <c r="I806" s="14" t="n"/>
      <c r="J806" s="15" t="n"/>
      <c r="K806" s="15" t="n"/>
      <c r="L806" s="14" t="n"/>
      <c r="M806" s="15" t="n"/>
      <c r="N806" s="14" t="n"/>
      <c r="O806" s="14" t="n"/>
      <c r="P806" s="14" t="n"/>
      <c r="Q806" s="19">
        <f>IF(OR(E806="",M806&lt;&gt;"",L806="Closed",L806="Written off",I806="Kept with approval"),"",TODAY()-E806)</f>
        <v/>
      </c>
      <c r="R806" s="18">
        <f>IF(Q806="","",IF(Q806&gt;Summary!$B$6,"Late",IF(Q806&gt;Summary!$B$5,"Chase","On time")))</f>
        <v/>
      </c>
      <c r="S806" s="18">
        <f>IF(G806="","",IF(OR(M806&lt;&gt;"",L806="Closed",L806="Written off",I806="Kept with approval"),IF(COUNTIFS('Example inventory'!$D$3:$D$1002,G806,'Example inventory'!$L$3:$L$1002,"Pending return")+COUNTIFS('Example inventory'!$D$3:$D$1002,G806,'Example inventory'!$L$3:$L$1002,"Assigned")&gt;0,"Update Inventory","OK"),IF(COUNTIFS('Example inventory'!$D$3:$D$1002,G806,'Example inventory'!$L$3:$L$1002,"Assigned")&gt;0,"Set Pending return","OK")))</f>
        <v/>
      </c>
    </row>
    <row r="807">
      <c r="C807" s="14" t="n"/>
      <c r="D807" s="15" t="n"/>
      <c r="E807" s="15" t="n"/>
      <c r="H807" s="18">
        <f>IF(G807="","",IF(COUNTIF('Example inventory'!$D$3:$D$1002,G807)&gt;0,"Yes","Not found"))</f>
        <v/>
      </c>
      <c r="I807" s="14" t="n"/>
      <c r="J807" s="15" t="n"/>
      <c r="K807" s="15" t="n"/>
      <c r="L807" s="14" t="n"/>
      <c r="M807" s="15" t="n"/>
      <c r="N807" s="14" t="n"/>
      <c r="O807" s="14" t="n"/>
      <c r="P807" s="14" t="n"/>
      <c r="Q807" s="19">
        <f>IF(OR(E807="",M807&lt;&gt;"",L807="Closed",L807="Written off",I807="Kept with approval"),"",TODAY()-E807)</f>
        <v/>
      </c>
      <c r="R807" s="18">
        <f>IF(Q807="","",IF(Q807&gt;Summary!$B$6,"Late",IF(Q807&gt;Summary!$B$5,"Chase","On time")))</f>
        <v/>
      </c>
      <c r="S807" s="18">
        <f>IF(G807="","",IF(OR(M807&lt;&gt;"",L807="Closed",L807="Written off",I807="Kept with approval"),IF(COUNTIFS('Example inventory'!$D$3:$D$1002,G807,'Example inventory'!$L$3:$L$1002,"Pending return")+COUNTIFS('Example inventory'!$D$3:$D$1002,G807,'Example inventory'!$L$3:$L$1002,"Assigned")&gt;0,"Update Inventory","OK"),IF(COUNTIFS('Example inventory'!$D$3:$D$1002,G807,'Example inventory'!$L$3:$L$1002,"Assigned")&gt;0,"Set Pending return","OK")))</f>
        <v/>
      </c>
    </row>
    <row r="808">
      <c r="C808" s="14" t="n"/>
      <c r="D808" s="15" t="n"/>
      <c r="E808" s="15" t="n"/>
      <c r="H808" s="18">
        <f>IF(G808="","",IF(COUNTIF('Example inventory'!$D$3:$D$1002,G808)&gt;0,"Yes","Not found"))</f>
        <v/>
      </c>
      <c r="I808" s="14" t="n"/>
      <c r="J808" s="15" t="n"/>
      <c r="K808" s="15" t="n"/>
      <c r="L808" s="14" t="n"/>
      <c r="M808" s="15" t="n"/>
      <c r="N808" s="14" t="n"/>
      <c r="O808" s="14" t="n"/>
      <c r="P808" s="14" t="n"/>
      <c r="Q808" s="19">
        <f>IF(OR(E808="",M808&lt;&gt;"",L808="Closed",L808="Written off",I808="Kept with approval"),"",TODAY()-E808)</f>
        <v/>
      </c>
      <c r="R808" s="18">
        <f>IF(Q808="","",IF(Q808&gt;Summary!$B$6,"Late",IF(Q808&gt;Summary!$B$5,"Chase","On time")))</f>
        <v/>
      </c>
      <c r="S808" s="18">
        <f>IF(G808="","",IF(OR(M808&lt;&gt;"",L808="Closed",L808="Written off",I808="Kept with approval"),IF(COUNTIFS('Example inventory'!$D$3:$D$1002,G808,'Example inventory'!$L$3:$L$1002,"Pending return")+COUNTIFS('Example inventory'!$D$3:$D$1002,G808,'Example inventory'!$L$3:$L$1002,"Assigned")&gt;0,"Update Inventory","OK"),IF(COUNTIFS('Example inventory'!$D$3:$D$1002,G808,'Example inventory'!$L$3:$L$1002,"Assigned")&gt;0,"Set Pending return","OK")))</f>
        <v/>
      </c>
    </row>
    <row r="809">
      <c r="C809" s="14" t="n"/>
      <c r="D809" s="15" t="n"/>
      <c r="E809" s="15" t="n"/>
      <c r="H809" s="18">
        <f>IF(G809="","",IF(COUNTIF('Example inventory'!$D$3:$D$1002,G809)&gt;0,"Yes","Not found"))</f>
        <v/>
      </c>
      <c r="I809" s="14" t="n"/>
      <c r="J809" s="15" t="n"/>
      <c r="K809" s="15" t="n"/>
      <c r="L809" s="14" t="n"/>
      <c r="M809" s="15" t="n"/>
      <c r="N809" s="14" t="n"/>
      <c r="O809" s="14" t="n"/>
      <c r="P809" s="14" t="n"/>
      <c r="Q809" s="19">
        <f>IF(OR(E809="",M809&lt;&gt;"",L809="Closed",L809="Written off",I809="Kept with approval"),"",TODAY()-E809)</f>
        <v/>
      </c>
      <c r="R809" s="18">
        <f>IF(Q809="","",IF(Q809&gt;Summary!$B$6,"Late",IF(Q809&gt;Summary!$B$5,"Chase","On time")))</f>
        <v/>
      </c>
      <c r="S809" s="18">
        <f>IF(G809="","",IF(OR(M809&lt;&gt;"",L809="Closed",L809="Written off",I809="Kept with approval"),IF(COUNTIFS('Example inventory'!$D$3:$D$1002,G809,'Example inventory'!$L$3:$L$1002,"Pending return")+COUNTIFS('Example inventory'!$D$3:$D$1002,G809,'Example inventory'!$L$3:$L$1002,"Assigned")&gt;0,"Update Inventory","OK"),IF(COUNTIFS('Example inventory'!$D$3:$D$1002,G809,'Example inventory'!$L$3:$L$1002,"Assigned")&gt;0,"Set Pending return","OK")))</f>
        <v/>
      </c>
    </row>
    <row r="810">
      <c r="C810" s="14" t="n"/>
      <c r="D810" s="15" t="n"/>
      <c r="E810" s="15" t="n"/>
      <c r="H810" s="18">
        <f>IF(G810="","",IF(COUNTIF('Example inventory'!$D$3:$D$1002,G810)&gt;0,"Yes","Not found"))</f>
        <v/>
      </c>
      <c r="I810" s="14" t="n"/>
      <c r="J810" s="15" t="n"/>
      <c r="K810" s="15" t="n"/>
      <c r="L810" s="14" t="n"/>
      <c r="M810" s="15" t="n"/>
      <c r="N810" s="14" t="n"/>
      <c r="O810" s="14" t="n"/>
      <c r="P810" s="14" t="n"/>
      <c r="Q810" s="19">
        <f>IF(OR(E810="",M810&lt;&gt;"",L810="Closed",L810="Written off",I810="Kept with approval"),"",TODAY()-E810)</f>
        <v/>
      </c>
      <c r="R810" s="18">
        <f>IF(Q810="","",IF(Q810&gt;Summary!$B$6,"Late",IF(Q810&gt;Summary!$B$5,"Chase","On time")))</f>
        <v/>
      </c>
      <c r="S810" s="18">
        <f>IF(G810="","",IF(OR(M810&lt;&gt;"",L810="Closed",L810="Written off",I810="Kept with approval"),IF(COUNTIFS('Example inventory'!$D$3:$D$1002,G810,'Example inventory'!$L$3:$L$1002,"Pending return")+COUNTIFS('Example inventory'!$D$3:$D$1002,G810,'Example inventory'!$L$3:$L$1002,"Assigned")&gt;0,"Update Inventory","OK"),IF(COUNTIFS('Example inventory'!$D$3:$D$1002,G810,'Example inventory'!$L$3:$L$1002,"Assigned")&gt;0,"Set Pending return","OK")))</f>
        <v/>
      </c>
    </row>
    <row r="811">
      <c r="C811" s="14" t="n"/>
      <c r="D811" s="15" t="n"/>
      <c r="E811" s="15" t="n"/>
      <c r="H811" s="18">
        <f>IF(G811="","",IF(COUNTIF('Example inventory'!$D$3:$D$1002,G811)&gt;0,"Yes","Not found"))</f>
        <v/>
      </c>
      <c r="I811" s="14" t="n"/>
      <c r="J811" s="15" t="n"/>
      <c r="K811" s="15" t="n"/>
      <c r="L811" s="14" t="n"/>
      <c r="M811" s="15" t="n"/>
      <c r="N811" s="14" t="n"/>
      <c r="O811" s="14" t="n"/>
      <c r="P811" s="14" t="n"/>
      <c r="Q811" s="19">
        <f>IF(OR(E811="",M811&lt;&gt;"",L811="Closed",L811="Written off",I811="Kept with approval"),"",TODAY()-E811)</f>
        <v/>
      </c>
      <c r="R811" s="18">
        <f>IF(Q811="","",IF(Q811&gt;Summary!$B$6,"Late",IF(Q811&gt;Summary!$B$5,"Chase","On time")))</f>
        <v/>
      </c>
      <c r="S811" s="18">
        <f>IF(G811="","",IF(OR(M811&lt;&gt;"",L811="Closed",L811="Written off",I811="Kept with approval"),IF(COUNTIFS('Example inventory'!$D$3:$D$1002,G811,'Example inventory'!$L$3:$L$1002,"Pending return")+COUNTIFS('Example inventory'!$D$3:$D$1002,G811,'Example inventory'!$L$3:$L$1002,"Assigned")&gt;0,"Update Inventory","OK"),IF(COUNTIFS('Example inventory'!$D$3:$D$1002,G811,'Example inventory'!$L$3:$L$1002,"Assigned")&gt;0,"Set Pending return","OK")))</f>
        <v/>
      </c>
    </row>
    <row r="812">
      <c r="C812" s="14" t="n"/>
      <c r="D812" s="15" t="n"/>
      <c r="E812" s="15" t="n"/>
      <c r="H812" s="18">
        <f>IF(G812="","",IF(COUNTIF('Example inventory'!$D$3:$D$1002,G812)&gt;0,"Yes","Not found"))</f>
        <v/>
      </c>
      <c r="I812" s="14" t="n"/>
      <c r="J812" s="15" t="n"/>
      <c r="K812" s="15" t="n"/>
      <c r="L812" s="14" t="n"/>
      <c r="M812" s="15" t="n"/>
      <c r="N812" s="14" t="n"/>
      <c r="O812" s="14" t="n"/>
      <c r="P812" s="14" t="n"/>
      <c r="Q812" s="19">
        <f>IF(OR(E812="",M812&lt;&gt;"",L812="Closed",L812="Written off",I812="Kept with approval"),"",TODAY()-E812)</f>
        <v/>
      </c>
      <c r="R812" s="18">
        <f>IF(Q812="","",IF(Q812&gt;Summary!$B$6,"Late",IF(Q812&gt;Summary!$B$5,"Chase","On time")))</f>
        <v/>
      </c>
      <c r="S812" s="18">
        <f>IF(G812="","",IF(OR(M812&lt;&gt;"",L812="Closed",L812="Written off",I812="Kept with approval"),IF(COUNTIFS('Example inventory'!$D$3:$D$1002,G812,'Example inventory'!$L$3:$L$1002,"Pending return")+COUNTIFS('Example inventory'!$D$3:$D$1002,G812,'Example inventory'!$L$3:$L$1002,"Assigned")&gt;0,"Update Inventory","OK"),IF(COUNTIFS('Example inventory'!$D$3:$D$1002,G812,'Example inventory'!$L$3:$L$1002,"Assigned")&gt;0,"Set Pending return","OK")))</f>
        <v/>
      </c>
    </row>
    <row r="813">
      <c r="C813" s="14" t="n"/>
      <c r="D813" s="15" t="n"/>
      <c r="E813" s="15" t="n"/>
      <c r="H813" s="18">
        <f>IF(G813="","",IF(COUNTIF('Example inventory'!$D$3:$D$1002,G813)&gt;0,"Yes","Not found"))</f>
        <v/>
      </c>
      <c r="I813" s="14" t="n"/>
      <c r="J813" s="15" t="n"/>
      <c r="K813" s="15" t="n"/>
      <c r="L813" s="14" t="n"/>
      <c r="M813" s="15" t="n"/>
      <c r="N813" s="14" t="n"/>
      <c r="O813" s="14" t="n"/>
      <c r="P813" s="14" t="n"/>
      <c r="Q813" s="19">
        <f>IF(OR(E813="",M813&lt;&gt;"",L813="Closed",L813="Written off",I813="Kept with approval"),"",TODAY()-E813)</f>
        <v/>
      </c>
      <c r="R813" s="18">
        <f>IF(Q813="","",IF(Q813&gt;Summary!$B$6,"Late",IF(Q813&gt;Summary!$B$5,"Chase","On time")))</f>
        <v/>
      </c>
      <c r="S813" s="18">
        <f>IF(G813="","",IF(OR(M813&lt;&gt;"",L813="Closed",L813="Written off",I813="Kept with approval"),IF(COUNTIFS('Example inventory'!$D$3:$D$1002,G813,'Example inventory'!$L$3:$L$1002,"Pending return")+COUNTIFS('Example inventory'!$D$3:$D$1002,G813,'Example inventory'!$L$3:$L$1002,"Assigned")&gt;0,"Update Inventory","OK"),IF(COUNTIFS('Example inventory'!$D$3:$D$1002,G813,'Example inventory'!$L$3:$L$1002,"Assigned")&gt;0,"Set Pending return","OK")))</f>
        <v/>
      </c>
    </row>
    <row r="814">
      <c r="C814" s="14" t="n"/>
      <c r="D814" s="15" t="n"/>
      <c r="E814" s="15" t="n"/>
      <c r="H814" s="18">
        <f>IF(G814="","",IF(COUNTIF('Example inventory'!$D$3:$D$1002,G814)&gt;0,"Yes","Not found"))</f>
        <v/>
      </c>
      <c r="I814" s="14" t="n"/>
      <c r="J814" s="15" t="n"/>
      <c r="K814" s="15" t="n"/>
      <c r="L814" s="14" t="n"/>
      <c r="M814" s="15" t="n"/>
      <c r="N814" s="14" t="n"/>
      <c r="O814" s="14" t="n"/>
      <c r="P814" s="14" t="n"/>
      <c r="Q814" s="19">
        <f>IF(OR(E814="",M814&lt;&gt;"",L814="Closed",L814="Written off",I814="Kept with approval"),"",TODAY()-E814)</f>
        <v/>
      </c>
      <c r="R814" s="18">
        <f>IF(Q814="","",IF(Q814&gt;Summary!$B$6,"Late",IF(Q814&gt;Summary!$B$5,"Chase","On time")))</f>
        <v/>
      </c>
      <c r="S814" s="18">
        <f>IF(G814="","",IF(OR(M814&lt;&gt;"",L814="Closed",L814="Written off",I814="Kept with approval"),IF(COUNTIFS('Example inventory'!$D$3:$D$1002,G814,'Example inventory'!$L$3:$L$1002,"Pending return")+COUNTIFS('Example inventory'!$D$3:$D$1002,G814,'Example inventory'!$L$3:$L$1002,"Assigned")&gt;0,"Update Inventory","OK"),IF(COUNTIFS('Example inventory'!$D$3:$D$1002,G814,'Example inventory'!$L$3:$L$1002,"Assigned")&gt;0,"Set Pending return","OK")))</f>
        <v/>
      </c>
    </row>
    <row r="815">
      <c r="C815" s="14" t="n"/>
      <c r="D815" s="15" t="n"/>
      <c r="E815" s="15" t="n"/>
      <c r="H815" s="18">
        <f>IF(G815="","",IF(COUNTIF('Example inventory'!$D$3:$D$1002,G815)&gt;0,"Yes","Not found"))</f>
        <v/>
      </c>
      <c r="I815" s="14" t="n"/>
      <c r="J815" s="15" t="n"/>
      <c r="K815" s="15" t="n"/>
      <c r="L815" s="14" t="n"/>
      <c r="M815" s="15" t="n"/>
      <c r="N815" s="14" t="n"/>
      <c r="O815" s="14" t="n"/>
      <c r="P815" s="14" t="n"/>
      <c r="Q815" s="19">
        <f>IF(OR(E815="",M815&lt;&gt;"",L815="Closed",L815="Written off",I815="Kept with approval"),"",TODAY()-E815)</f>
        <v/>
      </c>
      <c r="R815" s="18">
        <f>IF(Q815="","",IF(Q815&gt;Summary!$B$6,"Late",IF(Q815&gt;Summary!$B$5,"Chase","On time")))</f>
        <v/>
      </c>
      <c r="S815" s="18">
        <f>IF(G815="","",IF(OR(M815&lt;&gt;"",L815="Closed",L815="Written off",I815="Kept with approval"),IF(COUNTIFS('Example inventory'!$D$3:$D$1002,G815,'Example inventory'!$L$3:$L$1002,"Pending return")+COUNTIFS('Example inventory'!$D$3:$D$1002,G815,'Example inventory'!$L$3:$L$1002,"Assigned")&gt;0,"Update Inventory","OK"),IF(COUNTIFS('Example inventory'!$D$3:$D$1002,G815,'Example inventory'!$L$3:$L$1002,"Assigned")&gt;0,"Set Pending return","OK")))</f>
        <v/>
      </c>
    </row>
    <row r="816">
      <c r="C816" s="14" t="n"/>
      <c r="D816" s="15" t="n"/>
      <c r="E816" s="15" t="n"/>
      <c r="H816" s="18">
        <f>IF(G816="","",IF(COUNTIF('Example inventory'!$D$3:$D$1002,G816)&gt;0,"Yes","Not found"))</f>
        <v/>
      </c>
      <c r="I816" s="14" t="n"/>
      <c r="J816" s="15" t="n"/>
      <c r="K816" s="15" t="n"/>
      <c r="L816" s="14" t="n"/>
      <c r="M816" s="15" t="n"/>
      <c r="N816" s="14" t="n"/>
      <c r="O816" s="14" t="n"/>
      <c r="P816" s="14" t="n"/>
      <c r="Q816" s="19">
        <f>IF(OR(E816="",M816&lt;&gt;"",L816="Closed",L816="Written off",I816="Kept with approval"),"",TODAY()-E816)</f>
        <v/>
      </c>
      <c r="R816" s="18">
        <f>IF(Q816="","",IF(Q816&gt;Summary!$B$6,"Late",IF(Q816&gt;Summary!$B$5,"Chase","On time")))</f>
        <v/>
      </c>
      <c r="S816" s="18">
        <f>IF(G816="","",IF(OR(M816&lt;&gt;"",L816="Closed",L816="Written off",I816="Kept with approval"),IF(COUNTIFS('Example inventory'!$D$3:$D$1002,G816,'Example inventory'!$L$3:$L$1002,"Pending return")+COUNTIFS('Example inventory'!$D$3:$D$1002,G816,'Example inventory'!$L$3:$L$1002,"Assigned")&gt;0,"Update Inventory","OK"),IF(COUNTIFS('Example inventory'!$D$3:$D$1002,G816,'Example inventory'!$L$3:$L$1002,"Assigned")&gt;0,"Set Pending return","OK")))</f>
        <v/>
      </c>
    </row>
    <row r="817">
      <c r="C817" s="14" t="n"/>
      <c r="D817" s="15" t="n"/>
      <c r="E817" s="15" t="n"/>
      <c r="H817" s="18">
        <f>IF(G817="","",IF(COUNTIF('Example inventory'!$D$3:$D$1002,G817)&gt;0,"Yes","Not found"))</f>
        <v/>
      </c>
      <c r="I817" s="14" t="n"/>
      <c r="J817" s="15" t="n"/>
      <c r="K817" s="15" t="n"/>
      <c r="L817" s="14" t="n"/>
      <c r="M817" s="15" t="n"/>
      <c r="N817" s="14" t="n"/>
      <c r="O817" s="14" t="n"/>
      <c r="P817" s="14" t="n"/>
      <c r="Q817" s="19">
        <f>IF(OR(E817="",M817&lt;&gt;"",L817="Closed",L817="Written off",I817="Kept with approval"),"",TODAY()-E817)</f>
        <v/>
      </c>
      <c r="R817" s="18">
        <f>IF(Q817="","",IF(Q817&gt;Summary!$B$6,"Late",IF(Q817&gt;Summary!$B$5,"Chase","On time")))</f>
        <v/>
      </c>
      <c r="S817" s="18">
        <f>IF(G817="","",IF(OR(M817&lt;&gt;"",L817="Closed",L817="Written off",I817="Kept with approval"),IF(COUNTIFS('Example inventory'!$D$3:$D$1002,G817,'Example inventory'!$L$3:$L$1002,"Pending return")+COUNTIFS('Example inventory'!$D$3:$D$1002,G817,'Example inventory'!$L$3:$L$1002,"Assigned")&gt;0,"Update Inventory","OK"),IF(COUNTIFS('Example inventory'!$D$3:$D$1002,G817,'Example inventory'!$L$3:$L$1002,"Assigned")&gt;0,"Set Pending return","OK")))</f>
        <v/>
      </c>
    </row>
    <row r="818">
      <c r="C818" s="14" t="n"/>
      <c r="D818" s="15" t="n"/>
      <c r="E818" s="15" t="n"/>
      <c r="H818" s="18">
        <f>IF(G818="","",IF(COUNTIF('Example inventory'!$D$3:$D$1002,G818)&gt;0,"Yes","Not found"))</f>
        <v/>
      </c>
      <c r="I818" s="14" t="n"/>
      <c r="J818" s="15" t="n"/>
      <c r="K818" s="15" t="n"/>
      <c r="L818" s="14" t="n"/>
      <c r="M818" s="15" t="n"/>
      <c r="N818" s="14" t="n"/>
      <c r="O818" s="14" t="n"/>
      <c r="P818" s="14" t="n"/>
      <c r="Q818" s="19">
        <f>IF(OR(E818="",M818&lt;&gt;"",L818="Closed",L818="Written off",I818="Kept with approval"),"",TODAY()-E818)</f>
        <v/>
      </c>
      <c r="R818" s="18">
        <f>IF(Q818="","",IF(Q818&gt;Summary!$B$6,"Late",IF(Q818&gt;Summary!$B$5,"Chase","On time")))</f>
        <v/>
      </c>
      <c r="S818" s="18">
        <f>IF(G818="","",IF(OR(M818&lt;&gt;"",L818="Closed",L818="Written off",I818="Kept with approval"),IF(COUNTIFS('Example inventory'!$D$3:$D$1002,G818,'Example inventory'!$L$3:$L$1002,"Pending return")+COUNTIFS('Example inventory'!$D$3:$D$1002,G818,'Example inventory'!$L$3:$L$1002,"Assigned")&gt;0,"Update Inventory","OK"),IF(COUNTIFS('Example inventory'!$D$3:$D$1002,G818,'Example inventory'!$L$3:$L$1002,"Assigned")&gt;0,"Set Pending return","OK")))</f>
        <v/>
      </c>
    </row>
    <row r="819">
      <c r="C819" s="14" t="n"/>
      <c r="D819" s="15" t="n"/>
      <c r="E819" s="15" t="n"/>
      <c r="H819" s="18">
        <f>IF(G819="","",IF(COUNTIF('Example inventory'!$D$3:$D$1002,G819)&gt;0,"Yes","Not found"))</f>
        <v/>
      </c>
      <c r="I819" s="14" t="n"/>
      <c r="J819" s="15" t="n"/>
      <c r="K819" s="15" t="n"/>
      <c r="L819" s="14" t="n"/>
      <c r="M819" s="15" t="n"/>
      <c r="N819" s="14" t="n"/>
      <c r="O819" s="14" t="n"/>
      <c r="P819" s="14" t="n"/>
      <c r="Q819" s="19">
        <f>IF(OR(E819="",M819&lt;&gt;"",L819="Closed",L819="Written off",I819="Kept with approval"),"",TODAY()-E819)</f>
        <v/>
      </c>
      <c r="R819" s="18">
        <f>IF(Q819="","",IF(Q819&gt;Summary!$B$6,"Late",IF(Q819&gt;Summary!$B$5,"Chase","On time")))</f>
        <v/>
      </c>
      <c r="S819" s="18">
        <f>IF(G819="","",IF(OR(M819&lt;&gt;"",L819="Closed",L819="Written off",I819="Kept with approval"),IF(COUNTIFS('Example inventory'!$D$3:$D$1002,G819,'Example inventory'!$L$3:$L$1002,"Pending return")+COUNTIFS('Example inventory'!$D$3:$D$1002,G819,'Example inventory'!$L$3:$L$1002,"Assigned")&gt;0,"Update Inventory","OK"),IF(COUNTIFS('Example inventory'!$D$3:$D$1002,G819,'Example inventory'!$L$3:$L$1002,"Assigned")&gt;0,"Set Pending return","OK")))</f>
        <v/>
      </c>
    </row>
    <row r="820">
      <c r="C820" s="14" t="n"/>
      <c r="D820" s="15" t="n"/>
      <c r="E820" s="15" t="n"/>
      <c r="H820" s="18">
        <f>IF(G820="","",IF(COUNTIF('Example inventory'!$D$3:$D$1002,G820)&gt;0,"Yes","Not found"))</f>
        <v/>
      </c>
      <c r="I820" s="14" t="n"/>
      <c r="J820" s="15" t="n"/>
      <c r="K820" s="15" t="n"/>
      <c r="L820" s="14" t="n"/>
      <c r="M820" s="15" t="n"/>
      <c r="N820" s="14" t="n"/>
      <c r="O820" s="14" t="n"/>
      <c r="P820" s="14" t="n"/>
      <c r="Q820" s="19">
        <f>IF(OR(E820="",M820&lt;&gt;"",L820="Closed",L820="Written off",I820="Kept with approval"),"",TODAY()-E820)</f>
        <v/>
      </c>
      <c r="R820" s="18">
        <f>IF(Q820="","",IF(Q820&gt;Summary!$B$6,"Late",IF(Q820&gt;Summary!$B$5,"Chase","On time")))</f>
        <v/>
      </c>
      <c r="S820" s="18">
        <f>IF(G820="","",IF(OR(M820&lt;&gt;"",L820="Closed",L820="Written off",I820="Kept with approval"),IF(COUNTIFS('Example inventory'!$D$3:$D$1002,G820,'Example inventory'!$L$3:$L$1002,"Pending return")+COUNTIFS('Example inventory'!$D$3:$D$1002,G820,'Example inventory'!$L$3:$L$1002,"Assigned")&gt;0,"Update Inventory","OK"),IF(COUNTIFS('Example inventory'!$D$3:$D$1002,G820,'Example inventory'!$L$3:$L$1002,"Assigned")&gt;0,"Set Pending return","OK")))</f>
        <v/>
      </c>
    </row>
    <row r="821">
      <c r="C821" s="14" t="n"/>
      <c r="D821" s="15" t="n"/>
      <c r="E821" s="15" t="n"/>
      <c r="H821" s="18">
        <f>IF(G821="","",IF(COUNTIF('Example inventory'!$D$3:$D$1002,G821)&gt;0,"Yes","Not found"))</f>
        <v/>
      </c>
      <c r="I821" s="14" t="n"/>
      <c r="J821" s="15" t="n"/>
      <c r="K821" s="15" t="n"/>
      <c r="L821" s="14" t="n"/>
      <c r="M821" s="15" t="n"/>
      <c r="N821" s="14" t="n"/>
      <c r="O821" s="14" t="n"/>
      <c r="P821" s="14" t="n"/>
      <c r="Q821" s="19">
        <f>IF(OR(E821="",M821&lt;&gt;"",L821="Closed",L821="Written off",I821="Kept with approval"),"",TODAY()-E821)</f>
        <v/>
      </c>
      <c r="R821" s="18">
        <f>IF(Q821="","",IF(Q821&gt;Summary!$B$6,"Late",IF(Q821&gt;Summary!$B$5,"Chase","On time")))</f>
        <v/>
      </c>
      <c r="S821" s="18">
        <f>IF(G821="","",IF(OR(M821&lt;&gt;"",L821="Closed",L821="Written off",I821="Kept with approval"),IF(COUNTIFS('Example inventory'!$D$3:$D$1002,G821,'Example inventory'!$L$3:$L$1002,"Pending return")+COUNTIFS('Example inventory'!$D$3:$D$1002,G821,'Example inventory'!$L$3:$L$1002,"Assigned")&gt;0,"Update Inventory","OK"),IF(COUNTIFS('Example inventory'!$D$3:$D$1002,G821,'Example inventory'!$L$3:$L$1002,"Assigned")&gt;0,"Set Pending return","OK")))</f>
        <v/>
      </c>
    </row>
    <row r="822">
      <c r="C822" s="14" t="n"/>
      <c r="D822" s="15" t="n"/>
      <c r="E822" s="15" t="n"/>
      <c r="H822" s="18">
        <f>IF(G822="","",IF(COUNTIF('Example inventory'!$D$3:$D$1002,G822)&gt;0,"Yes","Not found"))</f>
        <v/>
      </c>
      <c r="I822" s="14" t="n"/>
      <c r="J822" s="15" t="n"/>
      <c r="K822" s="15" t="n"/>
      <c r="L822" s="14" t="n"/>
      <c r="M822" s="15" t="n"/>
      <c r="N822" s="14" t="n"/>
      <c r="O822" s="14" t="n"/>
      <c r="P822" s="14" t="n"/>
      <c r="Q822" s="19">
        <f>IF(OR(E822="",M822&lt;&gt;"",L822="Closed",L822="Written off",I822="Kept with approval"),"",TODAY()-E822)</f>
        <v/>
      </c>
      <c r="R822" s="18">
        <f>IF(Q822="","",IF(Q822&gt;Summary!$B$6,"Late",IF(Q822&gt;Summary!$B$5,"Chase","On time")))</f>
        <v/>
      </c>
      <c r="S822" s="18">
        <f>IF(G822="","",IF(OR(M822&lt;&gt;"",L822="Closed",L822="Written off",I822="Kept with approval"),IF(COUNTIFS('Example inventory'!$D$3:$D$1002,G822,'Example inventory'!$L$3:$L$1002,"Pending return")+COUNTIFS('Example inventory'!$D$3:$D$1002,G822,'Example inventory'!$L$3:$L$1002,"Assigned")&gt;0,"Update Inventory","OK"),IF(COUNTIFS('Example inventory'!$D$3:$D$1002,G822,'Example inventory'!$L$3:$L$1002,"Assigned")&gt;0,"Set Pending return","OK")))</f>
        <v/>
      </c>
    </row>
    <row r="823">
      <c r="C823" s="14" t="n"/>
      <c r="D823" s="15" t="n"/>
      <c r="E823" s="15" t="n"/>
      <c r="H823" s="18">
        <f>IF(G823="","",IF(COUNTIF('Example inventory'!$D$3:$D$1002,G823)&gt;0,"Yes","Not found"))</f>
        <v/>
      </c>
      <c r="I823" s="14" t="n"/>
      <c r="J823" s="15" t="n"/>
      <c r="K823" s="15" t="n"/>
      <c r="L823" s="14" t="n"/>
      <c r="M823" s="15" t="n"/>
      <c r="N823" s="14" t="n"/>
      <c r="O823" s="14" t="n"/>
      <c r="P823" s="14" t="n"/>
      <c r="Q823" s="19">
        <f>IF(OR(E823="",M823&lt;&gt;"",L823="Closed",L823="Written off",I823="Kept with approval"),"",TODAY()-E823)</f>
        <v/>
      </c>
      <c r="R823" s="18">
        <f>IF(Q823="","",IF(Q823&gt;Summary!$B$6,"Late",IF(Q823&gt;Summary!$B$5,"Chase","On time")))</f>
        <v/>
      </c>
      <c r="S823" s="18">
        <f>IF(G823="","",IF(OR(M823&lt;&gt;"",L823="Closed",L823="Written off",I823="Kept with approval"),IF(COUNTIFS('Example inventory'!$D$3:$D$1002,G823,'Example inventory'!$L$3:$L$1002,"Pending return")+COUNTIFS('Example inventory'!$D$3:$D$1002,G823,'Example inventory'!$L$3:$L$1002,"Assigned")&gt;0,"Update Inventory","OK"),IF(COUNTIFS('Example inventory'!$D$3:$D$1002,G823,'Example inventory'!$L$3:$L$1002,"Assigned")&gt;0,"Set Pending return","OK")))</f>
        <v/>
      </c>
    </row>
    <row r="824">
      <c r="C824" s="14" t="n"/>
      <c r="D824" s="15" t="n"/>
      <c r="E824" s="15" t="n"/>
      <c r="H824" s="18">
        <f>IF(G824="","",IF(COUNTIF('Example inventory'!$D$3:$D$1002,G824)&gt;0,"Yes","Not found"))</f>
        <v/>
      </c>
      <c r="I824" s="14" t="n"/>
      <c r="J824" s="15" t="n"/>
      <c r="K824" s="15" t="n"/>
      <c r="L824" s="14" t="n"/>
      <c r="M824" s="15" t="n"/>
      <c r="N824" s="14" t="n"/>
      <c r="O824" s="14" t="n"/>
      <c r="P824" s="14" t="n"/>
      <c r="Q824" s="19">
        <f>IF(OR(E824="",M824&lt;&gt;"",L824="Closed",L824="Written off",I824="Kept with approval"),"",TODAY()-E824)</f>
        <v/>
      </c>
      <c r="R824" s="18">
        <f>IF(Q824="","",IF(Q824&gt;Summary!$B$6,"Late",IF(Q824&gt;Summary!$B$5,"Chase","On time")))</f>
        <v/>
      </c>
      <c r="S824" s="18">
        <f>IF(G824="","",IF(OR(M824&lt;&gt;"",L824="Closed",L824="Written off",I824="Kept with approval"),IF(COUNTIFS('Example inventory'!$D$3:$D$1002,G824,'Example inventory'!$L$3:$L$1002,"Pending return")+COUNTIFS('Example inventory'!$D$3:$D$1002,G824,'Example inventory'!$L$3:$L$1002,"Assigned")&gt;0,"Update Inventory","OK"),IF(COUNTIFS('Example inventory'!$D$3:$D$1002,G824,'Example inventory'!$L$3:$L$1002,"Assigned")&gt;0,"Set Pending return","OK")))</f>
        <v/>
      </c>
    </row>
    <row r="825">
      <c r="C825" s="14" t="n"/>
      <c r="D825" s="15" t="n"/>
      <c r="E825" s="15" t="n"/>
      <c r="H825" s="18">
        <f>IF(G825="","",IF(COUNTIF('Example inventory'!$D$3:$D$1002,G825)&gt;0,"Yes","Not found"))</f>
        <v/>
      </c>
      <c r="I825" s="14" t="n"/>
      <c r="J825" s="15" t="n"/>
      <c r="K825" s="15" t="n"/>
      <c r="L825" s="14" t="n"/>
      <c r="M825" s="15" t="n"/>
      <c r="N825" s="14" t="n"/>
      <c r="O825" s="14" t="n"/>
      <c r="P825" s="14" t="n"/>
      <c r="Q825" s="19">
        <f>IF(OR(E825="",M825&lt;&gt;"",L825="Closed",L825="Written off",I825="Kept with approval"),"",TODAY()-E825)</f>
        <v/>
      </c>
      <c r="R825" s="18">
        <f>IF(Q825="","",IF(Q825&gt;Summary!$B$6,"Late",IF(Q825&gt;Summary!$B$5,"Chase","On time")))</f>
        <v/>
      </c>
      <c r="S825" s="18">
        <f>IF(G825="","",IF(OR(M825&lt;&gt;"",L825="Closed",L825="Written off",I825="Kept with approval"),IF(COUNTIFS('Example inventory'!$D$3:$D$1002,G825,'Example inventory'!$L$3:$L$1002,"Pending return")+COUNTIFS('Example inventory'!$D$3:$D$1002,G825,'Example inventory'!$L$3:$L$1002,"Assigned")&gt;0,"Update Inventory","OK"),IF(COUNTIFS('Example inventory'!$D$3:$D$1002,G825,'Example inventory'!$L$3:$L$1002,"Assigned")&gt;0,"Set Pending return","OK")))</f>
        <v/>
      </c>
    </row>
    <row r="826">
      <c r="C826" s="14" t="n"/>
      <c r="D826" s="15" t="n"/>
      <c r="E826" s="15" t="n"/>
      <c r="H826" s="18">
        <f>IF(G826="","",IF(COUNTIF('Example inventory'!$D$3:$D$1002,G826)&gt;0,"Yes","Not found"))</f>
        <v/>
      </c>
      <c r="I826" s="14" t="n"/>
      <c r="J826" s="15" t="n"/>
      <c r="K826" s="15" t="n"/>
      <c r="L826" s="14" t="n"/>
      <c r="M826" s="15" t="n"/>
      <c r="N826" s="14" t="n"/>
      <c r="O826" s="14" t="n"/>
      <c r="P826" s="14" t="n"/>
      <c r="Q826" s="19">
        <f>IF(OR(E826="",M826&lt;&gt;"",L826="Closed",L826="Written off",I826="Kept with approval"),"",TODAY()-E826)</f>
        <v/>
      </c>
      <c r="R826" s="18">
        <f>IF(Q826="","",IF(Q826&gt;Summary!$B$6,"Late",IF(Q826&gt;Summary!$B$5,"Chase","On time")))</f>
        <v/>
      </c>
      <c r="S826" s="18">
        <f>IF(G826="","",IF(OR(M826&lt;&gt;"",L826="Closed",L826="Written off",I826="Kept with approval"),IF(COUNTIFS('Example inventory'!$D$3:$D$1002,G826,'Example inventory'!$L$3:$L$1002,"Pending return")+COUNTIFS('Example inventory'!$D$3:$D$1002,G826,'Example inventory'!$L$3:$L$1002,"Assigned")&gt;0,"Update Inventory","OK"),IF(COUNTIFS('Example inventory'!$D$3:$D$1002,G826,'Example inventory'!$L$3:$L$1002,"Assigned")&gt;0,"Set Pending return","OK")))</f>
        <v/>
      </c>
    </row>
    <row r="827">
      <c r="C827" s="14" t="n"/>
      <c r="D827" s="15" t="n"/>
      <c r="E827" s="15" t="n"/>
      <c r="H827" s="18">
        <f>IF(G827="","",IF(COUNTIF('Example inventory'!$D$3:$D$1002,G827)&gt;0,"Yes","Not found"))</f>
        <v/>
      </c>
      <c r="I827" s="14" t="n"/>
      <c r="J827" s="15" t="n"/>
      <c r="K827" s="15" t="n"/>
      <c r="L827" s="14" t="n"/>
      <c r="M827" s="15" t="n"/>
      <c r="N827" s="14" t="n"/>
      <c r="O827" s="14" t="n"/>
      <c r="P827" s="14" t="n"/>
      <c r="Q827" s="19">
        <f>IF(OR(E827="",M827&lt;&gt;"",L827="Closed",L827="Written off",I827="Kept with approval"),"",TODAY()-E827)</f>
        <v/>
      </c>
      <c r="R827" s="18">
        <f>IF(Q827="","",IF(Q827&gt;Summary!$B$6,"Late",IF(Q827&gt;Summary!$B$5,"Chase","On time")))</f>
        <v/>
      </c>
      <c r="S827" s="18">
        <f>IF(G827="","",IF(OR(M827&lt;&gt;"",L827="Closed",L827="Written off",I827="Kept with approval"),IF(COUNTIFS('Example inventory'!$D$3:$D$1002,G827,'Example inventory'!$L$3:$L$1002,"Pending return")+COUNTIFS('Example inventory'!$D$3:$D$1002,G827,'Example inventory'!$L$3:$L$1002,"Assigned")&gt;0,"Update Inventory","OK"),IF(COUNTIFS('Example inventory'!$D$3:$D$1002,G827,'Example inventory'!$L$3:$L$1002,"Assigned")&gt;0,"Set Pending return","OK")))</f>
        <v/>
      </c>
    </row>
    <row r="828">
      <c r="C828" s="14" t="n"/>
      <c r="D828" s="15" t="n"/>
      <c r="E828" s="15" t="n"/>
      <c r="H828" s="18">
        <f>IF(G828="","",IF(COUNTIF('Example inventory'!$D$3:$D$1002,G828)&gt;0,"Yes","Not found"))</f>
        <v/>
      </c>
      <c r="I828" s="14" t="n"/>
      <c r="J828" s="15" t="n"/>
      <c r="K828" s="15" t="n"/>
      <c r="L828" s="14" t="n"/>
      <c r="M828" s="15" t="n"/>
      <c r="N828" s="14" t="n"/>
      <c r="O828" s="14" t="n"/>
      <c r="P828" s="14" t="n"/>
      <c r="Q828" s="19">
        <f>IF(OR(E828="",M828&lt;&gt;"",L828="Closed",L828="Written off",I828="Kept with approval"),"",TODAY()-E828)</f>
        <v/>
      </c>
      <c r="R828" s="18">
        <f>IF(Q828="","",IF(Q828&gt;Summary!$B$6,"Late",IF(Q828&gt;Summary!$B$5,"Chase","On time")))</f>
        <v/>
      </c>
      <c r="S828" s="18">
        <f>IF(G828="","",IF(OR(M828&lt;&gt;"",L828="Closed",L828="Written off",I828="Kept with approval"),IF(COUNTIFS('Example inventory'!$D$3:$D$1002,G828,'Example inventory'!$L$3:$L$1002,"Pending return")+COUNTIFS('Example inventory'!$D$3:$D$1002,G828,'Example inventory'!$L$3:$L$1002,"Assigned")&gt;0,"Update Inventory","OK"),IF(COUNTIFS('Example inventory'!$D$3:$D$1002,G828,'Example inventory'!$L$3:$L$1002,"Assigned")&gt;0,"Set Pending return","OK")))</f>
        <v/>
      </c>
    </row>
    <row r="829">
      <c r="C829" s="14" t="n"/>
      <c r="D829" s="15" t="n"/>
      <c r="E829" s="15" t="n"/>
      <c r="H829" s="18">
        <f>IF(G829="","",IF(COUNTIF('Example inventory'!$D$3:$D$1002,G829)&gt;0,"Yes","Not found"))</f>
        <v/>
      </c>
      <c r="I829" s="14" t="n"/>
      <c r="J829" s="15" t="n"/>
      <c r="K829" s="15" t="n"/>
      <c r="L829" s="14" t="n"/>
      <c r="M829" s="15" t="n"/>
      <c r="N829" s="14" t="n"/>
      <c r="O829" s="14" t="n"/>
      <c r="P829" s="14" t="n"/>
      <c r="Q829" s="19">
        <f>IF(OR(E829="",M829&lt;&gt;"",L829="Closed",L829="Written off",I829="Kept with approval"),"",TODAY()-E829)</f>
        <v/>
      </c>
      <c r="R829" s="18">
        <f>IF(Q829="","",IF(Q829&gt;Summary!$B$6,"Late",IF(Q829&gt;Summary!$B$5,"Chase","On time")))</f>
        <v/>
      </c>
      <c r="S829" s="18">
        <f>IF(G829="","",IF(OR(M829&lt;&gt;"",L829="Closed",L829="Written off",I829="Kept with approval"),IF(COUNTIFS('Example inventory'!$D$3:$D$1002,G829,'Example inventory'!$L$3:$L$1002,"Pending return")+COUNTIFS('Example inventory'!$D$3:$D$1002,G829,'Example inventory'!$L$3:$L$1002,"Assigned")&gt;0,"Update Inventory","OK"),IF(COUNTIFS('Example inventory'!$D$3:$D$1002,G829,'Example inventory'!$L$3:$L$1002,"Assigned")&gt;0,"Set Pending return","OK")))</f>
        <v/>
      </c>
    </row>
    <row r="830">
      <c r="C830" s="14" t="n"/>
      <c r="D830" s="15" t="n"/>
      <c r="E830" s="15" t="n"/>
      <c r="H830" s="18">
        <f>IF(G830="","",IF(COUNTIF('Example inventory'!$D$3:$D$1002,G830)&gt;0,"Yes","Not found"))</f>
        <v/>
      </c>
      <c r="I830" s="14" t="n"/>
      <c r="J830" s="15" t="n"/>
      <c r="K830" s="15" t="n"/>
      <c r="L830" s="14" t="n"/>
      <c r="M830" s="15" t="n"/>
      <c r="N830" s="14" t="n"/>
      <c r="O830" s="14" t="n"/>
      <c r="P830" s="14" t="n"/>
      <c r="Q830" s="19">
        <f>IF(OR(E830="",M830&lt;&gt;"",L830="Closed",L830="Written off",I830="Kept with approval"),"",TODAY()-E830)</f>
        <v/>
      </c>
      <c r="R830" s="18">
        <f>IF(Q830="","",IF(Q830&gt;Summary!$B$6,"Late",IF(Q830&gt;Summary!$B$5,"Chase","On time")))</f>
        <v/>
      </c>
      <c r="S830" s="18">
        <f>IF(G830="","",IF(OR(M830&lt;&gt;"",L830="Closed",L830="Written off",I830="Kept with approval"),IF(COUNTIFS('Example inventory'!$D$3:$D$1002,G830,'Example inventory'!$L$3:$L$1002,"Pending return")+COUNTIFS('Example inventory'!$D$3:$D$1002,G830,'Example inventory'!$L$3:$L$1002,"Assigned")&gt;0,"Update Inventory","OK"),IF(COUNTIFS('Example inventory'!$D$3:$D$1002,G830,'Example inventory'!$L$3:$L$1002,"Assigned")&gt;0,"Set Pending return","OK")))</f>
        <v/>
      </c>
    </row>
    <row r="831">
      <c r="C831" s="14" t="n"/>
      <c r="D831" s="15" t="n"/>
      <c r="E831" s="15" t="n"/>
      <c r="H831" s="18">
        <f>IF(G831="","",IF(COUNTIF('Example inventory'!$D$3:$D$1002,G831)&gt;0,"Yes","Not found"))</f>
        <v/>
      </c>
      <c r="I831" s="14" t="n"/>
      <c r="J831" s="15" t="n"/>
      <c r="K831" s="15" t="n"/>
      <c r="L831" s="14" t="n"/>
      <c r="M831" s="15" t="n"/>
      <c r="N831" s="14" t="n"/>
      <c r="O831" s="14" t="n"/>
      <c r="P831" s="14" t="n"/>
      <c r="Q831" s="19">
        <f>IF(OR(E831="",M831&lt;&gt;"",L831="Closed",L831="Written off",I831="Kept with approval"),"",TODAY()-E831)</f>
        <v/>
      </c>
      <c r="R831" s="18">
        <f>IF(Q831="","",IF(Q831&gt;Summary!$B$6,"Late",IF(Q831&gt;Summary!$B$5,"Chase","On time")))</f>
        <v/>
      </c>
      <c r="S831" s="18">
        <f>IF(G831="","",IF(OR(M831&lt;&gt;"",L831="Closed",L831="Written off",I831="Kept with approval"),IF(COUNTIFS('Example inventory'!$D$3:$D$1002,G831,'Example inventory'!$L$3:$L$1002,"Pending return")+COUNTIFS('Example inventory'!$D$3:$D$1002,G831,'Example inventory'!$L$3:$L$1002,"Assigned")&gt;0,"Update Inventory","OK"),IF(COUNTIFS('Example inventory'!$D$3:$D$1002,G831,'Example inventory'!$L$3:$L$1002,"Assigned")&gt;0,"Set Pending return","OK")))</f>
        <v/>
      </c>
    </row>
    <row r="832">
      <c r="C832" s="14" t="n"/>
      <c r="D832" s="15" t="n"/>
      <c r="E832" s="15" t="n"/>
      <c r="H832" s="18">
        <f>IF(G832="","",IF(COUNTIF('Example inventory'!$D$3:$D$1002,G832)&gt;0,"Yes","Not found"))</f>
        <v/>
      </c>
      <c r="I832" s="14" t="n"/>
      <c r="J832" s="15" t="n"/>
      <c r="K832" s="15" t="n"/>
      <c r="L832" s="14" t="n"/>
      <c r="M832" s="15" t="n"/>
      <c r="N832" s="14" t="n"/>
      <c r="O832" s="14" t="n"/>
      <c r="P832" s="14" t="n"/>
      <c r="Q832" s="19">
        <f>IF(OR(E832="",M832&lt;&gt;"",L832="Closed",L832="Written off",I832="Kept with approval"),"",TODAY()-E832)</f>
        <v/>
      </c>
      <c r="R832" s="18">
        <f>IF(Q832="","",IF(Q832&gt;Summary!$B$6,"Late",IF(Q832&gt;Summary!$B$5,"Chase","On time")))</f>
        <v/>
      </c>
      <c r="S832" s="18">
        <f>IF(G832="","",IF(OR(M832&lt;&gt;"",L832="Closed",L832="Written off",I832="Kept with approval"),IF(COUNTIFS('Example inventory'!$D$3:$D$1002,G832,'Example inventory'!$L$3:$L$1002,"Pending return")+COUNTIFS('Example inventory'!$D$3:$D$1002,G832,'Example inventory'!$L$3:$L$1002,"Assigned")&gt;0,"Update Inventory","OK"),IF(COUNTIFS('Example inventory'!$D$3:$D$1002,G832,'Example inventory'!$L$3:$L$1002,"Assigned")&gt;0,"Set Pending return","OK")))</f>
        <v/>
      </c>
    </row>
    <row r="833">
      <c r="C833" s="14" t="n"/>
      <c r="D833" s="15" t="n"/>
      <c r="E833" s="15" t="n"/>
      <c r="H833" s="18">
        <f>IF(G833="","",IF(COUNTIF('Example inventory'!$D$3:$D$1002,G833)&gt;0,"Yes","Not found"))</f>
        <v/>
      </c>
      <c r="I833" s="14" t="n"/>
      <c r="J833" s="15" t="n"/>
      <c r="K833" s="15" t="n"/>
      <c r="L833" s="14" t="n"/>
      <c r="M833" s="15" t="n"/>
      <c r="N833" s="14" t="n"/>
      <c r="O833" s="14" t="n"/>
      <c r="P833" s="14" t="n"/>
      <c r="Q833" s="19">
        <f>IF(OR(E833="",M833&lt;&gt;"",L833="Closed",L833="Written off",I833="Kept with approval"),"",TODAY()-E833)</f>
        <v/>
      </c>
      <c r="R833" s="18">
        <f>IF(Q833="","",IF(Q833&gt;Summary!$B$6,"Late",IF(Q833&gt;Summary!$B$5,"Chase","On time")))</f>
        <v/>
      </c>
      <c r="S833" s="18">
        <f>IF(G833="","",IF(OR(M833&lt;&gt;"",L833="Closed",L833="Written off",I833="Kept with approval"),IF(COUNTIFS('Example inventory'!$D$3:$D$1002,G833,'Example inventory'!$L$3:$L$1002,"Pending return")+COUNTIFS('Example inventory'!$D$3:$D$1002,G833,'Example inventory'!$L$3:$L$1002,"Assigned")&gt;0,"Update Inventory","OK"),IF(COUNTIFS('Example inventory'!$D$3:$D$1002,G833,'Example inventory'!$L$3:$L$1002,"Assigned")&gt;0,"Set Pending return","OK")))</f>
        <v/>
      </c>
    </row>
    <row r="834">
      <c r="C834" s="14" t="n"/>
      <c r="D834" s="15" t="n"/>
      <c r="E834" s="15" t="n"/>
      <c r="H834" s="18">
        <f>IF(G834="","",IF(COUNTIF('Example inventory'!$D$3:$D$1002,G834)&gt;0,"Yes","Not found"))</f>
        <v/>
      </c>
      <c r="I834" s="14" t="n"/>
      <c r="J834" s="15" t="n"/>
      <c r="K834" s="15" t="n"/>
      <c r="L834" s="14" t="n"/>
      <c r="M834" s="15" t="n"/>
      <c r="N834" s="14" t="n"/>
      <c r="O834" s="14" t="n"/>
      <c r="P834" s="14" t="n"/>
      <c r="Q834" s="19">
        <f>IF(OR(E834="",M834&lt;&gt;"",L834="Closed",L834="Written off",I834="Kept with approval"),"",TODAY()-E834)</f>
        <v/>
      </c>
      <c r="R834" s="18">
        <f>IF(Q834="","",IF(Q834&gt;Summary!$B$6,"Late",IF(Q834&gt;Summary!$B$5,"Chase","On time")))</f>
        <v/>
      </c>
      <c r="S834" s="18">
        <f>IF(G834="","",IF(OR(M834&lt;&gt;"",L834="Closed",L834="Written off",I834="Kept with approval"),IF(COUNTIFS('Example inventory'!$D$3:$D$1002,G834,'Example inventory'!$L$3:$L$1002,"Pending return")+COUNTIFS('Example inventory'!$D$3:$D$1002,G834,'Example inventory'!$L$3:$L$1002,"Assigned")&gt;0,"Update Inventory","OK"),IF(COUNTIFS('Example inventory'!$D$3:$D$1002,G834,'Example inventory'!$L$3:$L$1002,"Assigned")&gt;0,"Set Pending return","OK")))</f>
        <v/>
      </c>
    </row>
    <row r="835">
      <c r="C835" s="14" t="n"/>
      <c r="D835" s="15" t="n"/>
      <c r="E835" s="15" t="n"/>
      <c r="H835" s="18">
        <f>IF(G835="","",IF(COUNTIF('Example inventory'!$D$3:$D$1002,G835)&gt;0,"Yes","Not found"))</f>
        <v/>
      </c>
      <c r="I835" s="14" t="n"/>
      <c r="J835" s="15" t="n"/>
      <c r="K835" s="15" t="n"/>
      <c r="L835" s="14" t="n"/>
      <c r="M835" s="15" t="n"/>
      <c r="N835" s="14" t="n"/>
      <c r="O835" s="14" t="n"/>
      <c r="P835" s="14" t="n"/>
      <c r="Q835" s="19">
        <f>IF(OR(E835="",M835&lt;&gt;"",L835="Closed",L835="Written off",I835="Kept with approval"),"",TODAY()-E835)</f>
        <v/>
      </c>
      <c r="R835" s="18">
        <f>IF(Q835="","",IF(Q835&gt;Summary!$B$6,"Late",IF(Q835&gt;Summary!$B$5,"Chase","On time")))</f>
        <v/>
      </c>
      <c r="S835" s="18">
        <f>IF(G835="","",IF(OR(M835&lt;&gt;"",L835="Closed",L835="Written off",I835="Kept with approval"),IF(COUNTIFS('Example inventory'!$D$3:$D$1002,G835,'Example inventory'!$L$3:$L$1002,"Pending return")+COUNTIFS('Example inventory'!$D$3:$D$1002,G835,'Example inventory'!$L$3:$L$1002,"Assigned")&gt;0,"Update Inventory","OK"),IF(COUNTIFS('Example inventory'!$D$3:$D$1002,G835,'Example inventory'!$L$3:$L$1002,"Assigned")&gt;0,"Set Pending return","OK")))</f>
        <v/>
      </c>
    </row>
    <row r="836">
      <c r="C836" s="14" t="n"/>
      <c r="D836" s="15" t="n"/>
      <c r="E836" s="15" t="n"/>
      <c r="H836" s="18">
        <f>IF(G836="","",IF(COUNTIF('Example inventory'!$D$3:$D$1002,G836)&gt;0,"Yes","Not found"))</f>
        <v/>
      </c>
      <c r="I836" s="14" t="n"/>
      <c r="J836" s="15" t="n"/>
      <c r="K836" s="15" t="n"/>
      <c r="L836" s="14" t="n"/>
      <c r="M836" s="15" t="n"/>
      <c r="N836" s="14" t="n"/>
      <c r="O836" s="14" t="n"/>
      <c r="P836" s="14" t="n"/>
      <c r="Q836" s="19">
        <f>IF(OR(E836="",M836&lt;&gt;"",L836="Closed",L836="Written off",I836="Kept with approval"),"",TODAY()-E836)</f>
        <v/>
      </c>
      <c r="R836" s="18">
        <f>IF(Q836="","",IF(Q836&gt;Summary!$B$6,"Late",IF(Q836&gt;Summary!$B$5,"Chase","On time")))</f>
        <v/>
      </c>
      <c r="S836" s="18">
        <f>IF(G836="","",IF(OR(M836&lt;&gt;"",L836="Closed",L836="Written off",I836="Kept with approval"),IF(COUNTIFS('Example inventory'!$D$3:$D$1002,G836,'Example inventory'!$L$3:$L$1002,"Pending return")+COUNTIFS('Example inventory'!$D$3:$D$1002,G836,'Example inventory'!$L$3:$L$1002,"Assigned")&gt;0,"Update Inventory","OK"),IF(COUNTIFS('Example inventory'!$D$3:$D$1002,G836,'Example inventory'!$L$3:$L$1002,"Assigned")&gt;0,"Set Pending return","OK")))</f>
        <v/>
      </c>
    </row>
    <row r="837">
      <c r="C837" s="14" t="n"/>
      <c r="D837" s="15" t="n"/>
      <c r="E837" s="15" t="n"/>
      <c r="H837" s="18">
        <f>IF(G837="","",IF(COUNTIF('Example inventory'!$D$3:$D$1002,G837)&gt;0,"Yes","Not found"))</f>
        <v/>
      </c>
      <c r="I837" s="14" t="n"/>
      <c r="J837" s="15" t="n"/>
      <c r="K837" s="15" t="n"/>
      <c r="L837" s="14" t="n"/>
      <c r="M837" s="15" t="n"/>
      <c r="N837" s="14" t="n"/>
      <c r="O837" s="14" t="n"/>
      <c r="P837" s="14" t="n"/>
      <c r="Q837" s="19">
        <f>IF(OR(E837="",M837&lt;&gt;"",L837="Closed",L837="Written off",I837="Kept with approval"),"",TODAY()-E837)</f>
        <v/>
      </c>
      <c r="R837" s="18">
        <f>IF(Q837="","",IF(Q837&gt;Summary!$B$6,"Late",IF(Q837&gt;Summary!$B$5,"Chase","On time")))</f>
        <v/>
      </c>
      <c r="S837" s="18">
        <f>IF(G837="","",IF(OR(M837&lt;&gt;"",L837="Closed",L837="Written off",I837="Kept with approval"),IF(COUNTIFS('Example inventory'!$D$3:$D$1002,G837,'Example inventory'!$L$3:$L$1002,"Pending return")+COUNTIFS('Example inventory'!$D$3:$D$1002,G837,'Example inventory'!$L$3:$L$1002,"Assigned")&gt;0,"Update Inventory","OK"),IF(COUNTIFS('Example inventory'!$D$3:$D$1002,G837,'Example inventory'!$L$3:$L$1002,"Assigned")&gt;0,"Set Pending return","OK")))</f>
        <v/>
      </c>
    </row>
    <row r="838">
      <c r="C838" s="14" t="n"/>
      <c r="D838" s="15" t="n"/>
      <c r="E838" s="15" t="n"/>
      <c r="H838" s="18">
        <f>IF(G838="","",IF(COUNTIF('Example inventory'!$D$3:$D$1002,G838)&gt;0,"Yes","Not found"))</f>
        <v/>
      </c>
      <c r="I838" s="14" t="n"/>
      <c r="J838" s="15" t="n"/>
      <c r="K838" s="15" t="n"/>
      <c r="L838" s="14" t="n"/>
      <c r="M838" s="15" t="n"/>
      <c r="N838" s="14" t="n"/>
      <c r="O838" s="14" t="n"/>
      <c r="P838" s="14" t="n"/>
      <c r="Q838" s="19">
        <f>IF(OR(E838="",M838&lt;&gt;"",L838="Closed",L838="Written off",I838="Kept with approval"),"",TODAY()-E838)</f>
        <v/>
      </c>
      <c r="R838" s="18">
        <f>IF(Q838="","",IF(Q838&gt;Summary!$B$6,"Late",IF(Q838&gt;Summary!$B$5,"Chase","On time")))</f>
        <v/>
      </c>
      <c r="S838" s="18">
        <f>IF(G838="","",IF(OR(M838&lt;&gt;"",L838="Closed",L838="Written off",I838="Kept with approval"),IF(COUNTIFS('Example inventory'!$D$3:$D$1002,G838,'Example inventory'!$L$3:$L$1002,"Pending return")+COUNTIFS('Example inventory'!$D$3:$D$1002,G838,'Example inventory'!$L$3:$L$1002,"Assigned")&gt;0,"Update Inventory","OK"),IF(COUNTIFS('Example inventory'!$D$3:$D$1002,G838,'Example inventory'!$L$3:$L$1002,"Assigned")&gt;0,"Set Pending return","OK")))</f>
        <v/>
      </c>
    </row>
    <row r="839">
      <c r="C839" s="14" t="n"/>
      <c r="D839" s="15" t="n"/>
      <c r="E839" s="15" t="n"/>
      <c r="H839" s="18">
        <f>IF(G839="","",IF(COUNTIF('Example inventory'!$D$3:$D$1002,G839)&gt;0,"Yes","Not found"))</f>
        <v/>
      </c>
      <c r="I839" s="14" t="n"/>
      <c r="J839" s="15" t="n"/>
      <c r="K839" s="15" t="n"/>
      <c r="L839" s="14" t="n"/>
      <c r="M839" s="15" t="n"/>
      <c r="N839" s="14" t="n"/>
      <c r="O839" s="14" t="n"/>
      <c r="P839" s="14" t="n"/>
      <c r="Q839" s="19">
        <f>IF(OR(E839="",M839&lt;&gt;"",L839="Closed",L839="Written off",I839="Kept with approval"),"",TODAY()-E839)</f>
        <v/>
      </c>
      <c r="R839" s="18">
        <f>IF(Q839="","",IF(Q839&gt;Summary!$B$6,"Late",IF(Q839&gt;Summary!$B$5,"Chase","On time")))</f>
        <v/>
      </c>
      <c r="S839" s="18">
        <f>IF(G839="","",IF(OR(M839&lt;&gt;"",L839="Closed",L839="Written off",I839="Kept with approval"),IF(COUNTIFS('Example inventory'!$D$3:$D$1002,G839,'Example inventory'!$L$3:$L$1002,"Pending return")+COUNTIFS('Example inventory'!$D$3:$D$1002,G839,'Example inventory'!$L$3:$L$1002,"Assigned")&gt;0,"Update Inventory","OK"),IF(COUNTIFS('Example inventory'!$D$3:$D$1002,G839,'Example inventory'!$L$3:$L$1002,"Assigned")&gt;0,"Set Pending return","OK")))</f>
        <v/>
      </c>
    </row>
    <row r="840">
      <c r="C840" s="14" t="n"/>
      <c r="D840" s="15" t="n"/>
      <c r="E840" s="15" t="n"/>
      <c r="H840" s="18">
        <f>IF(G840="","",IF(COUNTIF('Example inventory'!$D$3:$D$1002,G840)&gt;0,"Yes","Not found"))</f>
        <v/>
      </c>
      <c r="I840" s="14" t="n"/>
      <c r="J840" s="15" t="n"/>
      <c r="K840" s="15" t="n"/>
      <c r="L840" s="14" t="n"/>
      <c r="M840" s="15" t="n"/>
      <c r="N840" s="14" t="n"/>
      <c r="O840" s="14" t="n"/>
      <c r="P840" s="14" t="n"/>
      <c r="Q840" s="19">
        <f>IF(OR(E840="",M840&lt;&gt;"",L840="Closed",L840="Written off",I840="Kept with approval"),"",TODAY()-E840)</f>
        <v/>
      </c>
      <c r="R840" s="18">
        <f>IF(Q840="","",IF(Q840&gt;Summary!$B$6,"Late",IF(Q840&gt;Summary!$B$5,"Chase","On time")))</f>
        <v/>
      </c>
      <c r="S840" s="18">
        <f>IF(G840="","",IF(OR(M840&lt;&gt;"",L840="Closed",L840="Written off",I840="Kept with approval"),IF(COUNTIFS('Example inventory'!$D$3:$D$1002,G840,'Example inventory'!$L$3:$L$1002,"Pending return")+COUNTIFS('Example inventory'!$D$3:$D$1002,G840,'Example inventory'!$L$3:$L$1002,"Assigned")&gt;0,"Update Inventory","OK"),IF(COUNTIFS('Example inventory'!$D$3:$D$1002,G840,'Example inventory'!$L$3:$L$1002,"Assigned")&gt;0,"Set Pending return","OK")))</f>
        <v/>
      </c>
    </row>
    <row r="841">
      <c r="C841" s="14" t="n"/>
      <c r="D841" s="15" t="n"/>
      <c r="E841" s="15" t="n"/>
      <c r="H841" s="18">
        <f>IF(G841="","",IF(COUNTIF('Example inventory'!$D$3:$D$1002,G841)&gt;0,"Yes","Not found"))</f>
        <v/>
      </c>
      <c r="I841" s="14" t="n"/>
      <c r="J841" s="15" t="n"/>
      <c r="K841" s="15" t="n"/>
      <c r="L841" s="14" t="n"/>
      <c r="M841" s="15" t="n"/>
      <c r="N841" s="14" t="n"/>
      <c r="O841" s="14" t="n"/>
      <c r="P841" s="14" t="n"/>
      <c r="Q841" s="19">
        <f>IF(OR(E841="",M841&lt;&gt;"",L841="Closed",L841="Written off",I841="Kept with approval"),"",TODAY()-E841)</f>
        <v/>
      </c>
      <c r="R841" s="18">
        <f>IF(Q841="","",IF(Q841&gt;Summary!$B$6,"Late",IF(Q841&gt;Summary!$B$5,"Chase","On time")))</f>
        <v/>
      </c>
      <c r="S841" s="18">
        <f>IF(G841="","",IF(OR(M841&lt;&gt;"",L841="Closed",L841="Written off",I841="Kept with approval"),IF(COUNTIFS('Example inventory'!$D$3:$D$1002,G841,'Example inventory'!$L$3:$L$1002,"Pending return")+COUNTIFS('Example inventory'!$D$3:$D$1002,G841,'Example inventory'!$L$3:$L$1002,"Assigned")&gt;0,"Update Inventory","OK"),IF(COUNTIFS('Example inventory'!$D$3:$D$1002,G841,'Example inventory'!$L$3:$L$1002,"Assigned")&gt;0,"Set Pending return","OK")))</f>
        <v/>
      </c>
    </row>
    <row r="842">
      <c r="C842" s="14" t="n"/>
      <c r="D842" s="15" t="n"/>
      <c r="E842" s="15" t="n"/>
      <c r="H842" s="18">
        <f>IF(G842="","",IF(COUNTIF('Example inventory'!$D$3:$D$1002,G842)&gt;0,"Yes","Not found"))</f>
        <v/>
      </c>
      <c r="I842" s="14" t="n"/>
      <c r="J842" s="15" t="n"/>
      <c r="K842" s="15" t="n"/>
      <c r="L842" s="14" t="n"/>
      <c r="M842" s="15" t="n"/>
      <c r="N842" s="14" t="n"/>
      <c r="O842" s="14" t="n"/>
      <c r="P842" s="14" t="n"/>
      <c r="Q842" s="19">
        <f>IF(OR(E842="",M842&lt;&gt;"",L842="Closed",L842="Written off",I842="Kept with approval"),"",TODAY()-E842)</f>
        <v/>
      </c>
      <c r="R842" s="18">
        <f>IF(Q842="","",IF(Q842&gt;Summary!$B$6,"Late",IF(Q842&gt;Summary!$B$5,"Chase","On time")))</f>
        <v/>
      </c>
      <c r="S842" s="18">
        <f>IF(G842="","",IF(OR(M842&lt;&gt;"",L842="Closed",L842="Written off",I842="Kept with approval"),IF(COUNTIFS('Example inventory'!$D$3:$D$1002,G842,'Example inventory'!$L$3:$L$1002,"Pending return")+COUNTIFS('Example inventory'!$D$3:$D$1002,G842,'Example inventory'!$L$3:$L$1002,"Assigned")&gt;0,"Update Inventory","OK"),IF(COUNTIFS('Example inventory'!$D$3:$D$1002,G842,'Example inventory'!$L$3:$L$1002,"Assigned")&gt;0,"Set Pending return","OK")))</f>
        <v/>
      </c>
    </row>
    <row r="843">
      <c r="C843" s="14" t="n"/>
      <c r="D843" s="15" t="n"/>
      <c r="E843" s="15" t="n"/>
      <c r="H843" s="18">
        <f>IF(G843="","",IF(COUNTIF('Example inventory'!$D$3:$D$1002,G843)&gt;0,"Yes","Not found"))</f>
        <v/>
      </c>
      <c r="I843" s="14" t="n"/>
      <c r="J843" s="15" t="n"/>
      <c r="K843" s="15" t="n"/>
      <c r="L843" s="14" t="n"/>
      <c r="M843" s="15" t="n"/>
      <c r="N843" s="14" t="n"/>
      <c r="O843" s="14" t="n"/>
      <c r="P843" s="14" t="n"/>
      <c r="Q843" s="19">
        <f>IF(OR(E843="",M843&lt;&gt;"",L843="Closed",L843="Written off",I843="Kept with approval"),"",TODAY()-E843)</f>
        <v/>
      </c>
      <c r="R843" s="18">
        <f>IF(Q843="","",IF(Q843&gt;Summary!$B$6,"Late",IF(Q843&gt;Summary!$B$5,"Chase","On time")))</f>
        <v/>
      </c>
      <c r="S843" s="18">
        <f>IF(G843="","",IF(OR(M843&lt;&gt;"",L843="Closed",L843="Written off",I843="Kept with approval"),IF(COUNTIFS('Example inventory'!$D$3:$D$1002,G843,'Example inventory'!$L$3:$L$1002,"Pending return")+COUNTIFS('Example inventory'!$D$3:$D$1002,G843,'Example inventory'!$L$3:$L$1002,"Assigned")&gt;0,"Update Inventory","OK"),IF(COUNTIFS('Example inventory'!$D$3:$D$1002,G843,'Example inventory'!$L$3:$L$1002,"Assigned")&gt;0,"Set Pending return","OK")))</f>
        <v/>
      </c>
    </row>
    <row r="844">
      <c r="C844" s="14" t="n"/>
      <c r="D844" s="15" t="n"/>
      <c r="E844" s="15" t="n"/>
      <c r="H844" s="18">
        <f>IF(G844="","",IF(COUNTIF('Example inventory'!$D$3:$D$1002,G844)&gt;0,"Yes","Not found"))</f>
        <v/>
      </c>
      <c r="I844" s="14" t="n"/>
      <c r="J844" s="15" t="n"/>
      <c r="K844" s="15" t="n"/>
      <c r="L844" s="14" t="n"/>
      <c r="M844" s="15" t="n"/>
      <c r="N844" s="14" t="n"/>
      <c r="O844" s="14" t="n"/>
      <c r="P844" s="14" t="n"/>
      <c r="Q844" s="19">
        <f>IF(OR(E844="",M844&lt;&gt;"",L844="Closed",L844="Written off",I844="Kept with approval"),"",TODAY()-E844)</f>
        <v/>
      </c>
      <c r="R844" s="18">
        <f>IF(Q844="","",IF(Q844&gt;Summary!$B$6,"Late",IF(Q844&gt;Summary!$B$5,"Chase","On time")))</f>
        <v/>
      </c>
      <c r="S844" s="18">
        <f>IF(G844="","",IF(OR(M844&lt;&gt;"",L844="Closed",L844="Written off",I844="Kept with approval"),IF(COUNTIFS('Example inventory'!$D$3:$D$1002,G844,'Example inventory'!$L$3:$L$1002,"Pending return")+COUNTIFS('Example inventory'!$D$3:$D$1002,G844,'Example inventory'!$L$3:$L$1002,"Assigned")&gt;0,"Update Inventory","OK"),IF(COUNTIFS('Example inventory'!$D$3:$D$1002,G844,'Example inventory'!$L$3:$L$1002,"Assigned")&gt;0,"Set Pending return","OK")))</f>
        <v/>
      </c>
    </row>
    <row r="845">
      <c r="C845" s="14" t="n"/>
      <c r="D845" s="15" t="n"/>
      <c r="E845" s="15" t="n"/>
      <c r="H845" s="18">
        <f>IF(G845="","",IF(COUNTIF('Example inventory'!$D$3:$D$1002,G845)&gt;0,"Yes","Not found"))</f>
        <v/>
      </c>
      <c r="I845" s="14" t="n"/>
      <c r="J845" s="15" t="n"/>
      <c r="K845" s="15" t="n"/>
      <c r="L845" s="14" t="n"/>
      <c r="M845" s="15" t="n"/>
      <c r="N845" s="14" t="n"/>
      <c r="O845" s="14" t="n"/>
      <c r="P845" s="14" t="n"/>
      <c r="Q845" s="19">
        <f>IF(OR(E845="",M845&lt;&gt;"",L845="Closed",L845="Written off",I845="Kept with approval"),"",TODAY()-E845)</f>
        <v/>
      </c>
      <c r="R845" s="18">
        <f>IF(Q845="","",IF(Q845&gt;Summary!$B$6,"Late",IF(Q845&gt;Summary!$B$5,"Chase","On time")))</f>
        <v/>
      </c>
      <c r="S845" s="18">
        <f>IF(G845="","",IF(OR(M845&lt;&gt;"",L845="Closed",L845="Written off",I845="Kept with approval"),IF(COUNTIFS('Example inventory'!$D$3:$D$1002,G845,'Example inventory'!$L$3:$L$1002,"Pending return")+COUNTIFS('Example inventory'!$D$3:$D$1002,G845,'Example inventory'!$L$3:$L$1002,"Assigned")&gt;0,"Update Inventory","OK"),IF(COUNTIFS('Example inventory'!$D$3:$D$1002,G845,'Example inventory'!$L$3:$L$1002,"Assigned")&gt;0,"Set Pending return","OK")))</f>
        <v/>
      </c>
    </row>
    <row r="846">
      <c r="C846" s="14" t="n"/>
      <c r="D846" s="15" t="n"/>
      <c r="E846" s="15" t="n"/>
      <c r="H846" s="18">
        <f>IF(G846="","",IF(COUNTIF('Example inventory'!$D$3:$D$1002,G846)&gt;0,"Yes","Not found"))</f>
        <v/>
      </c>
      <c r="I846" s="14" t="n"/>
      <c r="J846" s="15" t="n"/>
      <c r="K846" s="15" t="n"/>
      <c r="L846" s="14" t="n"/>
      <c r="M846" s="15" t="n"/>
      <c r="N846" s="14" t="n"/>
      <c r="O846" s="14" t="n"/>
      <c r="P846" s="14" t="n"/>
      <c r="Q846" s="19">
        <f>IF(OR(E846="",M846&lt;&gt;"",L846="Closed",L846="Written off",I846="Kept with approval"),"",TODAY()-E846)</f>
        <v/>
      </c>
      <c r="R846" s="18">
        <f>IF(Q846="","",IF(Q846&gt;Summary!$B$6,"Late",IF(Q846&gt;Summary!$B$5,"Chase","On time")))</f>
        <v/>
      </c>
      <c r="S846" s="18">
        <f>IF(G846="","",IF(OR(M846&lt;&gt;"",L846="Closed",L846="Written off",I846="Kept with approval"),IF(COUNTIFS('Example inventory'!$D$3:$D$1002,G846,'Example inventory'!$L$3:$L$1002,"Pending return")+COUNTIFS('Example inventory'!$D$3:$D$1002,G846,'Example inventory'!$L$3:$L$1002,"Assigned")&gt;0,"Update Inventory","OK"),IF(COUNTIFS('Example inventory'!$D$3:$D$1002,G846,'Example inventory'!$L$3:$L$1002,"Assigned")&gt;0,"Set Pending return","OK")))</f>
        <v/>
      </c>
    </row>
    <row r="847">
      <c r="C847" s="14" t="n"/>
      <c r="D847" s="15" t="n"/>
      <c r="E847" s="15" t="n"/>
      <c r="H847" s="18">
        <f>IF(G847="","",IF(COUNTIF('Example inventory'!$D$3:$D$1002,G847)&gt;0,"Yes","Not found"))</f>
        <v/>
      </c>
      <c r="I847" s="14" t="n"/>
      <c r="J847" s="15" t="n"/>
      <c r="K847" s="15" t="n"/>
      <c r="L847" s="14" t="n"/>
      <c r="M847" s="15" t="n"/>
      <c r="N847" s="14" t="n"/>
      <c r="O847" s="14" t="n"/>
      <c r="P847" s="14" t="n"/>
      <c r="Q847" s="19">
        <f>IF(OR(E847="",M847&lt;&gt;"",L847="Closed",L847="Written off",I847="Kept with approval"),"",TODAY()-E847)</f>
        <v/>
      </c>
      <c r="R847" s="18">
        <f>IF(Q847="","",IF(Q847&gt;Summary!$B$6,"Late",IF(Q847&gt;Summary!$B$5,"Chase","On time")))</f>
        <v/>
      </c>
      <c r="S847" s="18">
        <f>IF(G847="","",IF(OR(M847&lt;&gt;"",L847="Closed",L847="Written off",I847="Kept with approval"),IF(COUNTIFS('Example inventory'!$D$3:$D$1002,G847,'Example inventory'!$L$3:$L$1002,"Pending return")+COUNTIFS('Example inventory'!$D$3:$D$1002,G847,'Example inventory'!$L$3:$L$1002,"Assigned")&gt;0,"Update Inventory","OK"),IF(COUNTIFS('Example inventory'!$D$3:$D$1002,G847,'Example inventory'!$L$3:$L$1002,"Assigned")&gt;0,"Set Pending return","OK")))</f>
        <v/>
      </c>
    </row>
    <row r="848">
      <c r="C848" s="14" t="n"/>
      <c r="D848" s="15" t="n"/>
      <c r="E848" s="15" t="n"/>
      <c r="H848" s="18">
        <f>IF(G848="","",IF(COUNTIF('Example inventory'!$D$3:$D$1002,G848)&gt;0,"Yes","Not found"))</f>
        <v/>
      </c>
      <c r="I848" s="14" t="n"/>
      <c r="J848" s="15" t="n"/>
      <c r="K848" s="15" t="n"/>
      <c r="L848" s="14" t="n"/>
      <c r="M848" s="15" t="n"/>
      <c r="N848" s="14" t="n"/>
      <c r="O848" s="14" t="n"/>
      <c r="P848" s="14" t="n"/>
      <c r="Q848" s="19">
        <f>IF(OR(E848="",M848&lt;&gt;"",L848="Closed",L848="Written off",I848="Kept with approval"),"",TODAY()-E848)</f>
        <v/>
      </c>
      <c r="R848" s="18">
        <f>IF(Q848="","",IF(Q848&gt;Summary!$B$6,"Late",IF(Q848&gt;Summary!$B$5,"Chase","On time")))</f>
        <v/>
      </c>
      <c r="S848" s="18">
        <f>IF(G848="","",IF(OR(M848&lt;&gt;"",L848="Closed",L848="Written off",I848="Kept with approval"),IF(COUNTIFS('Example inventory'!$D$3:$D$1002,G848,'Example inventory'!$L$3:$L$1002,"Pending return")+COUNTIFS('Example inventory'!$D$3:$D$1002,G848,'Example inventory'!$L$3:$L$1002,"Assigned")&gt;0,"Update Inventory","OK"),IF(COUNTIFS('Example inventory'!$D$3:$D$1002,G848,'Example inventory'!$L$3:$L$1002,"Assigned")&gt;0,"Set Pending return","OK")))</f>
        <v/>
      </c>
    </row>
    <row r="849">
      <c r="C849" s="14" t="n"/>
      <c r="D849" s="15" t="n"/>
      <c r="E849" s="15" t="n"/>
      <c r="H849" s="18">
        <f>IF(G849="","",IF(COUNTIF('Example inventory'!$D$3:$D$1002,G849)&gt;0,"Yes","Not found"))</f>
        <v/>
      </c>
      <c r="I849" s="14" t="n"/>
      <c r="J849" s="15" t="n"/>
      <c r="K849" s="15" t="n"/>
      <c r="L849" s="14" t="n"/>
      <c r="M849" s="15" t="n"/>
      <c r="N849" s="14" t="n"/>
      <c r="O849" s="14" t="n"/>
      <c r="P849" s="14" t="n"/>
      <c r="Q849" s="19">
        <f>IF(OR(E849="",M849&lt;&gt;"",L849="Closed",L849="Written off",I849="Kept with approval"),"",TODAY()-E849)</f>
        <v/>
      </c>
      <c r="R849" s="18">
        <f>IF(Q849="","",IF(Q849&gt;Summary!$B$6,"Late",IF(Q849&gt;Summary!$B$5,"Chase","On time")))</f>
        <v/>
      </c>
      <c r="S849" s="18">
        <f>IF(G849="","",IF(OR(M849&lt;&gt;"",L849="Closed",L849="Written off",I849="Kept with approval"),IF(COUNTIFS('Example inventory'!$D$3:$D$1002,G849,'Example inventory'!$L$3:$L$1002,"Pending return")+COUNTIFS('Example inventory'!$D$3:$D$1002,G849,'Example inventory'!$L$3:$L$1002,"Assigned")&gt;0,"Update Inventory","OK"),IF(COUNTIFS('Example inventory'!$D$3:$D$1002,G849,'Example inventory'!$L$3:$L$1002,"Assigned")&gt;0,"Set Pending return","OK")))</f>
        <v/>
      </c>
    </row>
    <row r="850">
      <c r="C850" s="14" t="n"/>
      <c r="D850" s="15" t="n"/>
      <c r="E850" s="15" t="n"/>
      <c r="H850" s="18">
        <f>IF(G850="","",IF(COUNTIF('Example inventory'!$D$3:$D$1002,G850)&gt;0,"Yes","Not found"))</f>
        <v/>
      </c>
      <c r="I850" s="14" t="n"/>
      <c r="J850" s="15" t="n"/>
      <c r="K850" s="15" t="n"/>
      <c r="L850" s="14" t="n"/>
      <c r="M850" s="15" t="n"/>
      <c r="N850" s="14" t="n"/>
      <c r="O850" s="14" t="n"/>
      <c r="P850" s="14" t="n"/>
      <c r="Q850" s="19">
        <f>IF(OR(E850="",M850&lt;&gt;"",L850="Closed",L850="Written off",I850="Kept with approval"),"",TODAY()-E850)</f>
        <v/>
      </c>
      <c r="R850" s="18">
        <f>IF(Q850="","",IF(Q850&gt;Summary!$B$6,"Late",IF(Q850&gt;Summary!$B$5,"Chase","On time")))</f>
        <v/>
      </c>
      <c r="S850" s="18">
        <f>IF(G850="","",IF(OR(M850&lt;&gt;"",L850="Closed",L850="Written off",I850="Kept with approval"),IF(COUNTIFS('Example inventory'!$D$3:$D$1002,G850,'Example inventory'!$L$3:$L$1002,"Pending return")+COUNTIFS('Example inventory'!$D$3:$D$1002,G850,'Example inventory'!$L$3:$L$1002,"Assigned")&gt;0,"Update Inventory","OK"),IF(COUNTIFS('Example inventory'!$D$3:$D$1002,G850,'Example inventory'!$L$3:$L$1002,"Assigned")&gt;0,"Set Pending return","OK")))</f>
        <v/>
      </c>
    </row>
    <row r="851">
      <c r="C851" s="14" t="n"/>
      <c r="D851" s="15" t="n"/>
      <c r="E851" s="15" t="n"/>
      <c r="H851" s="18">
        <f>IF(G851="","",IF(COUNTIF('Example inventory'!$D$3:$D$1002,G851)&gt;0,"Yes","Not found"))</f>
        <v/>
      </c>
      <c r="I851" s="14" t="n"/>
      <c r="J851" s="15" t="n"/>
      <c r="K851" s="15" t="n"/>
      <c r="L851" s="14" t="n"/>
      <c r="M851" s="15" t="n"/>
      <c r="N851" s="14" t="n"/>
      <c r="O851" s="14" t="n"/>
      <c r="P851" s="14" t="n"/>
      <c r="Q851" s="19">
        <f>IF(OR(E851="",M851&lt;&gt;"",L851="Closed",L851="Written off",I851="Kept with approval"),"",TODAY()-E851)</f>
        <v/>
      </c>
      <c r="R851" s="18">
        <f>IF(Q851="","",IF(Q851&gt;Summary!$B$6,"Late",IF(Q851&gt;Summary!$B$5,"Chase","On time")))</f>
        <v/>
      </c>
      <c r="S851" s="18">
        <f>IF(G851="","",IF(OR(M851&lt;&gt;"",L851="Closed",L851="Written off",I851="Kept with approval"),IF(COUNTIFS('Example inventory'!$D$3:$D$1002,G851,'Example inventory'!$L$3:$L$1002,"Pending return")+COUNTIFS('Example inventory'!$D$3:$D$1002,G851,'Example inventory'!$L$3:$L$1002,"Assigned")&gt;0,"Update Inventory","OK"),IF(COUNTIFS('Example inventory'!$D$3:$D$1002,G851,'Example inventory'!$L$3:$L$1002,"Assigned")&gt;0,"Set Pending return","OK")))</f>
        <v/>
      </c>
    </row>
    <row r="852">
      <c r="C852" s="14" t="n"/>
      <c r="D852" s="15" t="n"/>
      <c r="E852" s="15" t="n"/>
      <c r="H852" s="18">
        <f>IF(G852="","",IF(COUNTIF('Example inventory'!$D$3:$D$1002,G852)&gt;0,"Yes","Not found"))</f>
        <v/>
      </c>
      <c r="I852" s="14" t="n"/>
      <c r="J852" s="15" t="n"/>
      <c r="K852" s="15" t="n"/>
      <c r="L852" s="14" t="n"/>
      <c r="M852" s="15" t="n"/>
      <c r="N852" s="14" t="n"/>
      <c r="O852" s="14" t="n"/>
      <c r="P852" s="14" t="n"/>
      <c r="Q852" s="19">
        <f>IF(OR(E852="",M852&lt;&gt;"",L852="Closed",L852="Written off",I852="Kept with approval"),"",TODAY()-E852)</f>
        <v/>
      </c>
      <c r="R852" s="18">
        <f>IF(Q852="","",IF(Q852&gt;Summary!$B$6,"Late",IF(Q852&gt;Summary!$B$5,"Chase","On time")))</f>
        <v/>
      </c>
      <c r="S852" s="18">
        <f>IF(G852="","",IF(OR(M852&lt;&gt;"",L852="Closed",L852="Written off",I852="Kept with approval"),IF(COUNTIFS('Example inventory'!$D$3:$D$1002,G852,'Example inventory'!$L$3:$L$1002,"Pending return")+COUNTIFS('Example inventory'!$D$3:$D$1002,G852,'Example inventory'!$L$3:$L$1002,"Assigned")&gt;0,"Update Inventory","OK"),IF(COUNTIFS('Example inventory'!$D$3:$D$1002,G852,'Example inventory'!$L$3:$L$1002,"Assigned")&gt;0,"Set Pending return","OK")))</f>
        <v/>
      </c>
    </row>
    <row r="853">
      <c r="C853" s="14" t="n"/>
      <c r="D853" s="15" t="n"/>
      <c r="E853" s="15" t="n"/>
      <c r="H853" s="18">
        <f>IF(G853="","",IF(COUNTIF('Example inventory'!$D$3:$D$1002,G853)&gt;0,"Yes","Not found"))</f>
        <v/>
      </c>
      <c r="I853" s="14" t="n"/>
      <c r="J853" s="15" t="n"/>
      <c r="K853" s="15" t="n"/>
      <c r="L853" s="14" t="n"/>
      <c r="M853" s="15" t="n"/>
      <c r="N853" s="14" t="n"/>
      <c r="O853" s="14" t="n"/>
      <c r="P853" s="14" t="n"/>
      <c r="Q853" s="19">
        <f>IF(OR(E853="",M853&lt;&gt;"",L853="Closed",L853="Written off",I853="Kept with approval"),"",TODAY()-E853)</f>
        <v/>
      </c>
      <c r="R853" s="18">
        <f>IF(Q853="","",IF(Q853&gt;Summary!$B$6,"Late",IF(Q853&gt;Summary!$B$5,"Chase","On time")))</f>
        <v/>
      </c>
      <c r="S853" s="18">
        <f>IF(G853="","",IF(OR(M853&lt;&gt;"",L853="Closed",L853="Written off",I853="Kept with approval"),IF(COUNTIFS('Example inventory'!$D$3:$D$1002,G853,'Example inventory'!$L$3:$L$1002,"Pending return")+COUNTIFS('Example inventory'!$D$3:$D$1002,G853,'Example inventory'!$L$3:$L$1002,"Assigned")&gt;0,"Update Inventory","OK"),IF(COUNTIFS('Example inventory'!$D$3:$D$1002,G853,'Example inventory'!$L$3:$L$1002,"Assigned")&gt;0,"Set Pending return","OK")))</f>
        <v/>
      </c>
    </row>
    <row r="854">
      <c r="C854" s="14" t="n"/>
      <c r="D854" s="15" t="n"/>
      <c r="E854" s="15" t="n"/>
      <c r="H854" s="18">
        <f>IF(G854="","",IF(COUNTIF('Example inventory'!$D$3:$D$1002,G854)&gt;0,"Yes","Not found"))</f>
        <v/>
      </c>
      <c r="I854" s="14" t="n"/>
      <c r="J854" s="15" t="n"/>
      <c r="K854" s="15" t="n"/>
      <c r="L854" s="14" t="n"/>
      <c r="M854" s="15" t="n"/>
      <c r="N854" s="14" t="n"/>
      <c r="O854" s="14" t="n"/>
      <c r="P854" s="14" t="n"/>
      <c r="Q854" s="19">
        <f>IF(OR(E854="",M854&lt;&gt;"",L854="Closed",L854="Written off",I854="Kept with approval"),"",TODAY()-E854)</f>
        <v/>
      </c>
      <c r="R854" s="18">
        <f>IF(Q854="","",IF(Q854&gt;Summary!$B$6,"Late",IF(Q854&gt;Summary!$B$5,"Chase","On time")))</f>
        <v/>
      </c>
      <c r="S854" s="18">
        <f>IF(G854="","",IF(OR(M854&lt;&gt;"",L854="Closed",L854="Written off",I854="Kept with approval"),IF(COUNTIFS('Example inventory'!$D$3:$D$1002,G854,'Example inventory'!$L$3:$L$1002,"Pending return")+COUNTIFS('Example inventory'!$D$3:$D$1002,G854,'Example inventory'!$L$3:$L$1002,"Assigned")&gt;0,"Update Inventory","OK"),IF(COUNTIFS('Example inventory'!$D$3:$D$1002,G854,'Example inventory'!$L$3:$L$1002,"Assigned")&gt;0,"Set Pending return","OK")))</f>
        <v/>
      </c>
    </row>
    <row r="855">
      <c r="C855" s="14" t="n"/>
      <c r="D855" s="15" t="n"/>
      <c r="E855" s="15" t="n"/>
      <c r="H855" s="18">
        <f>IF(G855="","",IF(COUNTIF('Example inventory'!$D$3:$D$1002,G855)&gt;0,"Yes","Not found"))</f>
        <v/>
      </c>
      <c r="I855" s="14" t="n"/>
      <c r="J855" s="15" t="n"/>
      <c r="K855" s="15" t="n"/>
      <c r="L855" s="14" t="n"/>
      <c r="M855" s="15" t="n"/>
      <c r="N855" s="14" t="n"/>
      <c r="O855" s="14" t="n"/>
      <c r="P855" s="14" t="n"/>
      <c r="Q855" s="19">
        <f>IF(OR(E855="",M855&lt;&gt;"",L855="Closed",L855="Written off",I855="Kept with approval"),"",TODAY()-E855)</f>
        <v/>
      </c>
      <c r="R855" s="18">
        <f>IF(Q855="","",IF(Q855&gt;Summary!$B$6,"Late",IF(Q855&gt;Summary!$B$5,"Chase","On time")))</f>
        <v/>
      </c>
      <c r="S855" s="18">
        <f>IF(G855="","",IF(OR(M855&lt;&gt;"",L855="Closed",L855="Written off",I855="Kept with approval"),IF(COUNTIFS('Example inventory'!$D$3:$D$1002,G855,'Example inventory'!$L$3:$L$1002,"Pending return")+COUNTIFS('Example inventory'!$D$3:$D$1002,G855,'Example inventory'!$L$3:$L$1002,"Assigned")&gt;0,"Update Inventory","OK"),IF(COUNTIFS('Example inventory'!$D$3:$D$1002,G855,'Example inventory'!$L$3:$L$1002,"Assigned")&gt;0,"Set Pending return","OK")))</f>
        <v/>
      </c>
    </row>
    <row r="856">
      <c r="C856" s="14" t="n"/>
      <c r="D856" s="15" t="n"/>
      <c r="E856" s="15" t="n"/>
      <c r="H856" s="18">
        <f>IF(G856="","",IF(COUNTIF('Example inventory'!$D$3:$D$1002,G856)&gt;0,"Yes","Not found"))</f>
        <v/>
      </c>
      <c r="I856" s="14" t="n"/>
      <c r="J856" s="15" t="n"/>
      <c r="K856" s="15" t="n"/>
      <c r="L856" s="14" t="n"/>
      <c r="M856" s="15" t="n"/>
      <c r="N856" s="14" t="n"/>
      <c r="O856" s="14" t="n"/>
      <c r="P856" s="14" t="n"/>
      <c r="Q856" s="19">
        <f>IF(OR(E856="",M856&lt;&gt;"",L856="Closed",L856="Written off",I856="Kept with approval"),"",TODAY()-E856)</f>
        <v/>
      </c>
      <c r="R856" s="18">
        <f>IF(Q856="","",IF(Q856&gt;Summary!$B$6,"Late",IF(Q856&gt;Summary!$B$5,"Chase","On time")))</f>
        <v/>
      </c>
      <c r="S856" s="18">
        <f>IF(G856="","",IF(OR(M856&lt;&gt;"",L856="Closed",L856="Written off",I856="Kept with approval"),IF(COUNTIFS('Example inventory'!$D$3:$D$1002,G856,'Example inventory'!$L$3:$L$1002,"Pending return")+COUNTIFS('Example inventory'!$D$3:$D$1002,G856,'Example inventory'!$L$3:$L$1002,"Assigned")&gt;0,"Update Inventory","OK"),IF(COUNTIFS('Example inventory'!$D$3:$D$1002,G856,'Example inventory'!$L$3:$L$1002,"Assigned")&gt;0,"Set Pending return","OK")))</f>
        <v/>
      </c>
    </row>
    <row r="857">
      <c r="C857" s="14" t="n"/>
      <c r="D857" s="15" t="n"/>
      <c r="E857" s="15" t="n"/>
      <c r="H857" s="18">
        <f>IF(G857="","",IF(COUNTIF('Example inventory'!$D$3:$D$1002,G857)&gt;0,"Yes","Not found"))</f>
        <v/>
      </c>
      <c r="I857" s="14" t="n"/>
      <c r="J857" s="15" t="n"/>
      <c r="K857" s="15" t="n"/>
      <c r="L857" s="14" t="n"/>
      <c r="M857" s="15" t="n"/>
      <c r="N857" s="14" t="n"/>
      <c r="O857" s="14" t="n"/>
      <c r="P857" s="14" t="n"/>
      <c r="Q857" s="19">
        <f>IF(OR(E857="",M857&lt;&gt;"",L857="Closed",L857="Written off",I857="Kept with approval"),"",TODAY()-E857)</f>
        <v/>
      </c>
      <c r="R857" s="18">
        <f>IF(Q857="","",IF(Q857&gt;Summary!$B$6,"Late",IF(Q857&gt;Summary!$B$5,"Chase","On time")))</f>
        <v/>
      </c>
      <c r="S857" s="18">
        <f>IF(G857="","",IF(OR(M857&lt;&gt;"",L857="Closed",L857="Written off",I857="Kept with approval"),IF(COUNTIFS('Example inventory'!$D$3:$D$1002,G857,'Example inventory'!$L$3:$L$1002,"Pending return")+COUNTIFS('Example inventory'!$D$3:$D$1002,G857,'Example inventory'!$L$3:$L$1002,"Assigned")&gt;0,"Update Inventory","OK"),IF(COUNTIFS('Example inventory'!$D$3:$D$1002,G857,'Example inventory'!$L$3:$L$1002,"Assigned")&gt;0,"Set Pending return","OK")))</f>
        <v/>
      </c>
    </row>
    <row r="858">
      <c r="C858" s="14" t="n"/>
      <c r="D858" s="15" t="n"/>
      <c r="E858" s="15" t="n"/>
      <c r="H858" s="18">
        <f>IF(G858="","",IF(COUNTIF('Example inventory'!$D$3:$D$1002,G858)&gt;0,"Yes","Not found"))</f>
        <v/>
      </c>
      <c r="I858" s="14" t="n"/>
      <c r="J858" s="15" t="n"/>
      <c r="K858" s="15" t="n"/>
      <c r="L858" s="14" t="n"/>
      <c r="M858" s="15" t="n"/>
      <c r="N858" s="14" t="n"/>
      <c r="O858" s="14" t="n"/>
      <c r="P858" s="14" t="n"/>
      <c r="Q858" s="19">
        <f>IF(OR(E858="",M858&lt;&gt;"",L858="Closed",L858="Written off",I858="Kept with approval"),"",TODAY()-E858)</f>
        <v/>
      </c>
      <c r="R858" s="18">
        <f>IF(Q858="","",IF(Q858&gt;Summary!$B$6,"Late",IF(Q858&gt;Summary!$B$5,"Chase","On time")))</f>
        <v/>
      </c>
      <c r="S858" s="18">
        <f>IF(G858="","",IF(OR(M858&lt;&gt;"",L858="Closed",L858="Written off",I858="Kept with approval"),IF(COUNTIFS('Example inventory'!$D$3:$D$1002,G858,'Example inventory'!$L$3:$L$1002,"Pending return")+COUNTIFS('Example inventory'!$D$3:$D$1002,G858,'Example inventory'!$L$3:$L$1002,"Assigned")&gt;0,"Update Inventory","OK"),IF(COUNTIFS('Example inventory'!$D$3:$D$1002,G858,'Example inventory'!$L$3:$L$1002,"Assigned")&gt;0,"Set Pending return","OK")))</f>
        <v/>
      </c>
    </row>
    <row r="859">
      <c r="C859" s="14" t="n"/>
      <c r="D859" s="15" t="n"/>
      <c r="E859" s="15" t="n"/>
      <c r="H859" s="18">
        <f>IF(G859="","",IF(COUNTIF('Example inventory'!$D$3:$D$1002,G859)&gt;0,"Yes","Not found"))</f>
        <v/>
      </c>
      <c r="I859" s="14" t="n"/>
      <c r="J859" s="15" t="n"/>
      <c r="K859" s="15" t="n"/>
      <c r="L859" s="14" t="n"/>
      <c r="M859" s="15" t="n"/>
      <c r="N859" s="14" t="n"/>
      <c r="O859" s="14" t="n"/>
      <c r="P859" s="14" t="n"/>
      <c r="Q859" s="19">
        <f>IF(OR(E859="",M859&lt;&gt;"",L859="Closed",L859="Written off",I859="Kept with approval"),"",TODAY()-E859)</f>
        <v/>
      </c>
      <c r="R859" s="18">
        <f>IF(Q859="","",IF(Q859&gt;Summary!$B$6,"Late",IF(Q859&gt;Summary!$B$5,"Chase","On time")))</f>
        <v/>
      </c>
      <c r="S859" s="18">
        <f>IF(G859="","",IF(OR(M859&lt;&gt;"",L859="Closed",L859="Written off",I859="Kept with approval"),IF(COUNTIFS('Example inventory'!$D$3:$D$1002,G859,'Example inventory'!$L$3:$L$1002,"Pending return")+COUNTIFS('Example inventory'!$D$3:$D$1002,G859,'Example inventory'!$L$3:$L$1002,"Assigned")&gt;0,"Update Inventory","OK"),IF(COUNTIFS('Example inventory'!$D$3:$D$1002,G859,'Example inventory'!$L$3:$L$1002,"Assigned")&gt;0,"Set Pending return","OK")))</f>
        <v/>
      </c>
    </row>
    <row r="860">
      <c r="C860" s="14" t="n"/>
      <c r="D860" s="15" t="n"/>
      <c r="E860" s="15" t="n"/>
      <c r="H860" s="18">
        <f>IF(G860="","",IF(COUNTIF('Example inventory'!$D$3:$D$1002,G860)&gt;0,"Yes","Not found"))</f>
        <v/>
      </c>
      <c r="I860" s="14" t="n"/>
      <c r="J860" s="15" t="n"/>
      <c r="K860" s="15" t="n"/>
      <c r="L860" s="14" t="n"/>
      <c r="M860" s="15" t="n"/>
      <c r="N860" s="14" t="n"/>
      <c r="O860" s="14" t="n"/>
      <c r="P860" s="14" t="n"/>
      <c r="Q860" s="19">
        <f>IF(OR(E860="",M860&lt;&gt;"",L860="Closed",L860="Written off",I860="Kept with approval"),"",TODAY()-E860)</f>
        <v/>
      </c>
      <c r="R860" s="18">
        <f>IF(Q860="","",IF(Q860&gt;Summary!$B$6,"Late",IF(Q860&gt;Summary!$B$5,"Chase","On time")))</f>
        <v/>
      </c>
      <c r="S860" s="18">
        <f>IF(G860="","",IF(OR(M860&lt;&gt;"",L860="Closed",L860="Written off",I860="Kept with approval"),IF(COUNTIFS('Example inventory'!$D$3:$D$1002,G860,'Example inventory'!$L$3:$L$1002,"Pending return")+COUNTIFS('Example inventory'!$D$3:$D$1002,G860,'Example inventory'!$L$3:$L$1002,"Assigned")&gt;0,"Update Inventory","OK"),IF(COUNTIFS('Example inventory'!$D$3:$D$1002,G860,'Example inventory'!$L$3:$L$1002,"Assigned")&gt;0,"Set Pending return","OK")))</f>
        <v/>
      </c>
    </row>
    <row r="861">
      <c r="C861" s="14" t="n"/>
      <c r="D861" s="15" t="n"/>
      <c r="E861" s="15" t="n"/>
      <c r="H861" s="18">
        <f>IF(G861="","",IF(COUNTIF('Example inventory'!$D$3:$D$1002,G861)&gt;0,"Yes","Not found"))</f>
        <v/>
      </c>
      <c r="I861" s="14" t="n"/>
      <c r="J861" s="15" t="n"/>
      <c r="K861" s="15" t="n"/>
      <c r="L861" s="14" t="n"/>
      <c r="M861" s="15" t="n"/>
      <c r="N861" s="14" t="n"/>
      <c r="O861" s="14" t="n"/>
      <c r="P861" s="14" t="n"/>
      <c r="Q861" s="19">
        <f>IF(OR(E861="",M861&lt;&gt;"",L861="Closed",L861="Written off",I861="Kept with approval"),"",TODAY()-E861)</f>
        <v/>
      </c>
      <c r="R861" s="18">
        <f>IF(Q861="","",IF(Q861&gt;Summary!$B$6,"Late",IF(Q861&gt;Summary!$B$5,"Chase","On time")))</f>
        <v/>
      </c>
      <c r="S861" s="18">
        <f>IF(G861="","",IF(OR(M861&lt;&gt;"",L861="Closed",L861="Written off",I861="Kept with approval"),IF(COUNTIFS('Example inventory'!$D$3:$D$1002,G861,'Example inventory'!$L$3:$L$1002,"Pending return")+COUNTIFS('Example inventory'!$D$3:$D$1002,G861,'Example inventory'!$L$3:$L$1002,"Assigned")&gt;0,"Update Inventory","OK"),IF(COUNTIFS('Example inventory'!$D$3:$D$1002,G861,'Example inventory'!$L$3:$L$1002,"Assigned")&gt;0,"Set Pending return","OK")))</f>
        <v/>
      </c>
    </row>
    <row r="862">
      <c r="C862" s="14" t="n"/>
      <c r="D862" s="15" t="n"/>
      <c r="E862" s="15" t="n"/>
      <c r="H862" s="18">
        <f>IF(G862="","",IF(COUNTIF('Example inventory'!$D$3:$D$1002,G862)&gt;0,"Yes","Not found"))</f>
        <v/>
      </c>
      <c r="I862" s="14" t="n"/>
      <c r="J862" s="15" t="n"/>
      <c r="K862" s="15" t="n"/>
      <c r="L862" s="14" t="n"/>
      <c r="M862" s="15" t="n"/>
      <c r="N862" s="14" t="n"/>
      <c r="O862" s="14" t="n"/>
      <c r="P862" s="14" t="n"/>
      <c r="Q862" s="19">
        <f>IF(OR(E862="",M862&lt;&gt;"",L862="Closed",L862="Written off",I862="Kept with approval"),"",TODAY()-E862)</f>
        <v/>
      </c>
      <c r="R862" s="18">
        <f>IF(Q862="","",IF(Q862&gt;Summary!$B$6,"Late",IF(Q862&gt;Summary!$B$5,"Chase","On time")))</f>
        <v/>
      </c>
      <c r="S862" s="18">
        <f>IF(G862="","",IF(OR(M862&lt;&gt;"",L862="Closed",L862="Written off",I862="Kept with approval"),IF(COUNTIFS('Example inventory'!$D$3:$D$1002,G862,'Example inventory'!$L$3:$L$1002,"Pending return")+COUNTIFS('Example inventory'!$D$3:$D$1002,G862,'Example inventory'!$L$3:$L$1002,"Assigned")&gt;0,"Update Inventory","OK"),IF(COUNTIFS('Example inventory'!$D$3:$D$1002,G862,'Example inventory'!$L$3:$L$1002,"Assigned")&gt;0,"Set Pending return","OK")))</f>
        <v/>
      </c>
    </row>
    <row r="863">
      <c r="C863" s="14" t="n"/>
      <c r="D863" s="15" t="n"/>
      <c r="E863" s="15" t="n"/>
      <c r="H863" s="18">
        <f>IF(G863="","",IF(COUNTIF('Example inventory'!$D$3:$D$1002,G863)&gt;0,"Yes","Not found"))</f>
        <v/>
      </c>
      <c r="I863" s="14" t="n"/>
      <c r="J863" s="15" t="n"/>
      <c r="K863" s="15" t="n"/>
      <c r="L863" s="14" t="n"/>
      <c r="M863" s="15" t="n"/>
      <c r="N863" s="14" t="n"/>
      <c r="O863" s="14" t="n"/>
      <c r="P863" s="14" t="n"/>
      <c r="Q863" s="19">
        <f>IF(OR(E863="",M863&lt;&gt;"",L863="Closed",L863="Written off",I863="Kept with approval"),"",TODAY()-E863)</f>
        <v/>
      </c>
      <c r="R863" s="18">
        <f>IF(Q863="","",IF(Q863&gt;Summary!$B$6,"Late",IF(Q863&gt;Summary!$B$5,"Chase","On time")))</f>
        <v/>
      </c>
      <c r="S863" s="18">
        <f>IF(G863="","",IF(OR(M863&lt;&gt;"",L863="Closed",L863="Written off",I863="Kept with approval"),IF(COUNTIFS('Example inventory'!$D$3:$D$1002,G863,'Example inventory'!$L$3:$L$1002,"Pending return")+COUNTIFS('Example inventory'!$D$3:$D$1002,G863,'Example inventory'!$L$3:$L$1002,"Assigned")&gt;0,"Update Inventory","OK"),IF(COUNTIFS('Example inventory'!$D$3:$D$1002,G863,'Example inventory'!$L$3:$L$1002,"Assigned")&gt;0,"Set Pending return","OK")))</f>
        <v/>
      </c>
    </row>
    <row r="864">
      <c r="C864" s="14" t="n"/>
      <c r="D864" s="15" t="n"/>
      <c r="E864" s="15" t="n"/>
      <c r="H864" s="18">
        <f>IF(G864="","",IF(COUNTIF('Example inventory'!$D$3:$D$1002,G864)&gt;0,"Yes","Not found"))</f>
        <v/>
      </c>
      <c r="I864" s="14" t="n"/>
      <c r="J864" s="15" t="n"/>
      <c r="K864" s="15" t="n"/>
      <c r="L864" s="14" t="n"/>
      <c r="M864" s="15" t="n"/>
      <c r="N864" s="14" t="n"/>
      <c r="O864" s="14" t="n"/>
      <c r="P864" s="14" t="n"/>
      <c r="Q864" s="19">
        <f>IF(OR(E864="",M864&lt;&gt;"",L864="Closed",L864="Written off",I864="Kept with approval"),"",TODAY()-E864)</f>
        <v/>
      </c>
      <c r="R864" s="18">
        <f>IF(Q864="","",IF(Q864&gt;Summary!$B$6,"Late",IF(Q864&gt;Summary!$B$5,"Chase","On time")))</f>
        <v/>
      </c>
      <c r="S864" s="18">
        <f>IF(G864="","",IF(OR(M864&lt;&gt;"",L864="Closed",L864="Written off",I864="Kept with approval"),IF(COUNTIFS('Example inventory'!$D$3:$D$1002,G864,'Example inventory'!$L$3:$L$1002,"Pending return")+COUNTIFS('Example inventory'!$D$3:$D$1002,G864,'Example inventory'!$L$3:$L$1002,"Assigned")&gt;0,"Update Inventory","OK"),IF(COUNTIFS('Example inventory'!$D$3:$D$1002,G864,'Example inventory'!$L$3:$L$1002,"Assigned")&gt;0,"Set Pending return","OK")))</f>
        <v/>
      </c>
    </row>
    <row r="865">
      <c r="C865" s="14" t="n"/>
      <c r="D865" s="15" t="n"/>
      <c r="E865" s="15" t="n"/>
      <c r="H865" s="18">
        <f>IF(G865="","",IF(COUNTIF('Example inventory'!$D$3:$D$1002,G865)&gt;0,"Yes","Not found"))</f>
        <v/>
      </c>
      <c r="I865" s="14" t="n"/>
      <c r="J865" s="15" t="n"/>
      <c r="K865" s="15" t="n"/>
      <c r="L865" s="14" t="n"/>
      <c r="M865" s="15" t="n"/>
      <c r="N865" s="14" t="n"/>
      <c r="O865" s="14" t="n"/>
      <c r="P865" s="14" t="n"/>
      <c r="Q865" s="19">
        <f>IF(OR(E865="",M865&lt;&gt;"",L865="Closed",L865="Written off",I865="Kept with approval"),"",TODAY()-E865)</f>
        <v/>
      </c>
      <c r="R865" s="18">
        <f>IF(Q865="","",IF(Q865&gt;Summary!$B$6,"Late",IF(Q865&gt;Summary!$B$5,"Chase","On time")))</f>
        <v/>
      </c>
      <c r="S865" s="18">
        <f>IF(G865="","",IF(OR(M865&lt;&gt;"",L865="Closed",L865="Written off",I865="Kept with approval"),IF(COUNTIFS('Example inventory'!$D$3:$D$1002,G865,'Example inventory'!$L$3:$L$1002,"Pending return")+COUNTIFS('Example inventory'!$D$3:$D$1002,G865,'Example inventory'!$L$3:$L$1002,"Assigned")&gt;0,"Update Inventory","OK"),IF(COUNTIFS('Example inventory'!$D$3:$D$1002,G865,'Example inventory'!$L$3:$L$1002,"Assigned")&gt;0,"Set Pending return","OK")))</f>
        <v/>
      </c>
    </row>
    <row r="866">
      <c r="C866" s="14" t="n"/>
      <c r="D866" s="15" t="n"/>
      <c r="E866" s="15" t="n"/>
      <c r="H866" s="18">
        <f>IF(G866="","",IF(COUNTIF('Example inventory'!$D$3:$D$1002,G866)&gt;0,"Yes","Not found"))</f>
        <v/>
      </c>
      <c r="I866" s="14" t="n"/>
      <c r="J866" s="15" t="n"/>
      <c r="K866" s="15" t="n"/>
      <c r="L866" s="14" t="n"/>
      <c r="M866" s="15" t="n"/>
      <c r="N866" s="14" t="n"/>
      <c r="O866" s="14" t="n"/>
      <c r="P866" s="14" t="n"/>
      <c r="Q866" s="19">
        <f>IF(OR(E866="",M866&lt;&gt;"",L866="Closed",L866="Written off",I866="Kept with approval"),"",TODAY()-E866)</f>
        <v/>
      </c>
      <c r="R866" s="18">
        <f>IF(Q866="","",IF(Q866&gt;Summary!$B$6,"Late",IF(Q866&gt;Summary!$B$5,"Chase","On time")))</f>
        <v/>
      </c>
      <c r="S866" s="18">
        <f>IF(G866="","",IF(OR(M866&lt;&gt;"",L866="Closed",L866="Written off",I866="Kept with approval"),IF(COUNTIFS('Example inventory'!$D$3:$D$1002,G866,'Example inventory'!$L$3:$L$1002,"Pending return")+COUNTIFS('Example inventory'!$D$3:$D$1002,G866,'Example inventory'!$L$3:$L$1002,"Assigned")&gt;0,"Update Inventory","OK"),IF(COUNTIFS('Example inventory'!$D$3:$D$1002,G866,'Example inventory'!$L$3:$L$1002,"Assigned")&gt;0,"Set Pending return","OK")))</f>
        <v/>
      </c>
    </row>
    <row r="867">
      <c r="C867" s="14" t="n"/>
      <c r="D867" s="15" t="n"/>
      <c r="E867" s="15" t="n"/>
      <c r="H867" s="18">
        <f>IF(G867="","",IF(COUNTIF('Example inventory'!$D$3:$D$1002,G867)&gt;0,"Yes","Not found"))</f>
        <v/>
      </c>
      <c r="I867" s="14" t="n"/>
      <c r="J867" s="15" t="n"/>
      <c r="K867" s="15" t="n"/>
      <c r="L867" s="14" t="n"/>
      <c r="M867" s="15" t="n"/>
      <c r="N867" s="14" t="n"/>
      <c r="O867" s="14" t="n"/>
      <c r="P867" s="14" t="n"/>
      <c r="Q867" s="19">
        <f>IF(OR(E867="",M867&lt;&gt;"",L867="Closed",L867="Written off",I867="Kept with approval"),"",TODAY()-E867)</f>
        <v/>
      </c>
      <c r="R867" s="18">
        <f>IF(Q867="","",IF(Q867&gt;Summary!$B$6,"Late",IF(Q867&gt;Summary!$B$5,"Chase","On time")))</f>
        <v/>
      </c>
      <c r="S867" s="18">
        <f>IF(G867="","",IF(OR(M867&lt;&gt;"",L867="Closed",L867="Written off",I867="Kept with approval"),IF(COUNTIFS('Example inventory'!$D$3:$D$1002,G867,'Example inventory'!$L$3:$L$1002,"Pending return")+COUNTIFS('Example inventory'!$D$3:$D$1002,G867,'Example inventory'!$L$3:$L$1002,"Assigned")&gt;0,"Update Inventory","OK"),IF(COUNTIFS('Example inventory'!$D$3:$D$1002,G867,'Example inventory'!$L$3:$L$1002,"Assigned")&gt;0,"Set Pending return","OK")))</f>
        <v/>
      </c>
    </row>
    <row r="868">
      <c r="C868" s="14" t="n"/>
      <c r="D868" s="15" t="n"/>
      <c r="E868" s="15" t="n"/>
      <c r="H868" s="18">
        <f>IF(G868="","",IF(COUNTIF('Example inventory'!$D$3:$D$1002,G868)&gt;0,"Yes","Not found"))</f>
        <v/>
      </c>
      <c r="I868" s="14" t="n"/>
      <c r="J868" s="15" t="n"/>
      <c r="K868" s="15" t="n"/>
      <c r="L868" s="14" t="n"/>
      <c r="M868" s="15" t="n"/>
      <c r="N868" s="14" t="n"/>
      <c r="O868" s="14" t="n"/>
      <c r="P868" s="14" t="n"/>
      <c r="Q868" s="19">
        <f>IF(OR(E868="",M868&lt;&gt;"",L868="Closed",L868="Written off",I868="Kept with approval"),"",TODAY()-E868)</f>
        <v/>
      </c>
      <c r="R868" s="18">
        <f>IF(Q868="","",IF(Q868&gt;Summary!$B$6,"Late",IF(Q868&gt;Summary!$B$5,"Chase","On time")))</f>
        <v/>
      </c>
      <c r="S868" s="18">
        <f>IF(G868="","",IF(OR(M868&lt;&gt;"",L868="Closed",L868="Written off",I868="Kept with approval"),IF(COUNTIFS('Example inventory'!$D$3:$D$1002,G868,'Example inventory'!$L$3:$L$1002,"Pending return")+COUNTIFS('Example inventory'!$D$3:$D$1002,G868,'Example inventory'!$L$3:$L$1002,"Assigned")&gt;0,"Update Inventory","OK"),IF(COUNTIFS('Example inventory'!$D$3:$D$1002,G868,'Example inventory'!$L$3:$L$1002,"Assigned")&gt;0,"Set Pending return","OK")))</f>
        <v/>
      </c>
    </row>
    <row r="869">
      <c r="C869" s="14" t="n"/>
      <c r="D869" s="15" t="n"/>
      <c r="E869" s="15" t="n"/>
      <c r="H869" s="18">
        <f>IF(G869="","",IF(COUNTIF('Example inventory'!$D$3:$D$1002,G869)&gt;0,"Yes","Not found"))</f>
        <v/>
      </c>
      <c r="I869" s="14" t="n"/>
      <c r="J869" s="15" t="n"/>
      <c r="K869" s="15" t="n"/>
      <c r="L869" s="14" t="n"/>
      <c r="M869" s="15" t="n"/>
      <c r="N869" s="14" t="n"/>
      <c r="O869" s="14" t="n"/>
      <c r="P869" s="14" t="n"/>
      <c r="Q869" s="19">
        <f>IF(OR(E869="",M869&lt;&gt;"",L869="Closed",L869="Written off",I869="Kept with approval"),"",TODAY()-E869)</f>
        <v/>
      </c>
      <c r="R869" s="18">
        <f>IF(Q869="","",IF(Q869&gt;Summary!$B$6,"Late",IF(Q869&gt;Summary!$B$5,"Chase","On time")))</f>
        <v/>
      </c>
      <c r="S869" s="18">
        <f>IF(G869="","",IF(OR(M869&lt;&gt;"",L869="Closed",L869="Written off",I869="Kept with approval"),IF(COUNTIFS('Example inventory'!$D$3:$D$1002,G869,'Example inventory'!$L$3:$L$1002,"Pending return")+COUNTIFS('Example inventory'!$D$3:$D$1002,G869,'Example inventory'!$L$3:$L$1002,"Assigned")&gt;0,"Update Inventory","OK"),IF(COUNTIFS('Example inventory'!$D$3:$D$1002,G869,'Example inventory'!$L$3:$L$1002,"Assigned")&gt;0,"Set Pending return","OK")))</f>
        <v/>
      </c>
    </row>
    <row r="870">
      <c r="C870" s="14" t="n"/>
      <c r="D870" s="15" t="n"/>
      <c r="E870" s="15" t="n"/>
      <c r="H870" s="18">
        <f>IF(G870="","",IF(COUNTIF('Example inventory'!$D$3:$D$1002,G870)&gt;0,"Yes","Not found"))</f>
        <v/>
      </c>
      <c r="I870" s="14" t="n"/>
      <c r="J870" s="15" t="n"/>
      <c r="K870" s="15" t="n"/>
      <c r="L870" s="14" t="n"/>
      <c r="M870" s="15" t="n"/>
      <c r="N870" s="14" t="n"/>
      <c r="O870" s="14" t="n"/>
      <c r="P870" s="14" t="n"/>
      <c r="Q870" s="19">
        <f>IF(OR(E870="",M870&lt;&gt;"",L870="Closed",L870="Written off",I870="Kept with approval"),"",TODAY()-E870)</f>
        <v/>
      </c>
      <c r="R870" s="18">
        <f>IF(Q870="","",IF(Q870&gt;Summary!$B$6,"Late",IF(Q870&gt;Summary!$B$5,"Chase","On time")))</f>
        <v/>
      </c>
      <c r="S870" s="18">
        <f>IF(G870="","",IF(OR(M870&lt;&gt;"",L870="Closed",L870="Written off",I870="Kept with approval"),IF(COUNTIFS('Example inventory'!$D$3:$D$1002,G870,'Example inventory'!$L$3:$L$1002,"Pending return")+COUNTIFS('Example inventory'!$D$3:$D$1002,G870,'Example inventory'!$L$3:$L$1002,"Assigned")&gt;0,"Update Inventory","OK"),IF(COUNTIFS('Example inventory'!$D$3:$D$1002,G870,'Example inventory'!$L$3:$L$1002,"Assigned")&gt;0,"Set Pending return","OK")))</f>
        <v/>
      </c>
    </row>
    <row r="871">
      <c r="C871" s="14" t="n"/>
      <c r="D871" s="15" t="n"/>
      <c r="E871" s="15" t="n"/>
      <c r="H871" s="18">
        <f>IF(G871="","",IF(COUNTIF('Example inventory'!$D$3:$D$1002,G871)&gt;0,"Yes","Not found"))</f>
        <v/>
      </c>
      <c r="I871" s="14" t="n"/>
      <c r="J871" s="15" t="n"/>
      <c r="K871" s="15" t="n"/>
      <c r="L871" s="14" t="n"/>
      <c r="M871" s="15" t="n"/>
      <c r="N871" s="14" t="n"/>
      <c r="O871" s="14" t="n"/>
      <c r="P871" s="14" t="n"/>
      <c r="Q871" s="19">
        <f>IF(OR(E871="",M871&lt;&gt;"",L871="Closed",L871="Written off",I871="Kept with approval"),"",TODAY()-E871)</f>
        <v/>
      </c>
      <c r="R871" s="18">
        <f>IF(Q871="","",IF(Q871&gt;Summary!$B$6,"Late",IF(Q871&gt;Summary!$B$5,"Chase","On time")))</f>
        <v/>
      </c>
      <c r="S871" s="18">
        <f>IF(G871="","",IF(OR(M871&lt;&gt;"",L871="Closed",L871="Written off",I871="Kept with approval"),IF(COUNTIFS('Example inventory'!$D$3:$D$1002,G871,'Example inventory'!$L$3:$L$1002,"Pending return")+COUNTIFS('Example inventory'!$D$3:$D$1002,G871,'Example inventory'!$L$3:$L$1002,"Assigned")&gt;0,"Update Inventory","OK"),IF(COUNTIFS('Example inventory'!$D$3:$D$1002,G871,'Example inventory'!$L$3:$L$1002,"Assigned")&gt;0,"Set Pending return","OK")))</f>
        <v/>
      </c>
    </row>
    <row r="872">
      <c r="C872" s="14" t="n"/>
      <c r="D872" s="15" t="n"/>
      <c r="E872" s="15" t="n"/>
      <c r="H872" s="18">
        <f>IF(G872="","",IF(COUNTIF('Example inventory'!$D$3:$D$1002,G872)&gt;0,"Yes","Not found"))</f>
        <v/>
      </c>
      <c r="I872" s="14" t="n"/>
      <c r="J872" s="15" t="n"/>
      <c r="K872" s="15" t="n"/>
      <c r="L872" s="14" t="n"/>
      <c r="M872" s="15" t="n"/>
      <c r="N872" s="14" t="n"/>
      <c r="O872" s="14" t="n"/>
      <c r="P872" s="14" t="n"/>
      <c r="Q872" s="19">
        <f>IF(OR(E872="",M872&lt;&gt;"",L872="Closed",L872="Written off",I872="Kept with approval"),"",TODAY()-E872)</f>
        <v/>
      </c>
      <c r="R872" s="18">
        <f>IF(Q872="","",IF(Q872&gt;Summary!$B$6,"Late",IF(Q872&gt;Summary!$B$5,"Chase","On time")))</f>
        <v/>
      </c>
      <c r="S872" s="18">
        <f>IF(G872="","",IF(OR(M872&lt;&gt;"",L872="Closed",L872="Written off",I872="Kept with approval"),IF(COUNTIFS('Example inventory'!$D$3:$D$1002,G872,'Example inventory'!$L$3:$L$1002,"Pending return")+COUNTIFS('Example inventory'!$D$3:$D$1002,G872,'Example inventory'!$L$3:$L$1002,"Assigned")&gt;0,"Update Inventory","OK"),IF(COUNTIFS('Example inventory'!$D$3:$D$1002,G872,'Example inventory'!$L$3:$L$1002,"Assigned")&gt;0,"Set Pending return","OK")))</f>
        <v/>
      </c>
    </row>
    <row r="873">
      <c r="C873" s="14" t="n"/>
      <c r="D873" s="15" t="n"/>
      <c r="E873" s="15" t="n"/>
      <c r="H873" s="18">
        <f>IF(G873="","",IF(COUNTIF('Example inventory'!$D$3:$D$1002,G873)&gt;0,"Yes","Not found"))</f>
        <v/>
      </c>
      <c r="I873" s="14" t="n"/>
      <c r="J873" s="15" t="n"/>
      <c r="K873" s="15" t="n"/>
      <c r="L873" s="14" t="n"/>
      <c r="M873" s="15" t="n"/>
      <c r="N873" s="14" t="n"/>
      <c r="O873" s="14" t="n"/>
      <c r="P873" s="14" t="n"/>
      <c r="Q873" s="19">
        <f>IF(OR(E873="",M873&lt;&gt;"",L873="Closed",L873="Written off",I873="Kept with approval"),"",TODAY()-E873)</f>
        <v/>
      </c>
      <c r="R873" s="18">
        <f>IF(Q873="","",IF(Q873&gt;Summary!$B$6,"Late",IF(Q873&gt;Summary!$B$5,"Chase","On time")))</f>
        <v/>
      </c>
      <c r="S873" s="18">
        <f>IF(G873="","",IF(OR(M873&lt;&gt;"",L873="Closed",L873="Written off",I873="Kept with approval"),IF(COUNTIFS('Example inventory'!$D$3:$D$1002,G873,'Example inventory'!$L$3:$L$1002,"Pending return")+COUNTIFS('Example inventory'!$D$3:$D$1002,G873,'Example inventory'!$L$3:$L$1002,"Assigned")&gt;0,"Update Inventory","OK"),IF(COUNTIFS('Example inventory'!$D$3:$D$1002,G873,'Example inventory'!$L$3:$L$1002,"Assigned")&gt;0,"Set Pending return","OK")))</f>
        <v/>
      </c>
    </row>
    <row r="874">
      <c r="C874" s="14" t="n"/>
      <c r="D874" s="15" t="n"/>
      <c r="E874" s="15" t="n"/>
      <c r="H874" s="18">
        <f>IF(G874="","",IF(COUNTIF('Example inventory'!$D$3:$D$1002,G874)&gt;0,"Yes","Not found"))</f>
        <v/>
      </c>
      <c r="I874" s="14" t="n"/>
      <c r="J874" s="15" t="n"/>
      <c r="K874" s="15" t="n"/>
      <c r="L874" s="14" t="n"/>
      <c r="M874" s="15" t="n"/>
      <c r="N874" s="14" t="n"/>
      <c r="O874" s="14" t="n"/>
      <c r="P874" s="14" t="n"/>
      <c r="Q874" s="19">
        <f>IF(OR(E874="",M874&lt;&gt;"",L874="Closed",L874="Written off",I874="Kept with approval"),"",TODAY()-E874)</f>
        <v/>
      </c>
      <c r="R874" s="18">
        <f>IF(Q874="","",IF(Q874&gt;Summary!$B$6,"Late",IF(Q874&gt;Summary!$B$5,"Chase","On time")))</f>
        <v/>
      </c>
      <c r="S874" s="18">
        <f>IF(G874="","",IF(OR(M874&lt;&gt;"",L874="Closed",L874="Written off",I874="Kept with approval"),IF(COUNTIFS('Example inventory'!$D$3:$D$1002,G874,'Example inventory'!$L$3:$L$1002,"Pending return")+COUNTIFS('Example inventory'!$D$3:$D$1002,G874,'Example inventory'!$L$3:$L$1002,"Assigned")&gt;0,"Update Inventory","OK"),IF(COUNTIFS('Example inventory'!$D$3:$D$1002,G874,'Example inventory'!$L$3:$L$1002,"Assigned")&gt;0,"Set Pending return","OK")))</f>
        <v/>
      </c>
    </row>
    <row r="875">
      <c r="C875" s="14" t="n"/>
      <c r="D875" s="15" t="n"/>
      <c r="E875" s="15" t="n"/>
      <c r="H875" s="18">
        <f>IF(G875="","",IF(COUNTIF('Example inventory'!$D$3:$D$1002,G875)&gt;0,"Yes","Not found"))</f>
        <v/>
      </c>
      <c r="I875" s="14" t="n"/>
      <c r="J875" s="15" t="n"/>
      <c r="K875" s="15" t="n"/>
      <c r="L875" s="14" t="n"/>
      <c r="M875" s="15" t="n"/>
      <c r="N875" s="14" t="n"/>
      <c r="O875" s="14" t="n"/>
      <c r="P875" s="14" t="n"/>
      <c r="Q875" s="19">
        <f>IF(OR(E875="",M875&lt;&gt;"",L875="Closed",L875="Written off",I875="Kept with approval"),"",TODAY()-E875)</f>
        <v/>
      </c>
      <c r="R875" s="18">
        <f>IF(Q875="","",IF(Q875&gt;Summary!$B$6,"Late",IF(Q875&gt;Summary!$B$5,"Chase","On time")))</f>
        <v/>
      </c>
      <c r="S875" s="18">
        <f>IF(G875="","",IF(OR(M875&lt;&gt;"",L875="Closed",L875="Written off",I875="Kept with approval"),IF(COUNTIFS('Example inventory'!$D$3:$D$1002,G875,'Example inventory'!$L$3:$L$1002,"Pending return")+COUNTIFS('Example inventory'!$D$3:$D$1002,G875,'Example inventory'!$L$3:$L$1002,"Assigned")&gt;0,"Update Inventory","OK"),IF(COUNTIFS('Example inventory'!$D$3:$D$1002,G875,'Example inventory'!$L$3:$L$1002,"Assigned")&gt;0,"Set Pending return","OK")))</f>
        <v/>
      </c>
    </row>
    <row r="876">
      <c r="C876" s="14" t="n"/>
      <c r="D876" s="15" t="n"/>
      <c r="E876" s="15" t="n"/>
      <c r="H876" s="18">
        <f>IF(G876="","",IF(COUNTIF('Example inventory'!$D$3:$D$1002,G876)&gt;0,"Yes","Not found"))</f>
        <v/>
      </c>
      <c r="I876" s="14" t="n"/>
      <c r="J876" s="15" t="n"/>
      <c r="K876" s="15" t="n"/>
      <c r="L876" s="14" t="n"/>
      <c r="M876" s="15" t="n"/>
      <c r="N876" s="14" t="n"/>
      <c r="O876" s="14" t="n"/>
      <c r="P876" s="14" t="n"/>
      <c r="Q876" s="19">
        <f>IF(OR(E876="",M876&lt;&gt;"",L876="Closed",L876="Written off",I876="Kept with approval"),"",TODAY()-E876)</f>
        <v/>
      </c>
      <c r="R876" s="18">
        <f>IF(Q876="","",IF(Q876&gt;Summary!$B$6,"Late",IF(Q876&gt;Summary!$B$5,"Chase","On time")))</f>
        <v/>
      </c>
      <c r="S876" s="18">
        <f>IF(G876="","",IF(OR(M876&lt;&gt;"",L876="Closed",L876="Written off",I876="Kept with approval"),IF(COUNTIFS('Example inventory'!$D$3:$D$1002,G876,'Example inventory'!$L$3:$L$1002,"Pending return")+COUNTIFS('Example inventory'!$D$3:$D$1002,G876,'Example inventory'!$L$3:$L$1002,"Assigned")&gt;0,"Update Inventory","OK"),IF(COUNTIFS('Example inventory'!$D$3:$D$1002,G876,'Example inventory'!$L$3:$L$1002,"Assigned")&gt;0,"Set Pending return","OK")))</f>
        <v/>
      </c>
    </row>
    <row r="877">
      <c r="C877" s="14" t="n"/>
      <c r="D877" s="15" t="n"/>
      <c r="E877" s="15" t="n"/>
      <c r="H877" s="18">
        <f>IF(G877="","",IF(COUNTIF('Example inventory'!$D$3:$D$1002,G877)&gt;0,"Yes","Not found"))</f>
        <v/>
      </c>
      <c r="I877" s="14" t="n"/>
      <c r="J877" s="15" t="n"/>
      <c r="K877" s="15" t="n"/>
      <c r="L877" s="14" t="n"/>
      <c r="M877" s="15" t="n"/>
      <c r="N877" s="14" t="n"/>
      <c r="O877" s="14" t="n"/>
      <c r="P877" s="14" t="n"/>
      <c r="Q877" s="19">
        <f>IF(OR(E877="",M877&lt;&gt;"",L877="Closed",L877="Written off",I877="Kept with approval"),"",TODAY()-E877)</f>
        <v/>
      </c>
      <c r="R877" s="18">
        <f>IF(Q877="","",IF(Q877&gt;Summary!$B$6,"Late",IF(Q877&gt;Summary!$B$5,"Chase","On time")))</f>
        <v/>
      </c>
      <c r="S877" s="18">
        <f>IF(G877="","",IF(OR(M877&lt;&gt;"",L877="Closed",L877="Written off",I877="Kept with approval"),IF(COUNTIFS('Example inventory'!$D$3:$D$1002,G877,'Example inventory'!$L$3:$L$1002,"Pending return")+COUNTIFS('Example inventory'!$D$3:$D$1002,G877,'Example inventory'!$L$3:$L$1002,"Assigned")&gt;0,"Update Inventory","OK"),IF(COUNTIFS('Example inventory'!$D$3:$D$1002,G877,'Example inventory'!$L$3:$L$1002,"Assigned")&gt;0,"Set Pending return","OK")))</f>
        <v/>
      </c>
    </row>
    <row r="878">
      <c r="C878" s="14" t="n"/>
      <c r="D878" s="15" t="n"/>
      <c r="E878" s="15" t="n"/>
      <c r="H878" s="18">
        <f>IF(G878="","",IF(COUNTIF('Example inventory'!$D$3:$D$1002,G878)&gt;0,"Yes","Not found"))</f>
        <v/>
      </c>
      <c r="I878" s="14" t="n"/>
      <c r="J878" s="15" t="n"/>
      <c r="K878" s="15" t="n"/>
      <c r="L878" s="14" t="n"/>
      <c r="M878" s="15" t="n"/>
      <c r="N878" s="14" t="n"/>
      <c r="O878" s="14" t="n"/>
      <c r="P878" s="14" t="n"/>
      <c r="Q878" s="19">
        <f>IF(OR(E878="",M878&lt;&gt;"",L878="Closed",L878="Written off",I878="Kept with approval"),"",TODAY()-E878)</f>
        <v/>
      </c>
      <c r="R878" s="18">
        <f>IF(Q878="","",IF(Q878&gt;Summary!$B$6,"Late",IF(Q878&gt;Summary!$B$5,"Chase","On time")))</f>
        <v/>
      </c>
      <c r="S878" s="18">
        <f>IF(G878="","",IF(OR(M878&lt;&gt;"",L878="Closed",L878="Written off",I878="Kept with approval"),IF(COUNTIFS('Example inventory'!$D$3:$D$1002,G878,'Example inventory'!$L$3:$L$1002,"Pending return")+COUNTIFS('Example inventory'!$D$3:$D$1002,G878,'Example inventory'!$L$3:$L$1002,"Assigned")&gt;0,"Update Inventory","OK"),IF(COUNTIFS('Example inventory'!$D$3:$D$1002,G878,'Example inventory'!$L$3:$L$1002,"Assigned")&gt;0,"Set Pending return","OK")))</f>
        <v/>
      </c>
    </row>
    <row r="879">
      <c r="C879" s="14" t="n"/>
      <c r="D879" s="15" t="n"/>
      <c r="E879" s="15" t="n"/>
      <c r="H879" s="18">
        <f>IF(G879="","",IF(COUNTIF('Example inventory'!$D$3:$D$1002,G879)&gt;0,"Yes","Not found"))</f>
        <v/>
      </c>
      <c r="I879" s="14" t="n"/>
      <c r="J879" s="15" t="n"/>
      <c r="K879" s="15" t="n"/>
      <c r="L879" s="14" t="n"/>
      <c r="M879" s="15" t="n"/>
      <c r="N879" s="14" t="n"/>
      <c r="O879" s="14" t="n"/>
      <c r="P879" s="14" t="n"/>
      <c r="Q879" s="19">
        <f>IF(OR(E879="",M879&lt;&gt;"",L879="Closed",L879="Written off",I879="Kept with approval"),"",TODAY()-E879)</f>
        <v/>
      </c>
      <c r="R879" s="18">
        <f>IF(Q879="","",IF(Q879&gt;Summary!$B$6,"Late",IF(Q879&gt;Summary!$B$5,"Chase","On time")))</f>
        <v/>
      </c>
      <c r="S879" s="18">
        <f>IF(G879="","",IF(OR(M879&lt;&gt;"",L879="Closed",L879="Written off",I879="Kept with approval"),IF(COUNTIFS('Example inventory'!$D$3:$D$1002,G879,'Example inventory'!$L$3:$L$1002,"Pending return")+COUNTIFS('Example inventory'!$D$3:$D$1002,G879,'Example inventory'!$L$3:$L$1002,"Assigned")&gt;0,"Update Inventory","OK"),IF(COUNTIFS('Example inventory'!$D$3:$D$1002,G879,'Example inventory'!$L$3:$L$1002,"Assigned")&gt;0,"Set Pending return","OK")))</f>
        <v/>
      </c>
    </row>
    <row r="880">
      <c r="C880" s="14" t="n"/>
      <c r="D880" s="15" t="n"/>
      <c r="E880" s="15" t="n"/>
      <c r="H880" s="18">
        <f>IF(G880="","",IF(COUNTIF('Example inventory'!$D$3:$D$1002,G880)&gt;0,"Yes","Not found"))</f>
        <v/>
      </c>
      <c r="I880" s="14" t="n"/>
      <c r="J880" s="15" t="n"/>
      <c r="K880" s="15" t="n"/>
      <c r="L880" s="14" t="n"/>
      <c r="M880" s="15" t="n"/>
      <c r="N880" s="14" t="n"/>
      <c r="O880" s="14" t="n"/>
      <c r="P880" s="14" t="n"/>
      <c r="Q880" s="19">
        <f>IF(OR(E880="",M880&lt;&gt;"",L880="Closed",L880="Written off",I880="Kept with approval"),"",TODAY()-E880)</f>
        <v/>
      </c>
      <c r="R880" s="18">
        <f>IF(Q880="","",IF(Q880&gt;Summary!$B$6,"Late",IF(Q880&gt;Summary!$B$5,"Chase","On time")))</f>
        <v/>
      </c>
      <c r="S880" s="18">
        <f>IF(G880="","",IF(OR(M880&lt;&gt;"",L880="Closed",L880="Written off",I880="Kept with approval"),IF(COUNTIFS('Example inventory'!$D$3:$D$1002,G880,'Example inventory'!$L$3:$L$1002,"Pending return")+COUNTIFS('Example inventory'!$D$3:$D$1002,G880,'Example inventory'!$L$3:$L$1002,"Assigned")&gt;0,"Update Inventory","OK"),IF(COUNTIFS('Example inventory'!$D$3:$D$1002,G880,'Example inventory'!$L$3:$L$1002,"Assigned")&gt;0,"Set Pending return","OK")))</f>
        <v/>
      </c>
    </row>
    <row r="881">
      <c r="C881" s="14" t="n"/>
      <c r="D881" s="15" t="n"/>
      <c r="E881" s="15" t="n"/>
      <c r="H881" s="18">
        <f>IF(G881="","",IF(COUNTIF('Example inventory'!$D$3:$D$1002,G881)&gt;0,"Yes","Not found"))</f>
        <v/>
      </c>
      <c r="I881" s="14" t="n"/>
      <c r="J881" s="15" t="n"/>
      <c r="K881" s="15" t="n"/>
      <c r="L881" s="14" t="n"/>
      <c r="M881" s="15" t="n"/>
      <c r="N881" s="14" t="n"/>
      <c r="O881" s="14" t="n"/>
      <c r="P881" s="14" t="n"/>
      <c r="Q881" s="19">
        <f>IF(OR(E881="",M881&lt;&gt;"",L881="Closed",L881="Written off",I881="Kept with approval"),"",TODAY()-E881)</f>
        <v/>
      </c>
      <c r="R881" s="18">
        <f>IF(Q881="","",IF(Q881&gt;Summary!$B$6,"Late",IF(Q881&gt;Summary!$B$5,"Chase","On time")))</f>
        <v/>
      </c>
      <c r="S881" s="18">
        <f>IF(G881="","",IF(OR(M881&lt;&gt;"",L881="Closed",L881="Written off",I881="Kept with approval"),IF(COUNTIFS('Example inventory'!$D$3:$D$1002,G881,'Example inventory'!$L$3:$L$1002,"Pending return")+COUNTIFS('Example inventory'!$D$3:$D$1002,G881,'Example inventory'!$L$3:$L$1002,"Assigned")&gt;0,"Update Inventory","OK"),IF(COUNTIFS('Example inventory'!$D$3:$D$1002,G881,'Example inventory'!$L$3:$L$1002,"Assigned")&gt;0,"Set Pending return","OK")))</f>
        <v/>
      </c>
    </row>
    <row r="882">
      <c r="C882" s="14" t="n"/>
      <c r="D882" s="15" t="n"/>
      <c r="E882" s="15" t="n"/>
      <c r="H882" s="18">
        <f>IF(G882="","",IF(COUNTIF('Example inventory'!$D$3:$D$1002,G882)&gt;0,"Yes","Not found"))</f>
        <v/>
      </c>
      <c r="I882" s="14" t="n"/>
      <c r="J882" s="15" t="n"/>
      <c r="K882" s="15" t="n"/>
      <c r="L882" s="14" t="n"/>
      <c r="M882" s="15" t="n"/>
      <c r="N882" s="14" t="n"/>
      <c r="O882" s="14" t="n"/>
      <c r="P882" s="14" t="n"/>
      <c r="Q882" s="19">
        <f>IF(OR(E882="",M882&lt;&gt;"",L882="Closed",L882="Written off",I882="Kept with approval"),"",TODAY()-E882)</f>
        <v/>
      </c>
      <c r="R882" s="18">
        <f>IF(Q882="","",IF(Q882&gt;Summary!$B$6,"Late",IF(Q882&gt;Summary!$B$5,"Chase","On time")))</f>
        <v/>
      </c>
      <c r="S882" s="18">
        <f>IF(G882="","",IF(OR(M882&lt;&gt;"",L882="Closed",L882="Written off",I882="Kept with approval"),IF(COUNTIFS('Example inventory'!$D$3:$D$1002,G882,'Example inventory'!$L$3:$L$1002,"Pending return")+COUNTIFS('Example inventory'!$D$3:$D$1002,G882,'Example inventory'!$L$3:$L$1002,"Assigned")&gt;0,"Update Inventory","OK"),IF(COUNTIFS('Example inventory'!$D$3:$D$1002,G882,'Example inventory'!$L$3:$L$1002,"Assigned")&gt;0,"Set Pending return","OK")))</f>
        <v/>
      </c>
    </row>
    <row r="883">
      <c r="C883" s="14" t="n"/>
      <c r="D883" s="15" t="n"/>
      <c r="E883" s="15" t="n"/>
      <c r="H883" s="18">
        <f>IF(G883="","",IF(COUNTIF('Example inventory'!$D$3:$D$1002,G883)&gt;0,"Yes","Not found"))</f>
        <v/>
      </c>
      <c r="I883" s="14" t="n"/>
      <c r="J883" s="15" t="n"/>
      <c r="K883" s="15" t="n"/>
      <c r="L883" s="14" t="n"/>
      <c r="M883" s="15" t="n"/>
      <c r="N883" s="14" t="n"/>
      <c r="O883" s="14" t="n"/>
      <c r="P883" s="14" t="n"/>
      <c r="Q883" s="19">
        <f>IF(OR(E883="",M883&lt;&gt;"",L883="Closed",L883="Written off",I883="Kept with approval"),"",TODAY()-E883)</f>
        <v/>
      </c>
      <c r="R883" s="18">
        <f>IF(Q883="","",IF(Q883&gt;Summary!$B$6,"Late",IF(Q883&gt;Summary!$B$5,"Chase","On time")))</f>
        <v/>
      </c>
      <c r="S883" s="18">
        <f>IF(G883="","",IF(OR(M883&lt;&gt;"",L883="Closed",L883="Written off",I883="Kept with approval"),IF(COUNTIFS('Example inventory'!$D$3:$D$1002,G883,'Example inventory'!$L$3:$L$1002,"Pending return")+COUNTIFS('Example inventory'!$D$3:$D$1002,G883,'Example inventory'!$L$3:$L$1002,"Assigned")&gt;0,"Update Inventory","OK"),IF(COUNTIFS('Example inventory'!$D$3:$D$1002,G883,'Example inventory'!$L$3:$L$1002,"Assigned")&gt;0,"Set Pending return","OK")))</f>
        <v/>
      </c>
    </row>
    <row r="884">
      <c r="C884" s="14" t="n"/>
      <c r="D884" s="15" t="n"/>
      <c r="E884" s="15" t="n"/>
      <c r="H884" s="18">
        <f>IF(G884="","",IF(COUNTIF('Example inventory'!$D$3:$D$1002,G884)&gt;0,"Yes","Not found"))</f>
        <v/>
      </c>
      <c r="I884" s="14" t="n"/>
      <c r="J884" s="15" t="n"/>
      <c r="K884" s="15" t="n"/>
      <c r="L884" s="14" t="n"/>
      <c r="M884" s="15" t="n"/>
      <c r="N884" s="14" t="n"/>
      <c r="O884" s="14" t="n"/>
      <c r="P884" s="14" t="n"/>
      <c r="Q884" s="19">
        <f>IF(OR(E884="",M884&lt;&gt;"",L884="Closed",L884="Written off",I884="Kept with approval"),"",TODAY()-E884)</f>
        <v/>
      </c>
      <c r="R884" s="18">
        <f>IF(Q884="","",IF(Q884&gt;Summary!$B$6,"Late",IF(Q884&gt;Summary!$B$5,"Chase","On time")))</f>
        <v/>
      </c>
      <c r="S884" s="18">
        <f>IF(G884="","",IF(OR(M884&lt;&gt;"",L884="Closed",L884="Written off",I884="Kept with approval"),IF(COUNTIFS('Example inventory'!$D$3:$D$1002,G884,'Example inventory'!$L$3:$L$1002,"Pending return")+COUNTIFS('Example inventory'!$D$3:$D$1002,G884,'Example inventory'!$L$3:$L$1002,"Assigned")&gt;0,"Update Inventory","OK"),IF(COUNTIFS('Example inventory'!$D$3:$D$1002,G884,'Example inventory'!$L$3:$L$1002,"Assigned")&gt;0,"Set Pending return","OK")))</f>
        <v/>
      </c>
    </row>
    <row r="885">
      <c r="C885" s="14" t="n"/>
      <c r="D885" s="15" t="n"/>
      <c r="E885" s="15" t="n"/>
      <c r="H885" s="18">
        <f>IF(G885="","",IF(COUNTIF('Example inventory'!$D$3:$D$1002,G885)&gt;0,"Yes","Not found"))</f>
        <v/>
      </c>
      <c r="I885" s="14" t="n"/>
      <c r="J885" s="15" t="n"/>
      <c r="K885" s="15" t="n"/>
      <c r="L885" s="14" t="n"/>
      <c r="M885" s="15" t="n"/>
      <c r="N885" s="14" t="n"/>
      <c r="O885" s="14" t="n"/>
      <c r="P885" s="14" t="n"/>
      <c r="Q885" s="19">
        <f>IF(OR(E885="",M885&lt;&gt;"",L885="Closed",L885="Written off",I885="Kept with approval"),"",TODAY()-E885)</f>
        <v/>
      </c>
      <c r="R885" s="18">
        <f>IF(Q885="","",IF(Q885&gt;Summary!$B$6,"Late",IF(Q885&gt;Summary!$B$5,"Chase","On time")))</f>
        <v/>
      </c>
      <c r="S885" s="18">
        <f>IF(G885="","",IF(OR(M885&lt;&gt;"",L885="Closed",L885="Written off",I885="Kept with approval"),IF(COUNTIFS('Example inventory'!$D$3:$D$1002,G885,'Example inventory'!$L$3:$L$1002,"Pending return")+COUNTIFS('Example inventory'!$D$3:$D$1002,G885,'Example inventory'!$L$3:$L$1002,"Assigned")&gt;0,"Update Inventory","OK"),IF(COUNTIFS('Example inventory'!$D$3:$D$1002,G885,'Example inventory'!$L$3:$L$1002,"Assigned")&gt;0,"Set Pending return","OK")))</f>
        <v/>
      </c>
    </row>
    <row r="886">
      <c r="C886" s="14" t="n"/>
      <c r="D886" s="15" t="n"/>
      <c r="E886" s="15" t="n"/>
      <c r="H886" s="18">
        <f>IF(G886="","",IF(COUNTIF('Example inventory'!$D$3:$D$1002,G886)&gt;0,"Yes","Not found"))</f>
        <v/>
      </c>
      <c r="I886" s="14" t="n"/>
      <c r="J886" s="15" t="n"/>
      <c r="K886" s="15" t="n"/>
      <c r="L886" s="14" t="n"/>
      <c r="M886" s="15" t="n"/>
      <c r="N886" s="14" t="n"/>
      <c r="O886" s="14" t="n"/>
      <c r="P886" s="14" t="n"/>
      <c r="Q886" s="19">
        <f>IF(OR(E886="",M886&lt;&gt;"",L886="Closed",L886="Written off",I886="Kept with approval"),"",TODAY()-E886)</f>
        <v/>
      </c>
      <c r="R886" s="18">
        <f>IF(Q886="","",IF(Q886&gt;Summary!$B$6,"Late",IF(Q886&gt;Summary!$B$5,"Chase","On time")))</f>
        <v/>
      </c>
      <c r="S886" s="18">
        <f>IF(G886="","",IF(OR(M886&lt;&gt;"",L886="Closed",L886="Written off",I886="Kept with approval"),IF(COUNTIFS('Example inventory'!$D$3:$D$1002,G886,'Example inventory'!$L$3:$L$1002,"Pending return")+COUNTIFS('Example inventory'!$D$3:$D$1002,G886,'Example inventory'!$L$3:$L$1002,"Assigned")&gt;0,"Update Inventory","OK"),IF(COUNTIFS('Example inventory'!$D$3:$D$1002,G886,'Example inventory'!$L$3:$L$1002,"Assigned")&gt;0,"Set Pending return","OK")))</f>
        <v/>
      </c>
    </row>
    <row r="887">
      <c r="C887" s="14" t="n"/>
      <c r="D887" s="15" t="n"/>
      <c r="E887" s="15" t="n"/>
      <c r="H887" s="18">
        <f>IF(G887="","",IF(COUNTIF('Example inventory'!$D$3:$D$1002,G887)&gt;0,"Yes","Not found"))</f>
        <v/>
      </c>
      <c r="I887" s="14" t="n"/>
      <c r="J887" s="15" t="n"/>
      <c r="K887" s="15" t="n"/>
      <c r="L887" s="14" t="n"/>
      <c r="M887" s="15" t="n"/>
      <c r="N887" s="14" t="n"/>
      <c r="O887" s="14" t="n"/>
      <c r="P887" s="14" t="n"/>
      <c r="Q887" s="19">
        <f>IF(OR(E887="",M887&lt;&gt;"",L887="Closed",L887="Written off",I887="Kept with approval"),"",TODAY()-E887)</f>
        <v/>
      </c>
      <c r="R887" s="18">
        <f>IF(Q887="","",IF(Q887&gt;Summary!$B$6,"Late",IF(Q887&gt;Summary!$B$5,"Chase","On time")))</f>
        <v/>
      </c>
      <c r="S887" s="18">
        <f>IF(G887="","",IF(OR(M887&lt;&gt;"",L887="Closed",L887="Written off",I887="Kept with approval"),IF(COUNTIFS('Example inventory'!$D$3:$D$1002,G887,'Example inventory'!$L$3:$L$1002,"Pending return")+COUNTIFS('Example inventory'!$D$3:$D$1002,G887,'Example inventory'!$L$3:$L$1002,"Assigned")&gt;0,"Update Inventory","OK"),IF(COUNTIFS('Example inventory'!$D$3:$D$1002,G887,'Example inventory'!$L$3:$L$1002,"Assigned")&gt;0,"Set Pending return","OK")))</f>
        <v/>
      </c>
    </row>
    <row r="888">
      <c r="C888" s="14" t="n"/>
      <c r="D888" s="15" t="n"/>
      <c r="E888" s="15" t="n"/>
      <c r="H888" s="18">
        <f>IF(G888="","",IF(COUNTIF('Example inventory'!$D$3:$D$1002,G888)&gt;0,"Yes","Not found"))</f>
        <v/>
      </c>
      <c r="I888" s="14" t="n"/>
      <c r="J888" s="15" t="n"/>
      <c r="K888" s="15" t="n"/>
      <c r="L888" s="14" t="n"/>
      <c r="M888" s="15" t="n"/>
      <c r="N888" s="14" t="n"/>
      <c r="O888" s="14" t="n"/>
      <c r="P888" s="14" t="n"/>
      <c r="Q888" s="19">
        <f>IF(OR(E888="",M888&lt;&gt;"",L888="Closed",L888="Written off",I888="Kept with approval"),"",TODAY()-E888)</f>
        <v/>
      </c>
      <c r="R888" s="18">
        <f>IF(Q888="","",IF(Q888&gt;Summary!$B$6,"Late",IF(Q888&gt;Summary!$B$5,"Chase","On time")))</f>
        <v/>
      </c>
      <c r="S888" s="18">
        <f>IF(G888="","",IF(OR(M888&lt;&gt;"",L888="Closed",L888="Written off",I888="Kept with approval"),IF(COUNTIFS('Example inventory'!$D$3:$D$1002,G888,'Example inventory'!$L$3:$L$1002,"Pending return")+COUNTIFS('Example inventory'!$D$3:$D$1002,G888,'Example inventory'!$L$3:$L$1002,"Assigned")&gt;0,"Update Inventory","OK"),IF(COUNTIFS('Example inventory'!$D$3:$D$1002,G888,'Example inventory'!$L$3:$L$1002,"Assigned")&gt;0,"Set Pending return","OK")))</f>
        <v/>
      </c>
    </row>
    <row r="889">
      <c r="C889" s="14" t="n"/>
      <c r="D889" s="15" t="n"/>
      <c r="E889" s="15" t="n"/>
      <c r="H889" s="18">
        <f>IF(G889="","",IF(COUNTIF('Example inventory'!$D$3:$D$1002,G889)&gt;0,"Yes","Not found"))</f>
        <v/>
      </c>
      <c r="I889" s="14" t="n"/>
      <c r="J889" s="15" t="n"/>
      <c r="K889" s="15" t="n"/>
      <c r="L889" s="14" t="n"/>
      <c r="M889" s="15" t="n"/>
      <c r="N889" s="14" t="n"/>
      <c r="O889" s="14" t="n"/>
      <c r="P889" s="14" t="n"/>
      <c r="Q889" s="19">
        <f>IF(OR(E889="",M889&lt;&gt;"",L889="Closed",L889="Written off",I889="Kept with approval"),"",TODAY()-E889)</f>
        <v/>
      </c>
      <c r="R889" s="18">
        <f>IF(Q889="","",IF(Q889&gt;Summary!$B$6,"Late",IF(Q889&gt;Summary!$B$5,"Chase","On time")))</f>
        <v/>
      </c>
      <c r="S889" s="18">
        <f>IF(G889="","",IF(OR(M889&lt;&gt;"",L889="Closed",L889="Written off",I889="Kept with approval"),IF(COUNTIFS('Example inventory'!$D$3:$D$1002,G889,'Example inventory'!$L$3:$L$1002,"Pending return")+COUNTIFS('Example inventory'!$D$3:$D$1002,G889,'Example inventory'!$L$3:$L$1002,"Assigned")&gt;0,"Update Inventory","OK"),IF(COUNTIFS('Example inventory'!$D$3:$D$1002,G889,'Example inventory'!$L$3:$L$1002,"Assigned")&gt;0,"Set Pending return","OK")))</f>
        <v/>
      </c>
    </row>
    <row r="890">
      <c r="C890" s="14" t="n"/>
      <c r="D890" s="15" t="n"/>
      <c r="E890" s="15" t="n"/>
      <c r="H890" s="18">
        <f>IF(G890="","",IF(COUNTIF('Example inventory'!$D$3:$D$1002,G890)&gt;0,"Yes","Not found"))</f>
        <v/>
      </c>
      <c r="I890" s="14" t="n"/>
      <c r="J890" s="15" t="n"/>
      <c r="K890" s="15" t="n"/>
      <c r="L890" s="14" t="n"/>
      <c r="M890" s="15" t="n"/>
      <c r="N890" s="14" t="n"/>
      <c r="O890" s="14" t="n"/>
      <c r="P890" s="14" t="n"/>
      <c r="Q890" s="19">
        <f>IF(OR(E890="",M890&lt;&gt;"",L890="Closed",L890="Written off",I890="Kept with approval"),"",TODAY()-E890)</f>
        <v/>
      </c>
      <c r="R890" s="18">
        <f>IF(Q890="","",IF(Q890&gt;Summary!$B$6,"Late",IF(Q890&gt;Summary!$B$5,"Chase","On time")))</f>
        <v/>
      </c>
      <c r="S890" s="18">
        <f>IF(G890="","",IF(OR(M890&lt;&gt;"",L890="Closed",L890="Written off",I890="Kept with approval"),IF(COUNTIFS('Example inventory'!$D$3:$D$1002,G890,'Example inventory'!$L$3:$L$1002,"Pending return")+COUNTIFS('Example inventory'!$D$3:$D$1002,G890,'Example inventory'!$L$3:$L$1002,"Assigned")&gt;0,"Update Inventory","OK"),IF(COUNTIFS('Example inventory'!$D$3:$D$1002,G890,'Example inventory'!$L$3:$L$1002,"Assigned")&gt;0,"Set Pending return","OK")))</f>
        <v/>
      </c>
    </row>
    <row r="891">
      <c r="C891" s="14" t="n"/>
      <c r="D891" s="15" t="n"/>
      <c r="E891" s="15" t="n"/>
      <c r="H891" s="18">
        <f>IF(G891="","",IF(COUNTIF('Example inventory'!$D$3:$D$1002,G891)&gt;0,"Yes","Not found"))</f>
        <v/>
      </c>
      <c r="I891" s="14" t="n"/>
      <c r="J891" s="15" t="n"/>
      <c r="K891" s="15" t="n"/>
      <c r="L891" s="14" t="n"/>
      <c r="M891" s="15" t="n"/>
      <c r="N891" s="14" t="n"/>
      <c r="O891" s="14" t="n"/>
      <c r="P891" s="14" t="n"/>
      <c r="Q891" s="19">
        <f>IF(OR(E891="",M891&lt;&gt;"",L891="Closed",L891="Written off",I891="Kept with approval"),"",TODAY()-E891)</f>
        <v/>
      </c>
      <c r="R891" s="18">
        <f>IF(Q891="","",IF(Q891&gt;Summary!$B$6,"Late",IF(Q891&gt;Summary!$B$5,"Chase","On time")))</f>
        <v/>
      </c>
      <c r="S891" s="18">
        <f>IF(G891="","",IF(OR(M891&lt;&gt;"",L891="Closed",L891="Written off",I891="Kept with approval"),IF(COUNTIFS('Example inventory'!$D$3:$D$1002,G891,'Example inventory'!$L$3:$L$1002,"Pending return")+COUNTIFS('Example inventory'!$D$3:$D$1002,G891,'Example inventory'!$L$3:$L$1002,"Assigned")&gt;0,"Update Inventory","OK"),IF(COUNTIFS('Example inventory'!$D$3:$D$1002,G891,'Example inventory'!$L$3:$L$1002,"Assigned")&gt;0,"Set Pending return","OK")))</f>
        <v/>
      </c>
    </row>
    <row r="892">
      <c r="C892" s="14" t="n"/>
      <c r="D892" s="15" t="n"/>
      <c r="E892" s="15" t="n"/>
      <c r="H892" s="18">
        <f>IF(G892="","",IF(COUNTIF('Example inventory'!$D$3:$D$1002,G892)&gt;0,"Yes","Not found"))</f>
        <v/>
      </c>
      <c r="I892" s="14" t="n"/>
      <c r="J892" s="15" t="n"/>
      <c r="K892" s="15" t="n"/>
      <c r="L892" s="14" t="n"/>
      <c r="M892" s="15" t="n"/>
      <c r="N892" s="14" t="n"/>
      <c r="O892" s="14" t="n"/>
      <c r="P892" s="14" t="n"/>
      <c r="Q892" s="19">
        <f>IF(OR(E892="",M892&lt;&gt;"",L892="Closed",L892="Written off",I892="Kept with approval"),"",TODAY()-E892)</f>
        <v/>
      </c>
      <c r="R892" s="18">
        <f>IF(Q892="","",IF(Q892&gt;Summary!$B$6,"Late",IF(Q892&gt;Summary!$B$5,"Chase","On time")))</f>
        <v/>
      </c>
      <c r="S892" s="18">
        <f>IF(G892="","",IF(OR(M892&lt;&gt;"",L892="Closed",L892="Written off",I892="Kept with approval"),IF(COUNTIFS('Example inventory'!$D$3:$D$1002,G892,'Example inventory'!$L$3:$L$1002,"Pending return")+COUNTIFS('Example inventory'!$D$3:$D$1002,G892,'Example inventory'!$L$3:$L$1002,"Assigned")&gt;0,"Update Inventory","OK"),IF(COUNTIFS('Example inventory'!$D$3:$D$1002,G892,'Example inventory'!$L$3:$L$1002,"Assigned")&gt;0,"Set Pending return","OK")))</f>
        <v/>
      </c>
    </row>
    <row r="893">
      <c r="C893" s="14" t="n"/>
      <c r="D893" s="15" t="n"/>
      <c r="E893" s="15" t="n"/>
      <c r="H893" s="18">
        <f>IF(G893="","",IF(COUNTIF('Example inventory'!$D$3:$D$1002,G893)&gt;0,"Yes","Not found"))</f>
        <v/>
      </c>
      <c r="I893" s="14" t="n"/>
      <c r="J893" s="15" t="n"/>
      <c r="K893" s="15" t="n"/>
      <c r="L893" s="14" t="n"/>
      <c r="M893" s="15" t="n"/>
      <c r="N893" s="14" t="n"/>
      <c r="O893" s="14" t="n"/>
      <c r="P893" s="14" t="n"/>
      <c r="Q893" s="19">
        <f>IF(OR(E893="",M893&lt;&gt;"",L893="Closed",L893="Written off",I893="Kept with approval"),"",TODAY()-E893)</f>
        <v/>
      </c>
      <c r="R893" s="18">
        <f>IF(Q893="","",IF(Q893&gt;Summary!$B$6,"Late",IF(Q893&gt;Summary!$B$5,"Chase","On time")))</f>
        <v/>
      </c>
      <c r="S893" s="18">
        <f>IF(G893="","",IF(OR(M893&lt;&gt;"",L893="Closed",L893="Written off",I893="Kept with approval"),IF(COUNTIFS('Example inventory'!$D$3:$D$1002,G893,'Example inventory'!$L$3:$L$1002,"Pending return")+COUNTIFS('Example inventory'!$D$3:$D$1002,G893,'Example inventory'!$L$3:$L$1002,"Assigned")&gt;0,"Update Inventory","OK"),IF(COUNTIFS('Example inventory'!$D$3:$D$1002,G893,'Example inventory'!$L$3:$L$1002,"Assigned")&gt;0,"Set Pending return","OK")))</f>
        <v/>
      </c>
    </row>
    <row r="894">
      <c r="C894" s="14" t="n"/>
      <c r="D894" s="15" t="n"/>
      <c r="E894" s="15" t="n"/>
      <c r="H894" s="18">
        <f>IF(G894="","",IF(COUNTIF('Example inventory'!$D$3:$D$1002,G894)&gt;0,"Yes","Not found"))</f>
        <v/>
      </c>
      <c r="I894" s="14" t="n"/>
      <c r="J894" s="15" t="n"/>
      <c r="K894" s="15" t="n"/>
      <c r="L894" s="14" t="n"/>
      <c r="M894" s="15" t="n"/>
      <c r="N894" s="14" t="n"/>
      <c r="O894" s="14" t="n"/>
      <c r="P894" s="14" t="n"/>
      <c r="Q894" s="19">
        <f>IF(OR(E894="",M894&lt;&gt;"",L894="Closed",L894="Written off",I894="Kept with approval"),"",TODAY()-E894)</f>
        <v/>
      </c>
      <c r="R894" s="18">
        <f>IF(Q894="","",IF(Q894&gt;Summary!$B$6,"Late",IF(Q894&gt;Summary!$B$5,"Chase","On time")))</f>
        <v/>
      </c>
      <c r="S894" s="18">
        <f>IF(G894="","",IF(OR(M894&lt;&gt;"",L894="Closed",L894="Written off",I894="Kept with approval"),IF(COUNTIFS('Example inventory'!$D$3:$D$1002,G894,'Example inventory'!$L$3:$L$1002,"Pending return")+COUNTIFS('Example inventory'!$D$3:$D$1002,G894,'Example inventory'!$L$3:$L$1002,"Assigned")&gt;0,"Update Inventory","OK"),IF(COUNTIFS('Example inventory'!$D$3:$D$1002,G894,'Example inventory'!$L$3:$L$1002,"Assigned")&gt;0,"Set Pending return","OK")))</f>
        <v/>
      </c>
    </row>
    <row r="895">
      <c r="C895" s="14" t="n"/>
      <c r="D895" s="15" t="n"/>
      <c r="E895" s="15" t="n"/>
      <c r="H895" s="18">
        <f>IF(G895="","",IF(COUNTIF('Example inventory'!$D$3:$D$1002,G895)&gt;0,"Yes","Not found"))</f>
        <v/>
      </c>
      <c r="I895" s="14" t="n"/>
      <c r="J895" s="15" t="n"/>
      <c r="K895" s="15" t="n"/>
      <c r="L895" s="14" t="n"/>
      <c r="M895" s="15" t="n"/>
      <c r="N895" s="14" t="n"/>
      <c r="O895" s="14" t="n"/>
      <c r="P895" s="14" t="n"/>
      <c r="Q895" s="19">
        <f>IF(OR(E895="",M895&lt;&gt;"",L895="Closed",L895="Written off",I895="Kept with approval"),"",TODAY()-E895)</f>
        <v/>
      </c>
      <c r="R895" s="18">
        <f>IF(Q895="","",IF(Q895&gt;Summary!$B$6,"Late",IF(Q895&gt;Summary!$B$5,"Chase","On time")))</f>
        <v/>
      </c>
      <c r="S895" s="18">
        <f>IF(G895="","",IF(OR(M895&lt;&gt;"",L895="Closed",L895="Written off",I895="Kept with approval"),IF(COUNTIFS('Example inventory'!$D$3:$D$1002,G895,'Example inventory'!$L$3:$L$1002,"Pending return")+COUNTIFS('Example inventory'!$D$3:$D$1002,G895,'Example inventory'!$L$3:$L$1002,"Assigned")&gt;0,"Update Inventory","OK"),IF(COUNTIFS('Example inventory'!$D$3:$D$1002,G895,'Example inventory'!$L$3:$L$1002,"Assigned")&gt;0,"Set Pending return","OK")))</f>
        <v/>
      </c>
    </row>
    <row r="896">
      <c r="C896" s="14" t="n"/>
      <c r="D896" s="15" t="n"/>
      <c r="E896" s="15" t="n"/>
      <c r="H896" s="18">
        <f>IF(G896="","",IF(COUNTIF('Example inventory'!$D$3:$D$1002,G896)&gt;0,"Yes","Not found"))</f>
        <v/>
      </c>
      <c r="I896" s="14" t="n"/>
      <c r="J896" s="15" t="n"/>
      <c r="K896" s="15" t="n"/>
      <c r="L896" s="14" t="n"/>
      <c r="M896" s="15" t="n"/>
      <c r="N896" s="14" t="n"/>
      <c r="O896" s="14" t="n"/>
      <c r="P896" s="14" t="n"/>
      <c r="Q896" s="19">
        <f>IF(OR(E896="",M896&lt;&gt;"",L896="Closed",L896="Written off",I896="Kept with approval"),"",TODAY()-E896)</f>
        <v/>
      </c>
      <c r="R896" s="18">
        <f>IF(Q896="","",IF(Q896&gt;Summary!$B$6,"Late",IF(Q896&gt;Summary!$B$5,"Chase","On time")))</f>
        <v/>
      </c>
      <c r="S896" s="18">
        <f>IF(G896="","",IF(OR(M896&lt;&gt;"",L896="Closed",L896="Written off",I896="Kept with approval"),IF(COUNTIFS('Example inventory'!$D$3:$D$1002,G896,'Example inventory'!$L$3:$L$1002,"Pending return")+COUNTIFS('Example inventory'!$D$3:$D$1002,G896,'Example inventory'!$L$3:$L$1002,"Assigned")&gt;0,"Update Inventory","OK"),IF(COUNTIFS('Example inventory'!$D$3:$D$1002,G896,'Example inventory'!$L$3:$L$1002,"Assigned")&gt;0,"Set Pending return","OK")))</f>
        <v/>
      </c>
    </row>
    <row r="897">
      <c r="C897" s="14" t="n"/>
      <c r="D897" s="15" t="n"/>
      <c r="E897" s="15" t="n"/>
      <c r="H897" s="18">
        <f>IF(G897="","",IF(COUNTIF('Example inventory'!$D$3:$D$1002,G897)&gt;0,"Yes","Not found"))</f>
        <v/>
      </c>
      <c r="I897" s="14" t="n"/>
      <c r="J897" s="15" t="n"/>
      <c r="K897" s="15" t="n"/>
      <c r="L897" s="14" t="n"/>
      <c r="M897" s="15" t="n"/>
      <c r="N897" s="14" t="n"/>
      <c r="O897" s="14" t="n"/>
      <c r="P897" s="14" t="n"/>
      <c r="Q897" s="19">
        <f>IF(OR(E897="",M897&lt;&gt;"",L897="Closed",L897="Written off",I897="Kept with approval"),"",TODAY()-E897)</f>
        <v/>
      </c>
      <c r="R897" s="18">
        <f>IF(Q897="","",IF(Q897&gt;Summary!$B$6,"Late",IF(Q897&gt;Summary!$B$5,"Chase","On time")))</f>
        <v/>
      </c>
      <c r="S897" s="18">
        <f>IF(G897="","",IF(OR(M897&lt;&gt;"",L897="Closed",L897="Written off",I897="Kept with approval"),IF(COUNTIFS('Example inventory'!$D$3:$D$1002,G897,'Example inventory'!$L$3:$L$1002,"Pending return")+COUNTIFS('Example inventory'!$D$3:$D$1002,G897,'Example inventory'!$L$3:$L$1002,"Assigned")&gt;0,"Update Inventory","OK"),IF(COUNTIFS('Example inventory'!$D$3:$D$1002,G897,'Example inventory'!$L$3:$L$1002,"Assigned")&gt;0,"Set Pending return","OK")))</f>
        <v/>
      </c>
    </row>
    <row r="898">
      <c r="C898" s="14" t="n"/>
      <c r="D898" s="15" t="n"/>
      <c r="E898" s="15" t="n"/>
      <c r="H898" s="18">
        <f>IF(G898="","",IF(COUNTIF('Example inventory'!$D$3:$D$1002,G898)&gt;0,"Yes","Not found"))</f>
        <v/>
      </c>
      <c r="I898" s="14" t="n"/>
      <c r="J898" s="15" t="n"/>
      <c r="K898" s="15" t="n"/>
      <c r="L898" s="14" t="n"/>
      <c r="M898" s="15" t="n"/>
      <c r="N898" s="14" t="n"/>
      <c r="O898" s="14" t="n"/>
      <c r="P898" s="14" t="n"/>
      <c r="Q898" s="19">
        <f>IF(OR(E898="",M898&lt;&gt;"",L898="Closed",L898="Written off",I898="Kept with approval"),"",TODAY()-E898)</f>
        <v/>
      </c>
      <c r="R898" s="18">
        <f>IF(Q898="","",IF(Q898&gt;Summary!$B$6,"Late",IF(Q898&gt;Summary!$B$5,"Chase","On time")))</f>
        <v/>
      </c>
      <c r="S898" s="18">
        <f>IF(G898="","",IF(OR(M898&lt;&gt;"",L898="Closed",L898="Written off",I898="Kept with approval"),IF(COUNTIFS('Example inventory'!$D$3:$D$1002,G898,'Example inventory'!$L$3:$L$1002,"Pending return")+COUNTIFS('Example inventory'!$D$3:$D$1002,G898,'Example inventory'!$L$3:$L$1002,"Assigned")&gt;0,"Update Inventory","OK"),IF(COUNTIFS('Example inventory'!$D$3:$D$1002,G898,'Example inventory'!$L$3:$L$1002,"Assigned")&gt;0,"Set Pending return","OK")))</f>
        <v/>
      </c>
    </row>
    <row r="899">
      <c r="C899" s="14" t="n"/>
      <c r="D899" s="15" t="n"/>
      <c r="E899" s="15" t="n"/>
      <c r="H899" s="18">
        <f>IF(G899="","",IF(COUNTIF('Example inventory'!$D$3:$D$1002,G899)&gt;0,"Yes","Not found"))</f>
        <v/>
      </c>
      <c r="I899" s="14" t="n"/>
      <c r="J899" s="15" t="n"/>
      <c r="K899" s="15" t="n"/>
      <c r="L899" s="14" t="n"/>
      <c r="M899" s="15" t="n"/>
      <c r="N899" s="14" t="n"/>
      <c r="O899" s="14" t="n"/>
      <c r="P899" s="14" t="n"/>
      <c r="Q899" s="19">
        <f>IF(OR(E899="",M899&lt;&gt;"",L899="Closed",L899="Written off",I899="Kept with approval"),"",TODAY()-E899)</f>
        <v/>
      </c>
      <c r="R899" s="18">
        <f>IF(Q899="","",IF(Q899&gt;Summary!$B$6,"Late",IF(Q899&gt;Summary!$B$5,"Chase","On time")))</f>
        <v/>
      </c>
      <c r="S899" s="18">
        <f>IF(G899="","",IF(OR(M899&lt;&gt;"",L899="Closed",L899="Written off",I899="Kept with approval"),IF(COUNTIFS('Example inventory'!$D$3:$D$1002,G899,'Example inventory'!$L$3:$L$1002,"Pending return")+COUNTIFS('Example inventory'!$D$3:$D$1002,G899,'Example inventory'!$L$3:$L$1002,"Assigned")&gt;0,"Update Inventory","OK"),IF(COUNTIFS('Example inventory'!$D$3:$D$1002,G899,'Example inventory'!$L$3:$L$1002,"Assigned")&gt;0,"Set Pending return","OK")))</f>
        <v/>
      </c>
    </row>
    <row r="900">
      <c r="C900" s="14" t="n"/>
      <c r="D900" s="15" t="n"/>
      <c r="E900" s="15" t="n"/>
      <c r="H900" s="18">
        <f>IF(G900="","",IF(COUNTIF('Example inventory'!$D$3:$D$1002,G900)&gt;0,"Yes","Not found"))</f>
        <v/>
      </c>
      <c r="I900" s="14" t="n"/>
      <c r="J900" s="15" t="n"/>
      <c r="K900" s="15" t="n"/>
      <c r="L900" s="14" t="n"/>
      <c r="M900" s="15" t="n"/>
      <c r="N900" s="14" t="n"/>
      <c r="O900" s="14" t="n"/>
      <c r="P900" s="14" t="n"/>
      <c r="Q900" s="19">
        <f>IF(OR(E900="",M900&lt;&gt;"",L900="Closed",L900="Written off",I900="Kept with approval"),"",TODAY()-E900)</f>
        <v/>
      </c>
      <c r="R900" s="18">
        <f>IF(Q900="","",IF(Q900&gt;Summary!$B$6,"Late",IF(Q900&gt;Summary!$B$5,"Chase","On time")))</f>
        <v/>
      </c>
      <c r="S900" s="18">
        <f>IF(G900="","",IF(OR(M900&lt;&gt;"",L900="Closed",L900="Written off",I900="Kept with approval"),IF(COUNTIFS('Example inventory'!$D$3:$D$1002,G900,'Example inventory'!$L$3:$L$1002,"Pending return")+COUNTIFS('Example inventory'!$D$3:$D$1002,G900,'Example inventory'!$L$3:$L$1002,"Assigned")&gt;0,"Update Inventory","OK"),IF(COUNTIFS('Example inventory'!$D$3:$D$1002,G900,'Example inventory'!$L$3:$L$1002,"Assigned")&gt;0,"Set Pending return","OK")))</f>
        <v/>
      </c>
    </row>
    <row r="901">
      <c r="C901" s="14" t="n"/>
      <c r="D901" s="15" t="n"/>
      <c r="E901" s="15" t="n"/>
      <c r="H901" s="18">
        <f>IF(G901="","",IF(COUNTIF('Example inventory'!$D$3:$D$1002,G901)&gt;0,"Yes","Not found"))</f>
        <v/>
      </c>
      <c r="I901" s="14" t="n"/>
      <c r="J901" s="15" t="n"/>
      <c r="K901" s="15" t="n"/>
      <c r="L901" s="14" t="n"/>
      <c r="M901" s="15" t="n"/>
      <c r="N901" s="14" t="n"/>
      <c r="O901" s="14" t="n"/>
      <c r="P901" s="14" t="n"/>
      <c r="Q901" s="19">
        <f>IF(OR(E901="",M901&lt;&gt;"",L901="Closed",L901="Written off",I901="Kept with approval"),"",TODAY()-E901)</f>
        <v/>
      </c>
      <c r="R901" s="18">
        <f>IF(Q901="","",IF(Q901&gt;Summary!$B$6,"Late",IF(Q901&gt;Summary!$B$5,"Chase","On time")))</f>
        <v/>
      </c>
      <c r="S901" s="18">
        <f>IF(G901="","",IF(OR(M901&lt;&gt;"",L901="Closed",L901="Written off",I901="Kept with approval"),IF(COUNTIFS('Example inventory'!$D$3:$D$1002,G901,'Example inventory'!$L$3:$L$1002,"Pending return")+COUNTIFS('Example inventory'!$D$3:$D$1002,G901,'Example inventory'!$L$3:$L$1002,"Assigned")&gt;0,"Update Inventory","OK"),IF(COUNTIFS('Example inventory'!$D$3:$D$1002,G901,'Example inventory'!$L$3:$L$1002,"Assigned")&gt;0,"Set Pending return","OK")))</f>
        <v/>
      </c>
    </row>
    <row r="902">
      <c r="C902" s="14" t="n"/>
      <c r="D902" s="15" t="n"/>
      <c r="E902" s="15" t="n"/>
      <c r="H902" s="18">
        <f>IF(G902="","",IF(COUNTIF('Example inventory'!$D$3:$D$1002,G902)&gt;0,"Yes","Not found"))</f>
        <v/>
      </c>
      <c r="I902" s="14" t="n"/>
      <c r="J902" s="15" t="n"/>
      <c r="K902" s="15" t="n"/>
      <c r="L902" s="14" t="n"/>
      <c r="M902" s="15" t="n"/>
      <c r="N902" s="14" t="n"/>
      <c r="O902" s="14" t="n"/>
      <c r="P902" s="14" t="n"/>
      <c r="Q902" s="19">
        <f>IF(OR(E902="",M902&lt;&gt;"",L902="Closed",L902="Written off",I902="Kept with approval"),"",TODAY()-E902)</f>
        <v/>
      </c>
      <c r="R902" s="18">
        <f>IF(Q902="","",IF(Q902&gt;Summary!$B$6,"Late",IF(Q902&gt;Summary!$B$5,"Chase","On time")))</f>
        <v/>
      </c>
      <c r="S902" s="18">
        <f>IF(G902="","",IF(OR(M902&lt;&gt;"",L902="Closed",L902="Written off",I902="Kept with approval"),IF(COUNTIFS('Example inventory'!$D$3:$D$1002,G902,'Example inventory'!$L$3:$L$1002,"Pending return")+COUNTIFS('Example inventory'!$D$3:$D$1002,G902,'Example inventory'!$L$3:$L$1002,"Assigned")&gt;0,"Update Inventory","OK"),IF(COUNTIFS('Example inventory'!$D$3:$D$1002,G902,'Example inventory'!$L$3:$L$1002,"Assigned")&gt;0,"Set Pending return","OK")))</f>
        <v/>
      </c>
    </row>
    <row r="903">
      <c r="C903" s="14" t="n"/>
      <c r="D903" s="15" t="n"/>
      <c r="E903" s="15" t="n"/>
      <c r="H903" s="18">
        <f>IF(G903="","",IF(COUNTIF('Example inventory'!$D$3:$D$1002,G903)&gt;0,"Yes","Not found"))</f>
        <v/>
      </c>
      <c r="I903" s="14" t="n"/>
      <c r="J903" s="15" t="n"/>
      <c r="K903" s="15" t="n"/>
      <c r="L903" s="14" t="n"/>
      <c r="M903" s="15" t="n"/>
      <c r="N903" s="14" t="n"/>
      <c r="O903" s="14" t="n"/>
      <c r="P903" s="14" t="n"/>
      <c r="Q903" s="19">
        <f>IF(OR(E903="",M903&lt;&gt;"",L903="Closed",L903="Written off",I903="Kept with approval"),"",TODAY()-E903)</f>
        <v/>
      </c>
      <c r="R903" s="18">
        <f>IF(Q903="","",IF(Q903&gt;Summary!$B$6,"Late",IF(Q903&gt;Summary!$B$5,"Chase","On time")))</f>
        <v/>
      </c>
      <c r="S903" s="18">
        <f>IF(G903="","",IF(OR(M903&lt;&gt;"",L903="Closed",L903="Written off",I903="Kept with approval"),IF(COUNTIFS('Example inventory'!$D$3:$D$1002,G903,'Example inventory'!$L$3:$L$1002,"Pending return")+COUNTIFS('Example inventory'!$D$3:$D$1002,G903,'Example inventory'!$L$3:$L$1002,"Assigned")&gt;0,"Update Inventory","OK"),IF(COUNTIFS('Example inventory'!$D$3:$D$1002,G903,'Example inventory'!$L$3:$L$1002,"Assigned")&gt;0,"Set Pending return","OK")))</f>
        <v/>
      </c>
    </row>
    <row r="904">
      <c r="C904" s="14" t="n"/>
      <c r="D904" s="15" t="n"/>
      <c r="E904" s="15" t="n"/>
      <c r="H904" s="18">
        <f>IF(G904="","",IF(COUNTIF('Example inventory'!$D$3:$D$1002,G904)&gt;0,"Yes","Not found"))</f>
        <v/>
      </c>
      <c r="I904" s="14" t="n"/>
      <c r="J904" s="15" t="n"/>
      <c r="K904" s="15" t="n"/>
      <c r="L904" s="14" t="n"/>
      <c r="M904" s="15" t="n"/>
      <c r="N904" s="14" t="n"/>
      <c r="O904" s="14" t="n"/>
      <c r="P904" s="14" t="n"/>
      <c r="Q904" s="19">
        <f>IF(OR(E904="",M904&lt;&gt;"",L904="Closed",L904="Written off",I904="Kept with approval"),"",TODAY()-E904)</f>
        <v/>
      </c>
      <c r="R904" s="18">
        <f>IF(Q904="","",IF(Q904&gt;Summary!$B$6,"Late",IF(Q904&gt;Summary!$B$5,"Chase","On time")))</f>
        <v/>
      </c>
      <c r="S904" s="18">
        <f>IF(G904="","",IF(OR(M904&lt;&gt;"",L904="Closed",L904="Written off",I904="Kept with approval"),IF(COUNTIFS('Example inventory'!$D$3:$D$1002,G904,'Example inventory'!$L$3:$L$1002,"Pending return")+COUNTIFS('Example inventory'!$D$3:$D$1002,G904,'Example inventory'!$L$3:$L$1002,"Assigned")&gt;0,"Update Inventory","OK"),IF(COUNTIFS('Example inventory'!$D$3:$D$1002,G904,'Example inventory'!$L$3:$L$1002,"Assigned")&gt;0,"Set Pending return","OK")))</f>
        <v/>
      </c>
    </row>
    <row r="905">
      <c r="C905" s="14" t="n"/>
      <c r="D905" s="15" t="n"/>
      <c r="E905" s="15" t="n"/>
      <c r="H905" s="18">
        <f>IF(G905="","",IF(COUNTIF('Example inventory'!$D$3:$D$1002,G905)&gt;0,"Yes","Not found"))</f>
        <v/>
      </c>
      <c r="I905" s="14" t="n"/>
      <c r="J905" s="15" t="n"/>
      <c r="K905" s="15" t="n"/>
      <c r="L905" s="14" t="n"/>
      <c r="M905" s="15" t="n"/>
      <c r="N905" s="14" t="n"/>
      <c r="O905" s="14" t="n"/>
      <c r="P905" s="14" t="n"/>
      <c r="Q905" s="19">
        <f>IF(OR(E905="",M905&lt;&gt;"",L905="Closed",L905="Written off",I905="Kept with approval"),"",TODAY()-E905)</f>
        <v/>
      </c>
      <c r="R905" s="18">
        <f>IF(Q905="","",IF(Q905&gt;Summary!$B$6,"Late",IF(Q905&gt;Summary!$B$5,"Chase","On time")))</f>
        <v/>
      </c>
      <c r="S905" s="18">
        <f>IF(G905="","",IF(OR(M905&lt;&gt;"",L905="Closed",L905="Written off",I905="Kept with approval"),IF(COUNTIFS('Example inventory'!$D$3:$D$1002,G905,'Example inventory'!$L$3:$L$1002,"Pending return")+COUNTIFS('Example inventory'!$D$3:$D$1002,G905,'Example inventory'!$L$3:$L$1002,"Assigned")&gt;0,"Update Inventory","OK"),IF(COUNTIFS('Example inventory'!$D$3:$D$1002,G905,'Example inventory'!$L$3:$L$1002,"Assigned")&gt;0,"Set Pending return","OK")))</f>
        <v/>
      </c>
    </row>
    <row r="906">
      <c r="C906" s="14" t="n"/>
      <c r="D906" s="15" t="n"/>
      <c r="E906" s="15" t="n"/>
      <c r="H906" s="18">
        <f>IF(G906="","",IF(COUNTIF('Example inventory'!$D$3:$D$1002,G906)&gt;0,"Yes","Not found"))</f>
        <v/>
      </c>
      <c r="I906" s="14" t="n"/>
      <c r="J906" s="15" t="n"/>
      <c r="K906" s="15" t="n"/>
      <c r="L906" s="14" t="n"/>
      <c r="M906" s="15" t="n"/>
      <c r="N906" s="14" t="n"/>
      <c r="O906" s="14" t="n"/>
      <c r="P906" s="14" t="n"/>
      <c r="Q906" s="19">
        <f>IF(OR(E906="",M906&lt;&gt;"",L906="Closed",L906="Written off",I906="Kept with approval"),"",TODAY()-E906)</f>
        <v/>
      </c>
      <c r="R906" s="18">
        <f>IF(Q906="","",IF(Q906&gt;Summary!$B$6,"Late",IF(Q906&gt;Summary!$B$5,"Chase","On time")))</f>
        <v/>
      </c>
      <c r="S906" s="18">
        <f>IF(G906="","",IF(OR(M906&lt;&gt;"",L906="Closed",L906="Written off",I906="Kept with approval"),IF(COUNTIFS('Example inventory'!$D$3:$D$1002,G906,'Example inventory'!$L$3:$L$1002,"Pending return")+COUNTIFS('Example inventory'!$D$3:$D$1002,G906,'Example inventory'!$L$3:$L$1002,"Assigned")&gt;0,"Update Inventory","OK"),IF(COUNTIFS('Example inventory'!$D$3:$D$1002,G906,'Example inventory'!$L$3:$L$1002,"Assigned")&gt;0,"Set Pending return","OK")))</f>
        <v/>
      </c>
    </row>
    <row r="907">
      <c r="C907" s="14" t="n"/>
      <c r="D907" s="15" t="n"/>
      <c r="E907" s="15" t="n"/>
      <c r="H907" s="18">
        <f>IF(G907="","",IF(COUNTIF('Example inventory'!$D$3:$D$1002,G907)&gt;0,"Yes","Not found"))</f>
        <v/>
      </c>
      <c r="I907" s="14" t="n"/>
      <c r="J907" s="15" t="n"/>
      <c r="K907" s="15" t="n"/>
      <c r="L907" s="14" t="n"/>
      <c r="M907" s="15" t="n"/>
      <c r="N907" s="14" t="n"/>
      <c r="O907" s="14" t="n"/>
      <c r="P907" s="14" t="n"/>
      <c r="Q907" s="19">
        <f>IF(OR(E907="",M907&lt;&gt;"",L907="Closed",L907="Written off",I907="Kept with approval"),"",TODAY()-E907)</f>
        <v/>
      </c>
      <c r="R907" s="18">
        <f>IF(Q907="","",IF(Q907&gt;Summary!$B$6,"Late",IF(Q907&gt;Summary!$B$5,"Chase","On time")))</f>
        <v/>
      </c>
      <c r="S907" s="18">
        <f>IF(G907="","",IF(OR(M907&lt;&gt;"",L907="Closed",L907="Written off",I907="Kept with approval"),IF(COUNTIFS('Example inventory'!$D$3:$D$1002,G907,'Example inventory'!$L$3:$L$1002,"Pending return")+COUNTIFS('Example inventory'!$D$3:$D$1002,G907,'Example inventory'!$L$3:$L$1002,"Assigned")&gt;0,"Update Inventory","OK"),IF(COUNTIFS('Example inventory'!$D$3:$D$1002,G907,'Example inventory'!$L$3:$L$1002,"Assigned")&gt;0,"Set Pending return","OK")))</f>
        <v/>
      </c>
    </row>
    <row r="908">
      <c r="C908" s="14" t="n"/>
      <c r="D908" s="15" t="n"/>
      <c r="E908" s="15" t="n"/>
      <c r="H908" s="18">
        <f>IF(G908="","",IF(COUNTIF('Example inventory'!$D$3:$D$1002,G908)&gt;0,"Yes","Not found"))</f>
        <v/>
      </c>
      <c r="I908" s="14" t="n"/>
      <c r="J908" s="15" t="n"/>
      <c r="K908" s="15" t="n"/>
      <c r="L908" s="14" t="n"/>
      <c r="M908" s="15" t="n"/>
      <c r="N908" s="14" t="n"/>
      <c r="O908" s="14" t="n"/>
      <c r="P908" s="14" t="n"/>
      <c r="Q908" s="19">
        <f>IF(OR(E908="",M908&lt;&gt;"",L908="Closed",L908="Written off",I908="Kept with approval"),"",TODAY()-E908)</f>
        <v/>
      </c>
      <c r="R908" s="18">
        <f>IF(Q908="","",IF(Q908&gt;Summary!$B$6,"Late",IF(Q908&gt;Summary!$B$5,"Chase","On time")))</f>
        <v/>
      </c>
      <c r="S908" s="18">
        <f>IF(G908="","",IF(OR(M908&lt;&gt;"",L908="Closed",L908="Written off",I908="Kept with approval"),IF(COUNTIFS('Example inventory'!$D$3:$D$1002,G908,'Example inventory'!$L$3:$L$1002,"Pending return")+COUNTIFS('Example inventory'!$D$3:$D$1002,G908,'Example inventory'!$L$3:$L$1002,"Assigned")&gt;0,"Update Inventory","OK"),IF(COUNTIFS('Example inventory'!$D$3:$D$1002,G908,'Example inventory'!$L$3:$L$1002,"Assigned")&gt;0,"Set Pending return","OK")))</f>
        <v/>
      </c>
    </row>
    <row r="909">
      <c r="C909" s="14" t="n"/>
      <c r="D909" s="15" t="n"/>
      <c r="E909" s="15" t="n"/>
      <c r="H909" s="18">
        <f>IF(G909="","",IF(COUNTIF('Example inventory'!$D$3:$D$1002,G909)&gt;0,"Yes","Not found"))</f>
        <v/>
      </c>
      <c r="I909" s="14" t="n"/>
      <c r="J909" s="15" t="n"/>
      <c r="K909" s="15" t="n"/>
      <c r="L909" s="14" t="n"/>
      <c r="M909" s="15" t="n"/>
      <c r="N909" s="14" t="n"/>
      <c r="O909" s="14" t="n"/>
      <c r="P909" s="14" t="n"/>
      <c r="Q909" s="19">
        <f>IF(OR(E909="",M909&lt;&gt;"",L909="Closed",L909="Written off",I909="Kept with approval"),"",TODAY()-E909)</f>
        <v/>
      </c>
      <c r="R909" s="18">
        <f>IF(Q909="","",IF(Q909&gt;Summary!$B$6,"Late",IF(Q909&gt;Summary!$B$5,"Chase","On time")))</f>
        <v/>
      </c>
      <c r="S909" s="18">
        <f>IF(G909="","",IF(OR(M909&lt;&gt;"",L909="Closed",L909="Written off",I909="Kept with approval"),IF(COUNTIFS('Example inventory'!$D$3:$D$1002,G909,'Example inventory'!$L$3:$L$1002,"Pending return")+COUNTIFS('Example inventory'!$D$3:$D$1002,G909,'Example inventory'!$L$3:$L$1002,"Assigned")&gt;0,"Update Inventory","OK"),IF(COUNTIFS('Example inventory'!$D$3:$D$1002,G909,'Example inventory'!$L$3:$L$1002,"Assigned")&gt;0,"Set Pending return","OK")))</f>
        <v/>
      </c>
    </row>
    <row r="910">
      <c r="C910" s="14" t="n"/>
      <c r="D910" s="15" t="n"/>
      <c r="E910" s="15" t="n"/>
      <c r="H910" s="18">
        <f>IF(G910="","",IF(COUNTIF('Example inventory'!$D$3:$D$1002,G910)&gt;0,"Yes","Not found"))</f>
        <v/>
      </c>
      <c r="I910" s="14" t="n"/>
      <c r="J910" s="15" t="n"/>
      <c r="K910" s="15" t="n"/>
      <c r="L910" s="14" t="n"/>
      <c r="M910" s="15" t="n"/>
      <c r="N910" s="14" t="n"/>
      <c r="O910" s="14" t="n"/>
      <c r="P910" s="14" t="n"/>
      <c r="Q910" s="19">
        <f>IF(OR(E910="",M910&lt;&gt;"",L910="Closed",L910="Written off",I910="Kept with approval"),"",TODAY()-E910)</f>
        <v/>
      </c>
      <c r="R910" s="18">
        <f>IF(Q910="","",IF(Q910&gt;Summary!$B$6,"Late",IF(Q910&gt;Summary!$B$5,"Chase","On time")))</f>
        <v/>
      </c>
      <c r="S910" s="18">
        <f>IF(G910="","",IF(OR(M910&lt;&gt;"",L910="Closed",L910="Written off",I910="Kept with approval"),IF(COUNTIFS('Example inventory'!$D$3:$D$1002,G910,'Example inventory'!$L$3:$L$1002,"Pending return")+COUNTIFS('Example inventory'!$D$3:$D$1002,G910,'Example inventory'!$L$3:$L$1002,"Assigned")&gt;0,"Update Inventory","OK"),IF(COUNTIFS('Example inventory'!$D$3:$D$1002,G910,'Example inventory'!$L$3:$L$1002,"Assigned")&gt;0,"Set Pending return","OK")))</f>
        <v/>
      </c>
    </row>
    <row r="911">
      <c r="C911" s="14" t="n"/>
      <c r="D911" s="15" t="n"/>
      <c r="E911" s="15" t="n"/>
      <c r="H911" s="18">
        <f>IF(G911="","",IF(COUNTIF('Example inventory'!$D$3:$D$1002,G911)&gt;0,"Yes","Not found"))</f>
        <v/>
      </c>
      <c r="I911" s="14" t="n"/>
      <c r="J911" s="15" t="n"/>
      <c r="K911" s="15" t="n"/>
      <c r="L911" s="14" t="n"/>
      <c r="M911" s="15" t="n"/>
      <c r="N911" s="14" t="n"/>
      <c r="O911" s="14" t="n"/>
      <c r="P911" s="14" t="n"/>
      <c r="Q911" s="19">
        <f>IF(OR(E911="",M911&lt;&gt;"",L911="Closed",L911="Written off",I911="Kept with approval"),"",TODAY()-E911)</f>
        <v/>
      </c>
      <c r="R911" s="18">
        <f>IF(Q911="","",IF(Q911&gt;Summary!$B$6,"Late",IF(Q911&gt;Summary!$B$5,"Chase","On time")))</f>
        <v/>
      </c>
      <c r="S911" s="18">
        <f>IF(G911="","",IF(OR(M911&lt;&gt;"",L911="Closed",L911="Written off",I911="Kept with approval"),IF(COUNTIFS('Example inventory'!$D$3:$D$1002,G911,'Example inventory'!$L$3:$L$1002,"Pending return")+COUNTIFS('Example inventory'!$D$3:$D$1002,G911,'Example inventory'!$L$3:$L$1002,"Assigned")&gt;0,"Update Inventory","OK"),IF(COUNTIFS('Example inventory'!$D$3:$D$1002,G911,'Example inventory'!$L$3:$L$1002,"Assigned")&gt;0,"Set Pending return","OK")))</f>
        <v/>
      </c>
    </row>
    <row r="912">
      <c r="C912" s="14" t="n"/>
      <c r="D912" s="15" t="n"/>
      <c r="E912" s="15" t="n"/>
      <c r="H912" s="18">
        <f>IF(G912="","",IF(COUNTIF('Example inventory'!$D$3:$D$1002,G912)&gt;0,"Yes","Not found"))</f>
        <v/>
      </c>
      <c r="I912" s="14" t="n"/>
      <c r="J912" s="15" t="n"/>
      <c r="K912" s="15" t="n"/>
      <c r="L912" s="14" t="n"/>
      <c r="M912" s="15" t="n"/>
      <c r="N912" s="14" t="n"/>
      <c r="O912" s="14" t="n"/>
      <c r="P912" s="14" t="n"/>
      <c r="Q912" s="19">
        <f>IF(OR(E912="",M912&lt;&gt;"",L912="Closed",L912="Written off",I912="Kept with approval"),"",TODAY()-E912)</f>
        <v/>
      </c>
      <c r="R912" s="18">
        <f>IF(Q912="","",IF(Q912&gt;Summary!$B$6,"Late",IF(Q912&gt;Summary!$B$5,"Chase","On time")))</f>
        <v/>
      </c>
      <c r="S912" s="18">
        <f>IF(G912="","",IF(OR(M912&lt;&gt;"",L912="Closed",L912="Written off",I912="Kept with approval"),IF(COUNTIFS('Example inventory'!$D$3:$D$1002,G912,'Example inventory'!$L$3:$L$1002,"Pending return")+COUNTIFS('Example inventory'!$D$3:$D$1002,G912,'Example inventory'!$L$3:$L$1002,"Assigned")&gt;0,"Update Inventory","OK"),IF(COUNTIFS('Example inventory'!$D$3:$D$1002,G912,'Example inventory'!$L$3:$L$1002,"Assigned")&gt;0,"Set Pending return","OK")))</f>
        <v/>
      </c>
    </row>
    <row r="913">
      <c r="C913" s="14" t="n"/>
      <c r="D913" s="15" t="n"/>
      <c r="E913" s="15" t="n"/>
      <c r="H913" s="18">
        <f>IF(G913="","",IF(COUNTIF('Example inventory'!$D$3:$D$1002,G913)&gt;0,"Yes","Not found"))</f>
        <v/>
      </c>
      <c r="I913" s="14" t="n"/>
      <c r="J913" s="15" t="n"/>
      <c r="K913" s="15" t="n"/>
      <c r="L913" s="14" t="n"/>
      <c r="M913" s="15" t="n"/>
      <c r="N913" s="14" t="n"/>
      <c r="O913" s="14" t="n"/>
      <c r="P913" s="14" t="n"/>
      <c r="Q913" s="19">
        <f>IF(OR(E913="",M913&lt;&gt;"",L913="Closed",L913="Written off",I913="Kept with approval"),"",TODAY()-E913)</f>
        <v/>
      </c>
      <c r="R913" s="18">
        <f>IF(Q913="","",IF(Q913&gt;Summary!$B$6,"Late",IF(Q913&gt;Summary!$B$5,"Chase","On time")))</f>
        <v/>
      </c>
      <c r="S913" s="18">
        <f>IF(G913="","",IF(OR(M913&lt;&gt;"",L913="Closed",L913="Written off",I913="Kept with approval"),IF(COUNTIFS('Example inventory'!$D$3:$D$1002,G913,'Example inventory'!$L$3:$L$1002,"Pending return")+COUNTIFS('Example inventory'!$D$3:$D$1002,G913,'Example inventory'!$L$3:$L$1002,"Assigned")&gt;0,"Update Inventory","OK"),IF(COUNTIFS('Example inventory'!$D$3:$D$1002,G913,'Example inventory'!$L$3:$L$1002,"Assigned")&gt;0,"Set Pending return","OK")))</f>
        <v/>
      </c>
    </row>
    <row r="914">
      <c r="C914" s="14" t="n"/>
      <c r="D914" s="15" t="n"/>
      <c r="E914" s="15" t="n"/>
      <c r="H914" s="18">
        <f>IF(G914="","",IF(COUNTIF('Example inventory'!$D$3:$D$1002,G914)&gt;0,"Yes","Not found"))</f>
        <v/>
      </c>
      <c r="I914" s="14" t="n"/>
      <c r="J914" s="15" t="n"/>
      <c r="K914" s="15" t="n"/>
      <c r="L914" s="14" t="n"/>
      <c r="M914" s="15" t="n"/>
      <c r="N914" s="14" t="n"/>
      <c r="O914" s="14" t="n"/>
      <c r="P914" s="14" t="n"/>
      <c r="Q914" s="19">
        <f>IF(OR(E914="",M914&lt;&gt;"",L914="Closed",L914="Written off",I914="Kept with approval"),"",TODAY()-E914)</f>
        <v/>
      </c>
      <c r="R914" s="18">
        <f>IF(Q914="","",IF(Q914&gt;Summary!$B$6,"Late",IF(Q914&gt;Summary!$B$5,"Chase","On time")))</f>
        <v/>
      </c>
      <c r="S914" s="18">
        <f>IF(G914="","",IF(OR(M914&lt;&gt;"",L914="Closed",L914="Written off",I914="Kept with approval"),IF(COUNTIFS('Example inventory'!$D$3:$D$1002,G914,'Example inventory'!$L$3:$L$1002,"Pending return")+COUNTIFS('Example inventory'!$D$3:$D$1002,G914,'Example inventory'!$L$3:$L$1002,"Assigned")&gt;0,"Update Inventory","OK"),IF(COUNTIFS('Example inventory'!$D$3:$D$1002,G914,'Example inventory'!$L$3:$L$1002,"Assigned")&gt;0,"Set Pending return","OK")))</f>
        <v/>
      </c>
    </row>
    <row r="915">
      <c r="C915" s="14" t="n"/>
      <c r="D915" s="15" t="n"/>
      <c r="E915" s="15" t="n"/>
      <c r="H915" s="18">
        <f>IF(G915="","",IF(COUNTIF('Example inventory'!$D$3:$D$1002,G915)&gt;0,"Yes","Not found"))</f>
        <v/>
      </c>
      <c r="I915" s="14" t="n"/>
      <c r="J915" s="15" t="n"/>
      <c r="K915" s="15" t="n"/>
      <c r="L915" s="14" t="n"/>
      <c r="M915" s="15" t="n"/>
      <c r="N915" s="14" t="n"/>
      <c r="O915" s="14" t="n"/>
      <c r="P915" s="14" t="n"/>
      <c r="Q915" s="19">
        <f>IF(OR(E915="",M915&lt;&gt;"",L915="Closed",L915="Written off",I915="Kept with approval"),"",TODAY()-E915)</f>
        <v/>
      </c>
      <c r="R915" s="18">
        <f>IF(Q915="","",IF(Q915&gt;Summary!$B$6,"Late",IF(Q915&gt;Summary!$B$5,"Chase","On time")))</f>
        <v/>
      </c>
      <c r="S915" s="18">
        <f>IF(G915="","",IF(OR(M915&lt;&gt;"",L915="Closed",L915="Written off",I915="Kept with approval"),IF(COUNTIFS('Example inventory'!$D$3:$D$1002,G915,'Example inventory'!$L$3:$L$1002,"Pending return")+COUNTIFS('Example inventory'!$D$3:$D$1002,G915,'Example inventory'!$L$3:$L$1002,"Assigned")&gt;0,"Update Inventory","OK"),IF(COUNTIFS('Example inventory'!$D$3:$D$1002,G915,'Example inventory'!$L$3:$L$1002,"Assigned")&gt;0,"Set Pending return","OK")))</f>
        <v/>
      </c>
    </row>
    <row r="916">
      <c r="C916" s="14" t="n"/>
      <c r="D916" s="15" t="n"/>
      <c r="E916" s="15" t="n"/>
      <c r="H916" s="18">
        <f>IF(G916="","",IF(COUNTIF('Example inventory'!$D$3:$D$1002,G916)&gt;0,"Yes","Not found"))</f>
        <v/>
      </c>
      <c r="I916" s="14" t="n"/>
      <c r="J916" s="15" t="n"/>
      <c r="K916" s="15" t="n"/>
      <c r="L916" s="14" t="n"/>
      <c r="M916" s="15" t="n"/>
      <c r="N916" s="14" t="n"/>
      <c r="O916" s="14" t="n"/>
      <c r="P916" s="14" t="n"/>
      <c r="Q916" s="19">
        <f>IF(OR(E916="",M916&lt;&gt;"",L916="Closed",L916="Written off",I916="Kept with approval"),"",TODAY()-E916)</f>
        <v/>
      </c>
      <c r="R916" s="18">
        <f>IF(Q916="","",IF(Q916&gt;Summary!$B$6,"Late",IF(Q916&gt;Summary!$B$5,"Chase","On time")))</f>
        <v/>
      </c>
      <c r="S916" s="18">
        <f>IF(G916="","",IF(OR(M916&lt;&gt;"",L916="Closed",L916="Written off",I916="Kept with approval"),IF(COUNTIFS('Example inventory'!$D$3:$D$1002,G916,'Example inventory'!$L$3:$L$1002,"Pending return")+COUNTIFS('Example inventory'!$D$3:$D$1002,G916,'Example inventory'!$L$3:$L$1002,"Assigned")&gt;0,"Update Inventory","OK"),IF(COUNTIFS('Example inventory'!$D$3:$D$1002,G916,'Example inventory'!$L$3:$L$1002,"Assigned")&gt;0,"Set Pending return","OK")))</f>
        <v/>
      </c>
    </row>
    <row r="917">
      <c r="C917" s="14" t="n"/>
      <c r="D917" s="15" t="n"/>
      <c r="E917" s="15" t="n"/>
      <c r="H917" s="18">
        <f>IF(G917="","",IF(COUNTIF('Example inventory'!$D$3:$D$1002,G917)&gt;0,"Yes","Not found"))</f>
        <v/>
      </c>
      <c r="I917" s="14" t="n"/>
      <c r="J917" s="15" t="n"/>
      <c r="K917" s="15" t="n"/>
      <c r="L917" s="14" t="n"/>
      <c r="M917" s="15" t="n"/>
      <c r="N917" s="14" t="n"/>
      <c r="O917" s="14" t="n"/>
      <c r="P917" s="14" t="n"/>
      <c r="Q917" s="19">
        <f>IF(OR(E917="",M917&lt;&gt;"",L917="Closed",L917="Written off",I917="Kept with approval"),"",TODAY()-E917)</f>
        <v/>
      </c>
      <c r="R917" s="18">
        <f>IF(Q917="","",IF(Q917&gt;Summary!$B$6,"Late",IF(Q917&gt;Summary!$B$5,"Chase","On time")))</f>
        <v/>
      </c>
      <c r="S917" s="18">
        <f>IF(G917="","",IF(OR(M917&lt;&gt;"",L917="Closed",L917="Written off",I917="Kept with approval"),IF(COUNTIFS('Example inventory'!$D$3:$D$1002,G917,'Example inventory'!$L$3:$L$1002,"Pending return")+COUNTIFS('Example inventory'!$D$3:$D$1002,G917,'Example inventory'!$L$3:$L$1002,"Assigned")&gt;0,"Update Inventory","OK"),IF(COUNTIFS('Example inventory'!$D$3:$D$1002,G917,'Example inventory'!$L$3:$L$1002,"Assigned")&gt;0,"Set Pending return","OK")))</f>
        <v/>
      </c>
    </row>
    <row r="918">
      <c r="C918" s="14" t="n"/>
      <c r="D918" s="15" t="n"/>
      <c r="E918" s="15" t="n"/>
      <c r="H918" s="18">
        <f>IF(G918="","",IF(COUNTIF('Example inventory'!$D$3:$D$1002,G918)&gt;0,"Yes","Not found"))</f>
        <v/>
      </c>
      <c r="I918" s="14" t="n"/>
      <c r="J918" s="15" t="n"/>
      <c r="K918" s="15" t="n"/>
      <c r="L918" s="14" t="n"/>
      <c r="M918" s="15" t="n"/>
      <c r="N918" s="14" t="n"/>
      <c r="O918" s="14" t="n"/>
      <c r="P918" s="14" t="n"/>
      <c r="Q918" s="19">
        <f>IF(OR(E918="",M918&lt;&gt;"",L918="Closed",L918="Written off",I918="Kept with approval"),"",TODAY()-E918)</f>
        <v/>
      </c>
      <c r="R918" s="18">
        <f>IF(Q918="","",IF(Q918&gt;Summary!$B$6,"Late",IF(Q918&gt;Summary!$B$5,"Chase","On time")))</f>
        <v/>
      </c>
      <c r="S918" s="18">
        <f>IF(G918="","",IF(OR(M918&lt;&gt;"",L918="Closed",L918="Written off",I918="Kept with approval"),IF(COUNTIFS('Example inventory'!$D$3:$D$1002,G918,'Example inventory'!$L$3:$L$1002,"Pending return")+COUNTIFS('Example inventory'!$D$3:$D$1002,G918,'Example inventory'!$L$3:$L$1002,"Assigned")&gt;0,"Update Inventory","OK"),IF(COUNTIFS('Example inventory'!$D$3:$D$1002,G918,'Example inventory'!$L$3:$L$1002,"Assigned")&gt;0,"Set Pending return","OK")))</f>
        <v/>
      </c>
    </row>
    <row r="919">
      <c r="C919" s="14" t="n"/>
      <c r="D919" s="15" t="n"/>
      <c r="E919" s="15" t="n"/>
      <c r="H919" s="18">
        <f>IF(G919="","",IF(COUNTIF('Example inventory'!$D$3:$D$1002,G919)&gt;0,"Yes","Not found"))</f>
        <v/>
      </c>
      <c r="I919" s="14" t="n"/>
      <c r="J919" s="15" t="n"/>
      <c r="K919" s="15" t="n"/>
      <c r="L919" s="14" t="n"/>
      <c r="M919" s="15" t="n"/>
      <c r="N919" s="14" t="n"/>
      <c r="O919" s="14" t="n"/>
      <c r="P919" s="14" t="n"/>
      <c r="Q919" s="19">
        <f>IF(OR(E919="",M919&lt;&gt;"",L919="Closed",L919="Written off",I919="Kept with approval"),"",TODAY()-E919)</f>
        <v/>
      </c>
      <c r="R919" s="18">
        <f>IF(Q919="","",IF(Q919&gt;Summary!$B$6,"Late",IF(Q919&gt;Summary!$B$5,"Chase","On time")))</f>
        <v/>
      </c>
      <c r="S919" s="18">
        <f>IF(G919="","",IF(OR(M919&lt;&gt;"",L919="Closed",L919="Written off",I919="Kept with approval"),IF(COUNTIFS('Example inventory'!$D$3:$D$1002,G919,'Example inventory'!$L$3:$L$1002,"Pending return")+COUNTIFS('Example inventory'!$D$3:$D$1002,G919,'Example inventory'!$L$3:$L$1002,"Assigned")&gt;0,"Update Inventory","OK"),IF(COUNTIFS('Example inventory'!$D$3:$D$1002,G919,'Example inventory'!$L$3:$L$1002,"Assigned")&gt;0,"Set Pending return","OK")))</f>
        <v/>
      </c>
    </row>
    <row r="920">
      <c r="C920" s="14" t="n"/>
      <c r="D920" s="15" t="n"/>
      <c r="E920" s="15" t="n"/>
      <c r="H920" s="18">
        <f>IF(G920="","",IF(COUNTIF('Example inventory'!$D$3:$D$1002,G920)&gt;0,"Yes","Not found"))</f>
        <v/>
      </c>
      <c r="I920" s="14" t="n"/>
      <c r="J920" s="15" t="n"/>
      <c r="K920" s="15" t="n"/>
      <c r="L920" s="14" t="n"/>
      <c r="M920" s="15" t="n"/>
      <c r="N920" s="14" t="n"/>
      <c r="O920" s="14" t="n"/>
      <c r="P920" s="14" t="n"/>
      <c r="Q920" s="19">
        <f>IF(OR(E920="",M920&lt;&gt;"",L920="Closed",L920="Written off",I920="Kept with approval"),"",TODAY()-E920)</f>
        <v/>
      </c>
      <c r="R920" s="18">
        <f>IF(Q920="","",IF(Q920&gt;Summary!$B$6,"Late",IF(Q920&gt;Summary!$B$5,"Chase","On time")))</f>
        <v/>
      </c>
      <c r="S920" s="18">
        <f>IF(G920="","",IF(OR(M920&lt;&gt;"",L920="Closed",L920="Written off",I920="Kept with approval"),IF(COUNTIFS('Example inventory'!$D$3:$D$1002,G920,'Example inventory'!$L$3:$L$1002,"Pending return")+COUNTIFS('Example inventory'!$D$3:$D$1002,G920,'Example inventory'!$L$3:$L$1002,"Assigned")&gt;0,"Update Inventory","OK"),IF(COUNTIFS('Example inventory'!$D$3:$D$1002,G920,'Example inventory'!$L$3:$L$1002,"Assigned")&gt;0,"Set Pending return","OK")))</f>
        <v/>
      </c>
    </row>
    <row r="921">
      <c r="C921" s="14" t="n"/>
      <c r="D921" s="15" t="n"/>
      <c r="E921" s="15" t="n"/>
      <c r="H921" s="18">
        <f>IF(G921="","",IF(COUNTIF('Example inventory'!$D$3:$D$1002,G921)&gt;0,"Yes","Not found"))</f>
        <v/>
      </c>
      <c r="I921" s="14" t="n"/>
      <c r="J921" s="15" t="n"/>
      <c r="K921" s="15" t="n"/>
      <c r="L921" s="14" t="n"/>
      <c r="M921" s="15" t="n"/>
      <c r="N921" s="14" t="n"/>
      <c r="O921" s="14" t="n"/>
      <c r="P921" s="14" t="n"/>
      <c r="Q921" s="19">
        <f>IF(OR(E921="",M921&lt;&gt;"",L921="Closed",L921="Written off",I921="Kept with approval"),"",TODAY()-E921)</f>
        <v/>
      </c>
      <c r="R921" s="18">
        <f>IF(Q921="","",IF(Q921&gt;Summary!$B$6,"Late",IF(Q921&gt;Summary!$B$5,"Chase","On time")))</f>
        <v/>
      </c>
      <c r="S921" s="18">
        <f>IF(G921="","",IF(OR(M921&lt;&gt;"",L921="Closed",L921="Written off",I921="Kept with approval"),IF(COUNTIFS('Example inventory'!$D$3:$D$1002,G921,'Example inventory'!$L$3:$L$1002,"Pending return")+COUNTIFS('Example inventory'!$D$3:$D$1002,G921,'Example inventory'!$L$3:$L$1002,"Assigned")&gt;0,"Update Inventory","OK"),IF(COUNTIFS('Example inventory'!$D$3:$D$1002,G921,'Example inventory'!$L$3:$L$1002,"Assigned")&gt;0,"Set Pending return","OK")))</f>
        <v/>
      </c>
    </row>
    <row r="922">
      <c r="C922" s="14" t="n"/>
      <c r="D922" s="15" t="n"/>
      <c r="E922" s="15" t="n"/>
      <c r="H922" s="18">
        <f>IF(G922="","",IF(COUNTIF('Example inventory'!$D$3:$D$1002,G922)&gt;0,"Yes","Not found"))</f>
        <v/>
      </c>
      <c r="I922" s="14" t="n"/>
      <c r="J922" s="15" t="n"/>
      <c r="K922" s="15" t="n"/>
      <c r="L922" s="14" t="n"/>
      <c r="M922" s="15" t="n"/>
      <c r="N922" s="14" t="n"/>
      <c r="O922" s="14" t="n"/>
      <c r="P922" s="14" t="n"/>
      <c r="Q922" s="19">
        <f>IF(OR(E922="",M922&lt;&gt;"",L922="Closed",L922="Written off",I922="Kept with approval"),"",TODAY()-E922)</f>
        <v/>
      </c>
      <c r="R922" s="18">
        <f>IF(Q922="","",IF(Q922&gt;Summary!$B$6,"Late",IF(Q922&gt;Summary!$B$5,"Chase","On time")))</f>
        <v/>
      </c>
      <c r="S922" s="18">
        <f>IF(G922="","",IF(OR(M922&lt;&gt;"",L922="Closed",L922="Written off",I922="Kept with approval"),IF(COUNTIFS('Example inventory'!$D$3:$D$1002,G922,'Example inventory'!$L$3:$L$1002,"Pending return")+COUNTIFS('Example inventory'!$D$3:$D$1002,G922,'Example inventory'!$L$3:$L$1002,"Assigned")&gt;0,"Update Inventory","OK"),IF(COUNTIFS('Example inventory'!$D$3:$D$1002,G922,'Example inventory'!$L$3:$L$1002,"Assigned")&gt;0,"Set Pending return","OK")))</f>
        <v/>
      </c>
    </row>
    <row r="923">
      <c r="C923" s="14" t="n"/>
      <c r="D923" s="15" t="n"/>
      <c r="E923" s="15" t="n"/>
      <c r="H923" s="18">
        <f>IF(G923="","",IF(COUNTIF('Example inventory'!$D$3:$D$1002,G923)&gt;0,"Yes","Not found"))</f>
        <v/>
      </c>
      <c r="I923" s="14" t="n"/>
      <c r="J923" s="15" t="n"/>
      <c r="K923" s="15" t="n"/>
      <c r="L923" s="14" t="n"/>
      <c r="M923" s="15" t="n"/>
      <c r="N923" s="14" t="n"/>
      <c r="O923" s="14" t="n"/>
      <c r="P923" s="14" t="n"/>
      <c r="Q923" s="19">
        <f>IF(OR(E923="",M923&lt;&gt;"",L923="Closed",L923="Written off",I923="Kept with approval"),"",TODAY()-E923)</f>
        <v/>
      </c>
      <c r="R923" s="18">
        <f>IF(Q923="","",IF(Q923&gt;Summary!$B$6,"Late",IF(Q923&gt;Summary!$B$5,"Chase","On time")))</f>
        <v/>
      </c>
      <c r="S923" s="18">
        <f>IF(G923="","",IF(OR(M923&lt;&gt;"",L923="Closed",L923="Written off",I923="Kept with approval"),IF(COUNTIFS('Example inventory'!$D$3:$D$1002,G923,'Example inventory'!$L$3:$L$1002,"Pending return")+COUNTIFS('Example inventory'!$D$3:$D$1002,G923,'Example inventory'!$L$3:$L$1002,"Assigned")&gt;0,"Update Inventory","OK"),IF(COUNTIFS('Example inventory'!$D$3:$D$1002,G923,'Example inventory'!$L$3:$L$1002,"Assigned")&gt;0,"Set Pending return","OK")))</f>
        <v/>
      </c>
    </row>
    <row r="924">
      <c r="C924" s="14" t="n"/>
      <c r="D924" s="15" t="n"/>
      <c r="E924" s="15" t="n"/>
      <c r="H924" s="18">
        <f>IF(G924="","",IF(COUNTIF('Example inventory'!$D$3:$D$1002,G924)&gt;0,"Yes","Not found"))</f>
        <v/>
      </c>
      <c r="I924" s="14" t="n"/>
      <c r="J924" s="15" t="n"/>
      <c r="K924" s="15" t="n"/>
      <c r="L924" s="14" t="n"/>
      <c r="M924" s="15" t="n"/>
      <c r="N924" s="14" t="n"/>
      <c r="O924" s="14" t="n"/>
      <c r="P924" s="14" t="n"/>
      <c r="Q924" s="19">
        <f>IF(OR(E924="",M924&lt;&gt;"",L924="Closed",L924="Written off",I924="Kept with approval"),"",TODAY()-E924)</f>
        <v/>
      </c>
      <c r="R924" s="18">
        <f>IF(Q924="","",IF(Q924&gt;Summary!$B$6,"Late",IF(Q924&gt;Summary!$B$5,"Chase","On time")))</f>
        <v/>
      </c>
      <c r="S924" s="18">
        <f>IF(G924="","",IF(OR(M924&lt;&gt;"",L924="Closed",L924="Written off",I924="Kept with approval"),IF(COUNTIFS('Example inventory'!$D$3:$D$1002,G924,'Example inventory'!$L$3:$L$1002,"Pending return")+COUNTIFS('Example inventory'!$D$3:$D$1002,G924,'Example inventory'!$L$3:$L$1002,"Assigned")&gt;0,"Update Inventory","OK"),IF(COUNTIFS('Example inventory'!$D$3:$D$1002,G924,'Example inventory'!$L$3:$L$1002,"Assigned")&gt;0,"Set Pending return","OK")))</f>
        <v/>
      </c>
    </row>
    <row r="925">
      <c r="C925" s="14" t="n"/>
      <c r="D925" s="15" t="n"/>
      <c r="E925" s="15" t="n"/>
      <c r="H925" s="18">
        <f>IF(G925="","",IF(COUNTIF('Example inventory'!$D$3:$D$1002,G925)&gt;0,"Yes","Not found"))</f>
        <v/>
      </c>
      <c r="I925" s="14" t="n"/>
      <c r="J925" s="15" t="n"/>
      <c r="K925" s="15" t="n"/>
      <c r="L925" s="14" t="n"/>
      <c r="M925" s="15" t="n"/>
      <c r="N925" s="14" t="n"/>
      <c r="O925" s="14" t="n"/>
      <c r="P925" s="14" t="n"/>
      <c r="Q925" s="19">
        <f>IF(OR(E925="",M925&lt;&gt;"",L925="Closed",L925="Written off",I925="Kept with approval"),"",TODAY()-E925)</f>
        <v/>
      </c>
      <c r="R925" s="18">
        <f>IF(Q925="","",IF(Q925&gt;Summary!$B$6,"Late",IF(Q925&gt;Summary!$B$5,"Chase","On time")))</f>
        <v/>
      </c>
      <c r="S925" s="18">
        <f>IF(G925="","",IF(OR(M925&lt;&gt;"",L925="Closed",L925="Written off",I925="Kept with approval"),IF(COUNTIFS('Example inventory'!$D$3:$D$1002,G925,'Example inventory'!$L$3:$L$1002,"Pending return")+COUNTIFS('Example inventory'!$D$3:$D$1002,G925,'Example inventory'!$L$3:$L$1002,"Assigned")&gt;0,"Update Inventory","OK"),IF(COUNTIFS('Example inventory'!$D$3:$D$1002,G925,'Example inventory'!$L$3:$L$1002,"Assigned")&gt;0,"Set Pending return","OK")))</f>
        <v/>
      </c>
    </row>
    <row r="926">
      <c r="C926" s="14" t="n"/>
      <c r="D926" s="15" t="n"/>
      <c r="E926" s="15" t="n"/>
      <c r="H926" s="18">
        <f>IF(G926="","",IF(COUNTIF('Example inventory'!$D$3:$D$1002,G926)&gt;0,"Yes","Not found"))</f>
        <v/>
      </c>
      <c r="I926" s="14" t="n"/>
      <c r="J926" s="15" t="n"/>
      <c r="K926" s="15" t="n"/>
      <c r="L926" s="14" t="n"/>
      <c r="M926" s="15" t="n"/>
      <c r="N926" s="14" t="n"/>
      <c r="O926" s="14" t="n"/>
      <c r="P926" s="14" t="n"/>
      <c r="Q926" s="19">
        <f>IF(OR(E926="",M926&lt;&gt;"",L926="Closed",L926="Written off",I926="Kept with approval"),"",TODAY()-E926)</f>
        <v/>
      </c>
      <c r="R926" s="18">
        <f>IF(Q926="","",IF(Q926&gt;Summary!$B$6,"Late",IF(Q926&gt;Summary!$B$5,"Chase","On time")))</f>
        <v/>
      </c>
      <c r="S926" s="18">
        <f>IF(G926="","",IF(OR(M926&lt;&gt;"",L926="Closed",L926="Written off",I926="Kept with approval"),IF(COUNTIFS('Example inventory'!$D$3:$D$1002,G926,'Example inventory'!$L$3:$L$1002,"Pending return")+COUNTIFS('Example inventory'!$D$3:$D$1002,G926,'Example inventory'!$L$3:$L$1002,"Assigned")&gt;0,"Update Inventory","OK"),IF(COUNTIFS('Example inventory'!$D$3:$D$1002,G926,'Example inventory'!$L$3:$L$1002,"Assigned")&gt;0,"Set Pending return","OK")))</f>
        <v/>
      </c>
    </row>
    <row r="927">
      <c r="C927" s="14" t="n"/>
      <c r="D927" s="15" t="n"/>
      <c r="E927" s="15" t="n"/>
      <c r="H927" s="18">
        <f>IF(G927="","",IF(COUNTIF('Example inventory'!$D$3:$D$1002,G927)&gt;0,"Yes","Not found"))</f>
        <v/>
      </c>
      <c r="I927" s="14" t="n"/>
      <c r="J927" s="15" t="n"/>
      <c r="K927" s="15" t="n"/>
      <c r="L927" s="14" t="n"/>
      <c r="M927" s="15" t="n"/>
      <c r="N927" s="14" t="n"/>
      <c r="O927" s="14" t="n"/>
      <c r="P927" s="14" t="n"/>
      <c r="Q927" s="19">
        <f>IF(OR(E927="",M927&lt;&gt;"",L927="Closed",L927="Written off",I927="Kept with approval"),"",TODAY()-E927)</f>
        <v/>
      </c>
      <c r="R927" s="18">
        <f>IF(Q927="","",IF(Q927&gt;Summary!$B$6,"Late",IF(Q927&gt;Summary!$B$5,"Chase","On time")))</f>
        <v/>
      </c>
      <c r="S927" s="18">
        <f>IF(G927="","",IF(OR(M927&lt;&gt;"",L927="Closed",L927="Written off",I927="Kept with approval"),IF(COUNTIFS('Example inventory'!$D$3:$D$1002,G927,'Example inventory'!$L$3:$L$1002,"Pending return")+COUNTIFS('Example inventory'!$D$3:$D$1002,G927,'Example inventory'!$L$3:$L$1002,"Assigned")&gt;0,"Update Inventory","OK"),IF(COUNTIFS('Example inventory'!$D$3:$D$1002,G927,'Example inventory'!$L$3:$L$1002,"Assigned")&gt;0,"Set Pending return","OK")))</f>
        <v/>
      </c>
    </row>
    <row r="928">
      <c r="C928" s="14" t="n"/>
      <c r="D928" s="15" t="n"/>
      <c r="E928" s="15" t="n"/>
      <c r="H928" s="18">
        <f>IF(G928="","",IF(COUNTIF('Example inventory'!$D$3:$D$1002,G928)&gt;0,"Yes","Not found"))</f>
        <v/>
      </c>
      <c r="I928" s="14" t="n"/>
      <c r="J928" s="15" t="n"/>
      <c r="K928" s="15" t="n"/>
      <c r="L928" s="14" t="n"/>
      <c r="M928" s="15" t="n"/>
      <c r="N928" s="14" t="n"/>
      <c r="O928" s="14" t="n"/>
      <c r="P928" s="14" t="n"/>
      <c r="Q928" s="19">
        <f>IF(OR(E928="",M928&lt;&gt;"",L928="Closed",L928="Written off",I928="Kept with approval"),"",TODAY()-E928)</f>
        <v/>
      </c>
      <c r="R928" s="18">
        <f>IF(Q928="","",IF(Q928&gt;Summary!$B$6,"Late",IF(Q928&gt;Summary!$B$5,"Chase","On time")))</f>
        <v/>
      </c>
      <c r="S928" s="18">
        <f>IF(G928="","",IF(OR(M928&lt;&gt;"",L928="Closed",L928="Written off",I928="Kept with approval"),IF(COUNTIFS('Example inventory'!$D$3:$D$1002,G928,'Example inventory'!$L$3:$L$1002,"Pending return")+COUNTIFS('Example inventory'!$D$3:$D$1002,G928,'Example inventory'!$L$3:$L$1002,"Assigned")&gt;0,"Update Inventory","OK"),IF(COUNTIFS('Example inventory'!$D$3:$D$1002,G928,'Example inventory'!$L$3:$L$1002,"Assigned")&gt;0,"Set Pending return","OK")))</f>
        <v/>
      </c>
    </row>
    <row r="929">
      <c r="C929" s="14" t="n"/>
      <c r="D929" s="15" t="n"/>
      <c r="E929" s="15" t="n"/>
      <c r="H929" s="18">
        <f>IF(G929="","",IF(COUNTIF('Example inventory'!$D$3:$D$1002,G929)&gt;0,"Yes","Not found"))</f>
        <v/>
      </c>
      <c r="I929" s="14" t="n"/>
      <c r="J929" s="15" t="n"/>
      <c r="K929" s="15" t="n"/>
      <c r="L929" s="14" t="n"/>
      <c r="M929" s="15" t="n"/>
      <c r="N929" s="14" t="n"/>
      <c r="O929" s="14" t="n"/>
      <c r="P929" s="14" t="n"/>
      <c r="Q929" s="19">
        <f>IF(OR(E929="",M929&lt;&gt;"",L929="Closed",L929="Written off",I929="Kept with approval"),"",TODAY()-E929)</f>
        <v/>
      </c>
      <c r="R929" s="18">
        <f>IF(Q929="","",IF(Q929&gt;Summary!$B$6,"Late",IF(Q929&gt;Summary!$B$5,"Chase","On time")))</f>
        <v/>
      </c>
      <c r="S929" s="18">
        <f>IF(G929="","",IF(OR(M929&lt;&gt;"",L929="Closed",L929="Written off",I929="Kept with approval"),IF(COUNTIFS('Example inventory'!$D$3:$D$1002,G929,'Example inventory'!$L$3:$L$1002,"Pending return")+COUNTIFS('Example inventory'!$D$3:$D$1002,G929,'Example inventory'!$L$3:$L$1002,"Assigned")&gt;0,"Update Inventory","OK"),IF(COUNTIFS('Example inventory'!$D$3:$D$1002,G929,'Example inventory'!$L$3:$L$1002,"Assigned")&gt;0,"Set Pending return","OK")))</f>
        <v/>
      </c>
    </row>
    <row r="930">
      <c r="C930" s="14" t="n"/>
      <c r="D930" s="15" t="n"/>
      <c r="E930" s="15" t="n"/>
      <c r="H930" s="18">
        <f>IF(G930="","",IF(COUNTIF('Example inventory'!$D$3:$D$1002,G930)&gt;0,"Yes","Not found"))</f>
        <v/>
      </c>
      <c r="I930" s="14" t="n"/>
      <c r="J930" s="15" t="n"/>
      <c r="K930" s="15" t="n"/>
      <c r="L930" s="14" t="n"/>
      <c r="M930" s="15" t="n"/>
      <c r="N930" s="14" t="n"/>
      <c r="O930" s="14" t="n"/>
      <c r="P930" s="14" t="n"/>
      <c r="Q930" s="19">
        <f>IF(OR(E930="",M930&lt;&gt;"",L930="Closed",L930="Written off",I930="Kept with approval"),"",TODAY()-E930)</f>
        <v/>
      </c>
      <c r="R930" s="18">
        <f>IF(Q930="","",IF(Q930&gt;Summary!$B$6,"Late",IF(Q930&gt;Summary!$B$5,"Chase","On time")))</f>
        <v/>
      </c>
      <c r="S930" s="18">
        <f>IF(G930="","",IF(OR(M930&lt;&gt;"",L930="Closed",L930="Written off",I930="Kept with approval"),IF(COUNTIFS('Example inventory'!$D$3:$D$1002,G930,'Example inventory'!$L$3:$L$1002,"Pending return")+COUNTIFS('Example inventory'!$D$3:$D$1002,G930,'Example inventory'!$L$3:$L$1002,"Assigned")&gt;0,"Update Inventory","OK"),IF(COUNTIFS('Example inventory'!$D$3:$D$1002,G930,'Example inventory'!$L$3:$L$1002,"Assigned")&gt;0,"Set Pending return","OK")))</f>
        <v/>
      </c>
    </row>
    <row r="931">
      <c r="C931" s="14" t="n"/>
      <c r="D931" s="15" t="n"/>
      <c r="E931" s="15" t="n"/>
      <c r="H931" s="18">
        <f>IF(G931="","",IF(COUNTIF('Example inventory'!$D$3:$D$1002,G931)&gt;0,"Yes","Not found"))</f>
        <v/>
      </c>
      <c r="I931" s="14" t="n"/>
      <c r="J931" s="15" t="n"/>
      <c r="K931" s="15" t="n"/>
      <c r="L931" s="14" t="n"/>
      <c r="M931" s="15" t="n"/>
      <c r="N931" s="14" t="n"/>
      <c r="O931" s="14" t="n"/>
      <c r="P931" s="14" t="n"/>
      <c r="Q931" s="19">
        <f>IF(OR(E931="",M931&lt;&gt;"",L931="Closed",L931="Written off",I931="Kept with approval"),"",TODAY()-E931)</f>
        <v/>
      </c>
      <c r="R931" s="18">
        <f>IF(Q931="","",IF(Q931&gt;Summary!$B$6,"Late",IF(Q931&gt;Summary!$B$5,"Chase","On time")))</f>
        <v/>
      </c>
      <c r="S931" s="18">
        <f>IF(G931="","",IF(OR(M931&lt;&gt;"",L931="Closed",L931="Written off",I931="Kept with approval"),IF(COUNTIFS('Example inventory'!$D$3:$D$1002,G931,'Example inventory'!$L$3:$L$1002,"Pending return")+COUNTIFS('Example inventory'!$D$3:$D$1002,G931,'Example inventory'!$L$3:$L$1002,"Assigned")&gt;0,"Update Inventory","OK"),IF(COUNTIFS('Example inventory'!$D$3:$D$1002,G931,'Example inventory'!$L$3:$L$1002,"Assigned")&gt;0,"Set Pending return","OK")))</f>
        <v/>
      </c>
    </row>
    <row r="932">
      <c r="C932" s="14" t="n"/>
      <c r="D932" s="15" t="n"/>
      <c r="E932" s="15" t="n"/>
      <c r="H932" s="18">
        <f>IF(G932="","",IF(COUNTIF('Example inventory'!$D$3:$D$1002,G932)&gt;0,"Yes","Not found"))</f>
        <v/>
      </c>
      <c r="I932" s="14" t="n"/>
      <c r="J932" s="15" t="n"/>
      <c r="K932" s="15" t="n"/>
      <c r="L932" s="14" t="n"/>
      <c r="M932" s="15" t="n"/>
      <c r="N932" s="14" t="n"/>
      <c r="O932" s="14" t="n"/>
      <c r="P932" s="14" t="n"/>
      <c r="Q932" s="19">
        <f>IF(OR(E932="",M932&lt;&gt;"",L932="Closed",L932="Written off",I932="Kept with approval"),"",TODAY()-E932)</f>
        <v/>
      </c>
      <c r="R932" s="18">
        <f>IF(Q932="","",IF(Q932&gt;Summary!$B$6,"Late",IF(Q932&gt;Summary!$B$5,"Chase","On time")))</f>
        <v/>
      </c>
      <c r="S932" s="18">
        <f>IF(G932="","",IF(OR(M932&lt;&gt;"",L932="Closed",L932="Written off",I932="Kept with approval"),IF(COUNTIFS('Example inventory'!$D$3:$D$1002,G932,'Example inventory'!$L$3:$L$1002,"Pending return")+COUNTIFS('Example inventory'!$D$3:$D$1002,G932,'Example inventory'!$L$3:$L$1002,"Assigned")&gt;0,"Update Inventory","OK"),IF(COUNTIFS('Example inventory'!$D$3:$D$1002,G932,'Example inventory'!$L$3:$L$1002,"Assigned")&gt;0,"Set Pending return","OK")))</f>
        <v/>
      </c>
    </row>
    <row r="933">
      <c r="C933" s="14" t="n"/>
      <c r="D933" s="15" t="n"/>
      <c r="E933" s="15" t="n"/>
      <c r="H933" s="18">
        <f>IF(G933="","",IF(COUNTIF('Example inventory'!$D$3:$D$1002,G933)&gt;0,"Yes","Not found"))</f>
        <v/>
      </c>
      <c r="I933" s="14" t="n"/>
      <c r="J933" s="15" t="n"/>
      <c r="K933" s="15" t="n"/>
      <c r="L933" s="14" t="n"/>
      <c r="M933" s="15" t="n"/>
      <c r="N933" s="14" t="n"/>
      <c r="O933" s="14" t="n"/>
      <c r="P933" s="14" t="n"/>
      <c r="Q933" s="19">
        <f>IF(OR(E933="",M933&lt;&gt;"",L933="Closed",L933="Written off",I933="Kept with approval"),"",TODAY()-E933)</f>
        <v/>
      </c>
      <c r="R933" s="18">
        <f>IF(Q933="","",IF(Q933&gt;Summary!$B$6,"Late",IF(Q933&gt;Summary!$B$5,"Chase","On time")))</f>
        <v/>
      </c>
      <c r="S933" s="18">
        <f>IF(G933="","",IF(OR(M933&lt;&gt;"",L933="Closed",L933="Written off",I933="Kept with approval"),IF(COUNTIFS('Example inventory'!$D$3:$D$1002,G933,'Example inventory'!$L$3:$L$1002,"Pending return")+COUNTIFS('Example inventory'!$D$3:$D$1002,G933,'Example inventory'!$L$3:$L$1002,"Assigned")&gt;0,"Update Inventory","OK"),IF(COUNTIFS('Example inventory'!$D$3:$D$1002,G933,'Example inventory'!$L$3:$L$1002,"Assigned")&gt;0,"Set Pending return","OK")))</f>
        <v/>
      </c>
    </row>
    <row r="934">
      <c r="C934" s="14" t="n"/>
      <c r="D934" s="15" t="n"/>
      <c r="E934" s="15" t="n"/>
      <c r="H934" s="18">
        <f>IF(G934="","",IF(COUNTIF('Example inventory'!$D$3:$D$1002,G934)&gt;0,"Yes","Not found"))</f>
        <v/>
      </c>
      <c r="I934" s="14" t="n"/>
      <c r="J934" s="15" t="n"/>
      <c r="K934" s="15" t="n"/>
      <c r="L934" s="14" t="n"/>
      <c r="M934" s="15" t="n"/>
      <c r="N934" s="14" t="n"/>
      <c r="O934" s="14" t="n"/>
      <c r="P934" s="14" t="n"/>
      <c r="Q934" s="19">
        <f>IF(OR(E934="",M934&lt;&gt;"",L934="Closed",L934="Written off",I934="Kept with approval"),"",TODAY()-E934)</f>
        <v/>
      </c>
      <c r="R934" s="18">
        <f>IF(Q934="","",IF(Q934&gt;Summary!$B$6,"Late",IF(Q934&gt;Summary!$B$5,"Chase","On time")))</f>
        <v/>
      </c>
      <c r="S934" s="18">
        <f>IF(G934="","",IF(OR(M934&lt;&gt;"",L934="Closed",L934="Written off",I934="Kept with approval"),IF(COUNTIFS('Example inventory'!$D$3:$D$1002,G934,'Example inventory'!$L$3:$L$1002,"Pending return")+COUNTIFS('Example inventory'!$D$3:$D$1002,G934,'Example inventory'!$L$3:$L$1002,"Assigned")&gt;0,"Update Inventory","OK"),IF(COUNTIFS('Example inventory'!$D$3:$D$1002,G934,'Example inventory'!$L$3:$L$1002,"Assigned")&gt;0,"Set Pending return","OK")))</f>
        <v/>
      </c>
    </row>
    <row r="935">
      <c r="C935" s="14" t="n"/>
      <c r="D935" s="15" t="n"/>
      <c r="E935" s="15" t="n"/>
      <c r="H935" s="18">
        <f>IF(G935="","",IF(COUNTIF('Example inventory'!$D$3:$D$1002,G935)&gt;0,"Yes","Not found"))</f>
        <v/>
      </c>
      <c r="I935" s="14" t="n"/>
      <c r="J935" s="15" t="n"/>
      <c r="K935" s="15" t="n"/>
      <c r="L935" s="14" t="n"/>
      <c r="M935" s="15" t="n"/>
      <c r="N935" s="14" t="n"/>
      <c r="O935" s="14" t="n"/>
      <c r="P935" s="14" t="n"/>
      <c r="Q935" s="19">
        <f>IF(OR(E935="",M935&lt;&gt;"",L935="Closed",L935="Written off",I935="Kept with approval"),"",TODAY()-E935)</f>
        <v/>
      </c>
      <c r="R935" s="18">
        <f>IF(Q935="","",IF(Q935&gt;Summary!$B$6,"Late",IF(Q935&gt;Summary!$B$5,"Chase","On time")))</f>
        <v/>
      </c>
      <c r="S935" s="18">
        <f>IF(G935="","",IF(OR(M935&lt;&gt;"",L935="Closed",L935="Written off",I935="Kept with approval"),IF(COUNTIFS('Example inventory'!$D$3:$D$1002,G935,'Example inventory'!$L$3:$L$1002,"Pending return")+COUNTIFS('Example inventory'!$D$3:$D$1002,G935,'Example inventory'!$L$3:$L$1002,"Assigned")&gt;0,"Update Inventory","OK"),IF(COUNTIFS('Example inventory'!$D$3:$D$1002,G935,'Example inventory'!$L$3:$L$1002,"Assigned")&gt;0,"Set Pending return","OK")))</f>
        <v/>
      </c>
    </row>
    <row r="936">
      <c r="C936" s="14" t="n"/>
      <c r="D936" s="15" t="n"/>
      <c r="E936" s="15" t="n"/>
      <c r="H936" s="18">
        <f>IF(G936="","",IF(COUNTIF('Example inventory'!$D$3:$D$1002,G936)&gt;0,"Yes","Not found"))</f>
        <v/>
      </c>
      <c r="I936" s="14" t="n"/>
      <c r="J936" s="15" t="n"/>
      <c r="K936" s="15" t="n"/>
      <c r="L936" s="14" t="n"/>
      <c r="M936" s="15" t="n"/>
      <c r="N936" s="14" t="n"/>
      <c r="O936" s="14" t="n"/>
      <c r="P936" s="14" t="n"/>
      <c r="Q936" s="19">
        <f>IF(OR(E936="",M936&lt;&gt;"",L936="Closed",L936="Written off",I936="Kept with approval"),"",TODAY()-E936)</f>
        <v/>
      </c>
      <c r="R936" s="18">
        <f>IF(Q936="","",IF(Q936&gt;Summary!$B$6,"Late",IF(Q936&gt;Summary!$B$5,"Chase","On time")))</f>
        <v/>
      </c>
      <c r="S936" s="18">
        <f>IF(G936="","",IF(OR(M936&lt;&gt;"",L936="Closed",L936="Written off",I936="Kept with approval"),IF(COUNTIFS('Example inventory'!$D$3:$D$1002,G936,'Example inventory'!$L$3:$L$1002,"Pending return")+COUNTIFS('Example inventory'!$D$3:$D$1002,G936,'Example inventory'!$L$3:$L$1002,"Assigned")&gt;0,"Update Inventory","OK"),IF(COUNTIFS('Example inventory'!$D$3:$D$1002,G936,'Example inventory'!$L$3:$L$1002,"Assigned")&gt;0,"Set Pending return","OK")))</f>
        <v/>
      </c>
    </row>
    <row r="937">
      <c r="C937" s="14" t="n"/>
      <c r="D937" s="15" t="n"/>
      <c r="E937" s="15" t="n"/>
      <c r="H937" s="18">
        <f>IF(G937="","",IF(COUNTIF('Example inventory'!$D$3:$D$1002,G937)&gt;0,"Yes","Not found"))</f>
        <v/>
      </c>
      <c r="I937" s="14" t="n"/>
      <c r="J937" s="15" t="n"/>
      <c r="K937" s="15" t="n"/>
      <c r="L937" s="14" t="n"/>
      <c r="M937" s="15" t="n"/>
      <c r="N937" s="14" t="n"/>
      <c r="O937" s="14" t="n"/>
      <c r="P937" s="14" t="n"/>
      <c r="Q937" s="19">
        <f>IF(OR(E937="",M937&lt;&gt;"",L937="Closed",L937="Written off",I937="Kept with approval"),"",TODAY()-E937)</f>
        <v/>
      </c>
      <c r="R937" s="18">
        <f>IF(Q937="","",IF(Q937&gt;Summary!$B$6,"Late",IF(Q937&gt;Summary!$B$5,"Chase","On time")))</f>
        <v/>
      </c>
      <c r="S937" s="18">
        <f>IF(G937="","",IF(OR(M937&lt;&gt;"",L937="Closed",L937="Written off",I937="Kept with approval"),IF(COUNTIFS('Example inventory'!$D$3:$D$1002,G937,'Example inventory'!$L$3:$L$1002,"Pending return")+COUNTIFS('Example inventory'!$D$3:$D$1002,G937,'Example inventory'!$L$3:$L$1002,"Assigned")&gt;0,"Update Inventory","OK"),IF(COUNTIFS('Example inventory'!$D$3:$D$1002,G937,'Example inventory'!$L$3:$L$1002,"Assigned")&gt;0,"Set Pending return","OK")))</f>
        <v/>
      </c>
    </row>
    <row r="938">
      <c r="C938" s="14" t="n"/>
      <c r="D938" s="15" t="n"/>
      <c r="E938" s="15" t="n"/>
      <c r="H938" s="18">
        <f>IF(G938="","",IF(COUNTIF('Example inventory'!$D$3:$D$1002,G938)&gt;0,"Yes","Not found"))</f>
        <v/>
      </c>
      <c r="I938" s="14" t="n"/>
      <c r="J938" s="15" t="n"/>
      <c r="K938" s="15" t="n"/>
      <c r="L938" s="14" t="n"/>
      <c r="M938" s="15" t="n"/>
      <c r="N938" s="14" t="n"/>
      <c r="O938" s="14" t="n"/>
      <c r="P938" s="14" t="n"/>
      <c r="Q938" s="19">
        <f>IF(OR(E938="",M938&lt;&gt;"",L938="Closed",L938="Written off",I938="Kept with approval"),"",TODAY()-E938)</f>
        <v/>
      </c>
      <c r="R938" s="18">
        <f>IF(Q938="","",IF(Q938&gt;Summary!$B$6,"Late",IF(Q938&gt;Summary!$B$5,"Chase","On time")))</f>
        <v/>
      </c>
      <c r="S938" s="18">
        <f>IF(G938="","",IF(OR(M938&lt;&gt;"",L938="Closed",L938="Written off",I938="Kept with approval"),IF(COUNTIFS('Example inventory'!$D$3:$D$1002,G938,'Example inventory'!$L$3:$L$1002,"Pending return")+COUNTIFS('Example inventory'!$D$3:$D$1002,G938,'Example inventory'!$L$3:$L$1002,"Assigned")&gt;0,"Update Inventory","OK"),IF(COUNTIFS('Example inventory'!$D$3:$D$1002,G938,'Example inventory'!$L$3:$L$1002,"Assigned")&gt;0,"Set Pending return","OK")))</f>
        <v/>
      </c>
    </row>
    <row r="939">
      <c r="C939" s="14" t="n"/>
      <c r="D939" s="15" t="n"/>
      <c r="E939" s="15" t="n"/>
      <c r="H939" s="18">
        <f>IF(G939="","",IF(COUNTIF('Example inventory'!$D$3:$D$1002,G939)&gt;0,"Yes","Not found"))</f>
        <v/>
      </c>
      <c r="I939" s="14" t="n"/>
      <c r="J939" s="15" t="n"/>
      <c r="K939" s="15" t="n"/>
      <c r="L939" s="14" t="n"/>
      <c r="M939" s="15" t="n"/>
      <c r="N939" s="14" t="n"/>
      <c r="O939" s="14" t="n"/>
      <c r="P939" s="14" t="n"/>
      <c r="Q939" s="19">
        <f>IF(OR(E939="",M939&lt;&gt;"",L939="Closed",L939="Written off",I939="Kept with approval"),"",TODAY()-E939)</f>
        <v/>
      </c>
      <c r="R939" s="18">
        <f>IF(Q939="","",IF(Q939&gt;Summary!$B$6,"Late",IF(Q939&gt;Summary!$B$5,"Chase","On time")))</f>
        <v/>
      </c>
      <c r="S939" s="18">
        <f>IF(G939="","",IF(OR(M939&lt;&gt;"",L939="Closed",L939="Written off",I939="Kept with approval"),IF(COUNTIFS('Example inventory'!$D$3:$D$1002,G939,'Example inventory'!$L$3:$L$1002,"Pending return")+COUNTIFS('Example inventory'!$D$3:$D$1002,G939,'Example inventory'!$L$3:$L$1002,"Assigned")&gt;0,"Update Inventory","OK"),IF(COUNTIFS('Example inventory'!$D$3:$D$1002,G939,'Example inventory'!$L$3:$L$1002,"Assigned")&gt;0,"Set Pending return","OK")))</f>
        <v/>
      </c>
    </row>
    <row r="940">
      <c r="C940" s="14" t="n"/>
      <c r="D940" s="15" t="n"/>
      <c r="E940" s="15" t="n"/>
      <c r="H940" s="18">
        <f>IF(G940="","",IF(COUNTIF('Example inventory'!$D$3:$D$1002,G940)&gt;0,"Yes","Not found"))</f>
        <v/>
      </c>
      <c r="I940" s="14" t="n"/>
      <c r="J940" s="15" t="n"/>
      <c r="K940" s="15" t="n"/>
      <c r="L940" s="14" t="n"/>
      <c r="M940" s="15" t="n"/>
      <c r="N940" s="14" t="n"/>
      <c r="O940" s="14" t="n"/>
      <c r="P940" s="14" t="n"/>
      <c r="Q940" s="19">
        <f>IF(OR(E940="",M940&lt;&gt;"",L940="Closed",L940="Written off",I940="Kept with approval"),"",TODAY()-E940)</f>
        <v/>
      </c>
      <c r="R940" s="18">
        <f>IF(Q940="","",IF(Q940&gt;Summary!$B$6,"Late",IF(Q940&gt;Summary!$B$5,"Chase","On time")))</f>
        <v/>
      </c>
      <c r="S940" s="18">
        <f>IF(G940="","",IF(OR(M940&lt;&gt;"",L940="Closed",L940="Written off",I940="Kept with approval"),IF(COUNTIFS('Example inventory'!$D$3:$D$1002,G940,'Example inventory'!$L$3:$L$1002,"Pending return")+COUNTIFS('Example inventory'!$D$3:$D$1002,G940,'Example inventory'!$L$3:$L$1002,"Assigned")&gt;0,"Update Inventory","OK"),IF(COUNTIFS('Example inventory'!$D$3:$D$1002,G940,'Example inventory'!$L$3:$L$1002,"Assigned")&gt;0,"Set Pending return","OK")))</f>
        <v/>
      </c>
    </row>
    <row r="941">
      <c r="C941" s="14" t="n"/>
      <c r="D941" s="15" t="n"/>
      <c r="E941" s="15" t="n"/>
      <c r="H941" s="18">
        <f>IF(G941="","",IF(COUNTIF('Example inventory'!$D$3:$D$1002,G941)&gt;0,"Yes","Not found"))</f>
        <v/>
      </c>
      <c r="I941" s="14" t="n"/>
      <c r="J941" s="15" t="n"/>
      <c r="K941" s="15" t="n"/>
      <c r="L941" s="14" t="n"/>
      <c r="M941" s="15" t="n"/>
      <c r="N941" s="14" t="n"/>
      <c r="O941" s="14" t="n"/>
      <c r="P941" s="14" t="n"/>
      <c r="Q941" s="19">
        <f>IF(OR(E941="",M941&lt;&gt;"",L941="Closed",L941="Written off",I941="Kept with approval"),"",TODAY()-E941)</f>
        <v/>
      </c>
      <c r="R941" s="18">
        <f>IF(Q941="","",IF(Q941&gt;Summary!$B$6,"Late",IF(Q941&gt;Summary!$B$5,"Chase","On time")))</f>
        <v/>
      </c>
      <c r="S941" s="18">
        <f>IF(G941="","",IF(OR(M941&lt;&gt;"",L941="Closed",L941="Written off",I941="Kept with approval"),IF(COUNTIFS('Example inventory'!$D$3:$D$1002,G941,'Example inventory'!$L$3:$L$1002,"Pending return")+COUNTIFS('Example inventory'!$D$3:$D$1002,G941,'Example inventory'!$L$3:$L$1002,"Assigned")&gt;0,"Update Inventory","OK"),IF(COUNTIFS('Example inventory'!$D$3:$D$1002,G941,'Example inventory'!$L$3:$L$1002,"Assigned")&gt;0,"Set Pending return","OK")))</f>
        <v/>
      </c>
    </row>
    <row r="942">
      <c r="C942" s="14" t="n"/>
      <c r="D942" s="15" t="n"/>
      <c r="E942" s="15" t="n"/>
      <c r="H942" s="18">
        <f>IF(G942="","",IF(COUNTIF('Example inventory'!$D$3:$D$1002,G942)&gt;0,"Yes","Not found"))</f>
        <v/>
      </c>
      <c r="I942" s="14" t="n"/>
      <c r="J942" s="15" t="n"/>
      <c r="K942" s="15" t="n"/>
      <c r="L942" s="14" t="n"/>
      <c r="M942" s="15" t="n"/>
      <c r="N942" s="14" t="n"/>
      <c r="O942" s="14" t="n"/>
      <c r="P942" s="14" t="n"/>
      <c r="Q942" s="19">
        <f>IF(OR(E942="",M942&lt;&gt;"",L942="Closed",L942="Written off",I942="Kept with approval"),"",TODAY()-E942)</f>
        <v/>
      </c>
      <c r="R942" s="18">
        <f>IF(Q942="","",IF(Q942&gt;Summary!$B$6,"Late",IF(Q942&gt;Summary!$B$5,"Chase","On time")))</f>
        <v/>
      </c>
      <c r="S942" s="18">
        <f>IF(G942="","",IF(OR(M942&lt;&gt;"",L942="Closed",L942="Written off",I942="Kept with approval"),IF(COUNTIFS('Example inventory'!$D$3:$D$1002,G942,'Example inventory'!$L$3:$L$1002,"Pending return")+COUNTIFS('Example inventory'!$D$3:$D$1002,G942,'Example inventory'!$L$3:$L$1002,"Assigned")&gt;0,"Update Inventory","OK"),IF(COUNTIFS('Example inventory'!$D$3:$D$1002,G942,'Example inventory'!$L$3:$L$1002,"Assigned")&gt;0,"Set Pending return","OK")))</f>
        <v/>
      </c>
    </row>
    <row r="943">
      <c r="C943" s="14" t="n"/>
      <c r="D943" s="15" t="n"/>
      <c r="E943" s="15" t="n"/>
      <c r="H943" s="18">
        <f>IF(G943="","",IF(COUNTIF('Example inventory'!$D$3:$D$1002,G943)&gt;0,"Yes","Not found"))</f>
        <v/>
      </c>
      <c r="I943" s="14" t="n"/>
      <c r="J943" s="15" t="n"/>
      <c r="K943" s="15" t="n"/>
      <c r="L943" s="14" t="n"/>
      <c r="M943" s="15" t="n"/>
      <c r="N943" s="14" t="n"/>
      <c r="O943" s="14" t="n"/>
      <c r="P943" s="14" t="n"/>
      <c r="Q943" s="19">
        <f>IF(OR(E943="",M943&lt;&gt;"",L943="Closed",L943="Written off",I943="Kept with approval"),"",TODAY()-E943)</f>
        <v/>
      </c>
      <c r="R943" s="18">
        <f>IF(Q943="","",IF(Q943&gt;Summary!$B$6,"Late",IF(Q943&gt;Summary!$B$5,"Chase","On time")))</f>
        <v/>
      </c>
      <c r="S943" s="18">
        <f>IF(G943="","",IF(OR(M943&lt;&gt;"",L943="Closed",L943="Written off",I943="Kept with approval"),IF(COUNTIFS('Example inventory'!$D$3:$D$1002,G943,'Example inventory'!$L$3:$L$1002,"Pending return")+COUNTIFS('Example inventory'!$D$3:$D$1002,G943,'Example inventory'!$L$3:$L$1002,"Assigned")&gt;0,"Update Inventory","OK"),IF(COUNTIFS('Example inventory'!$D$3:$D$1002,G943,'Example inventory'!$L$3:$L$1002,"Assigned")&gt;0,"Set Pending return","OK")))</f>
        <v/>
      </c>
    </row>
    <row r="944">
      <c r="C944" s="14" t="n"/>
      <c r="D944" s="15" t="n"/>
      <c r="E944" s="15" t="n"/>
      <c r="H944" s="18">
        <f>IF(G944="","",IF(COUNTIF('Example inventory'!$D$3:$D$1002,G944)&gt;0,"Yes","Not found"))</f>
        <v/>
      </c>
      <c r="I944" s="14" t="n"/>
      <c r="J944" s="15" t="n"/>
      <c r="K944" s="15" t="n"/>
      <c r="L944" s="14" t="n"/>
      <c r="M944" s="15" t="n"/>
      <c r="N944" s="14" t="n"/>
      <c r="O944" s="14" t="n"/>
      <c r="P944" s="14" t="n"/>
      <c r="Q944" s="19">
        <f>IF(OR(E944="",M944&lt;&gt;"",L944="Closed",L944="Written off",I944="Kept with approval"),"",TODAY()-E944)</f>
        <v/>
      </c>
      <c r="R944" s="18">
        <f>IF(Q944="","",IF(Q944&gt;Summary!$B$6,"Late",IF(Q944&gt;Summary!$B$5,"Chase","On time")))</f>
        <v/>
      </c>
      <c r="S944" s="18">
        <f>IF(G944="","",IF(OR(M944&lt;&gt;"",L944="Closed",L944="Written off",I944="Kept with approval"),IF(COUNTIFS('Example inventory'!$D$3:$D$1002,G944,'Example inventory'!$L$3:$L$1002,"Pending return")+COUNTIFS('Example inventory'!$D$3:$D$1002,G944,'Example inventory'!$L$3:$L$1002,"Assigned")&gt;0,"Update Inventory","OK"),IF(COUNTIFS('Example inventory'!$D$3:$D$1002,G944,'Example inventory'!$L$3:$L$1002,"Assigned")&gt;0,"Set Pending return","OK")))</f>
        <v/>
      </c>
    </row>
    <row r="945">
      <c r="C945" s="14" t="n"/>
      <c r="D945" s="15" t="n"/>
      <c r="E945" s="15" t="n"/>
      <c r="H945" s="18">
        <f>IF(G945="","",IF(COUNTIF('Example inventory'!$D$3:$D$1002,G945)&gt;0,"Yes","Not found"))</f>
        <v/>
      </c>
      <c r="I945" s="14" t="n"/>
      <c r="J945" s="15" t="n"/>
      <c r="K945" s="15" t="n"/>
      <c r="L945" s="14" t="n"/>
      <c r="M945" s="15" t="n"/>
      <c r="N945" s="14" t="n"/>
      <c r="O945" s="14" t="n"/>
      <c r="P945" s="14" t="n"/>
      <c r="Q945" s="19">
        <f>IF(OR(E945="",M945&lt;&gt;"",L945="Closed",L945="Written off",I945="Kept with approval"),"",TODAY()-E945)</f>
        <v/>
      </c>
      <c r="R945" s="18">
        <f>IF(Q945="","",IF(Q945&gt;Summary!$B$6,"Late",IF(Q945&gt;Summary!$B$5,"Chase","On time")))</f>
        <v/>
      </c>
      <c r="S945" s="18">
        <f>IF(G945="","",IF(OR(M945&lt;&gt;"",L945="Closed",L945="Written off",I945="Kept with approval"),IF(COUNTIFS('Example inventory'!$D$3:$D$1002,G945,'Example inventory'!$L$3:$L$1002,"Pending return")+COUNTIFS('Example inventory'!$D$3:$D$1002,G945,'Example inventory'!$L$3:$L$1002,"Assigned")&gt;0,"Update Inventory","OK"),IF(COUNTIFS('Example inventory'!$D$3:$D$1002,G945,'Example inventory'!$L$3:$L$1002,"Assigned")&gt;0,"Set Pending return","OK")))</f>
        <v/>
      </c>
    </row>
    <row r="946">
      <c r="C946" s="14" t="n"/>
      <c r="D946" s="15" t="n"/>
      <c r="E946" s="15" t="n"/>
      <c r="H946" s="18">
        <f>IF(G946="","",IF(COUNTIF('Example inventory'!$D$3:$D$1002,G946)&gt;0,"Yes","Not found"))</f>
        <v/>
      </c>
      <c r="I946" s="14" t="n"/>
      <c r="J946" s="15" t="n"/>
      <c r="K946" s="15" t="n"/>
      <c r="L946" s="14" t="n"/>
      <c r="M946" s="15" t="n"/>
      <c r="N946" s="14" t="n"/>
      <c r="O946" s="14" t="n"/>
      <c r="P946" s="14" t="n"/>
      <c r="Q946" s="19">
        <f>IF(OR(E946="",M946&lt;&gt;"",L946="Closed",L946="Written off",I946="Kept with approval"),"",TODAY()-E946)</f>
        <v/>
      </c>
      <c r="R946" s="18">
        <f>IF(Q946="","",IF(Q946&gt;Summary!$B$6,"Late",IF(Q946&gt;Summary!$B$5,"Chase","On time")))</f>
        <v/>
      </c>
      <c r="S946" s="18">
        <f>IF(G946="","",IF(OR(M946&lt;&gt;"",L946="Closed",L946="Written off",I946="Kept with approval"),IF(COUNTIFS('Example inventory'!$D$3:$D$1002,G946,'Example inventory'!$L$3:$L$1002,"Pending return")+COUNTIFS('Example inventory'!$D$3:$D$1002,G946,'Example inventory'!$L$3:$L$1002,"Assigned")&gt;0,"Update Inventory","OK"),IF(COUNTIFS('Example inventory'!$D$3:$D$1002,G946,'Example inventory'!$L$3:$L$1002,"Assigned")&gt;0,"Set Pending return","OK")))</f>
        <v/>
      </c>
    </row>
    <row r="947">
      <c r="C947" s="14" t="n"/>
      <c r="D947" s="15" t="n"/>
      <c r="E947" s="15" t="n"/>
      <c r="H947" s="18">
        <f>IF(G947="","",IF(COUNTIF('Example inventory'!$D$3:$D$1002,G947)&gt;0,"Yes","Not found"))</f>
        <v/>
      </c>
      <c r="I947" s="14" t="n"/>
      <c r="J947" s="15" t="n"/>
      <c r="K947" s="15" t="n"/>
      <c r="L947" s="14" t="n"/>
      <c r="M947" s="15" t="n"/>
      <c r="N947" s="14" t="n"/>
      <c r="O947" s="14" t="n"/>
      <c r="P947" s="14" t="n"/>
      <c r="Q947" s="19">
        <f>IF(OR(E947="",M947&lt;&gt;"",L947="Closed",L947="Written off",I947="Kept with approval"),"",TODAY()-E947)</f>
        <v/>
      </c>
      <c r="R947" s="18">
        <f>IF(Q947="","",IF(Q947&gt;Summary!$B$6,"Late",IF(Q947&gt;Summary!$B$5,"Chase","On time")))</f>
        <v/>
      </c>
      <c r="S947" s="18">
        <f>IF(G947="","",IF(OR(M947&lt;&gt;"",L947="Closed",L947="Written off",I947="Kept with approval"),IF(COUNTIFS('Example inventory'!$D$3:$D$1002,G947,'Example inventory'!$L$3:$L$1002,"Pending return")+COUNTIFS('Example inventory'!$D$3:$D$1002,G947,'Example inventory'!$L$3:$L$1002,"Assigned")&gt;0,"Update Inventory","OK"),IF(COUNTIFS('Example inventory'!$D$3:$D$1002,G947,'Example inventory'!$L$3:$L$1002,"Assigned")&gt;0,"Set Pending return","OK")))</f>
        <v/>
      </c>
    </row>
    <row r="948">
      <c r="C948" s="14" t="n"/>
      <c r="D948" s="15" t="n"/>
      <c r="E948" s="15" t="n"/>
      <c r="H948" s="18">
        <f>IF(G948="","",IF(COUNTIF('Example inventory'!$D$3:$D$1002,G948)&gt;0,"Yes","Not found"))</f>
        <v/>
      </c>
      <c r="I948" s="14" t="n"/>
      <c r="J948" s="15" t="n"/>
      <c r="K948" s="15" t="n"/>
      <c r="L948" s="14" t="n"/>
      <c r="M948" s="15" t="n"/>
      <c r="N948" s="14" t="n"/>
      <c r="O948" s="14" t="n"/>
      <c r="P948" s="14" t="n"/>
      <c r="Q948" s="19">
        <f>IF(OR(E948="",M948&lt;&gt;"",L948="Closed",L948="Written off",I948="Kept with approval"),"",TODAY()-E948)</f>
        <v/>
      </c>
      <c r="R948" s="18">
        <f>IF(Q948="","",IF(Q948&gt;Summary!$B$6,"Late",IF(Q948&gt;Summary!$B$5,"Chase","On time")))</f>
        <v/>
      </c>
      <c r="S948" s="18">
        <f>IF(G948="","",IF(OR(M948&lt;&gt;"",L948="Closed",L948="Written off",I948="Kept with approval"),IF(COUNTIFS('Example inventory'!$D$3:$D$1002,G948,'Example inventory'!$L$3:$L$1002,"Pending return")+COUNTIFS('Example inventory'!$D$3:$D$1002,G948,'Example inventory'!$L$3:$L$1002,"Assigned")&gt;0,"Update Inventory","OK"),IF(COUNTIFS('Example inventory'!$D$3:$D$1002,G948,'Example inventory'!$L$3:$L$1002,"Assigned")&gt;0,"Set Pending return","OK")))</f>
        <v/>
      </c>
    </row>
    <row r="949">
      <c r="C949" s="14" t="n"/>
      <c r="D949" s="15" t="n"/>
      <c r="E949" s="15" t="n"/>
      <c r="H949" s="18">
        <f>IF(G949="","",IF(COUNTIF('Example inventory'!$D$3:$D$1002,G949)&gt;0,"Yes","Not found"))</f>
        <v/>
      </c>
      <c r="I949" s="14" t="n"/>
      <c r="J949" s="15" t="n"/>
      <c r="K949" s="15" t="n"/>
      <c r="L949" s="14" t="n"/>
      <c r="M949" s="15" t="n"/>
      <c r="N949" s="14" t="n"/>
      <c r="O949" s="14" t="n"/>
      <c r="P949" s="14" t="n"/>
      <c r="Q949" s="19">
        <f>IF(OR(E949="",M949&lt;&gt;"",L949="Closed",L949="Written off",I949="Kept with approval"),"",TODAY()-E949)</f>
        <v/>
      </c>
      <c r="R949" s="18">
        <f>IF(Q949="","",IF(Q949&gt;Summary!$B$6,"Late",IF(Q949&gt;Summary!$B$5,"Chase","On time")))</f>
        <v/>
      </c>
      <c r="S949" s="18">
        <f>IF(G949="","",IF(OR(M949&lt;&gt;"",L949="Closed",L949="Written off",I949="Kept with approval"),IF(COUNTIFS('Example inventory'!$D$3:$D$1002,G949,'Example inventory'!$L$3:$L$1002,"Pending return")+COUNTIFS('Example inventory'!$D$3:$D$1002,G949,'Example inventory'!$L$3:$L$1002,"Assigned")&gt;0,"Update Inventory","OK"),IF(COUNTIFS('Example inventory'!$D$3:$D$1002,G949,'Example inventory'!$L$3:$L$1002,"Assigned")&gt;0,"Set Pending return","OK")))</f>
        <v/>
      </c>
    </row>
    <row r="950">
      <c r="C950" s="14" t="n"/>
      <c r="D950" s="15" t="n"/>
      <c r="E950" s="15" t="n"/>
      <c r="H950" s="18">
        <f>IF(G950="","",IF(COUNTIF('Example inventory'!$D$3:$D$1002,G950)&gt;0,"Yes","Not found"))</f>
        <v/>
      </c>
      <c r="I950" s="14" t="n"/>
      <c r="J950" s="15" t="n"/>
      <c r="K950" s="15" t="n"/>
      <c r="L950" s="14" t="n"/>
      <c r="M950" s="15" t="n"/>
      <c r="N950" s="14" t="n"/>
      <c r="O950" s="14" t="n"/>
      <c r="P950" s="14" t="n"/>
      <c r="Q950" s="19">
        <f>IF(OR(E950="",M950&lt;&gt;"",L950="Closed",L950="Written off",I950="Kept with approval"),"",TODAY()-E950)</f>
        <v/>
      </c>
      <c r="R950" s="18">
        <f>IF(Q950="","",IF(Q950&gt;Summary!$B$6,"Late",IF(Q950&gt;Summary!$B$5,"Chase","On time")))</f>
        <v/>
      </c>
      <c r="S950" s="18">
        <f>IF(G950="","",IF(OR(M950&lt;&gt;"",L950="Closed",L950="Written off",I950="Kept with approval"),IF(COUNTIFS('Example inventory'!$D$3:$D$1002,G950,'Example inventory'!$L$3:$L$1002,"Pending return")+COUNTIFS('Example inventory'!$D$3:$D$1002,G950,'Example inventory'!$L$3:$L$1002,"Assigned")&gt;0,"Update Inventory","OK"),IF(COUNTIFS('Example inventory'!$D$3:$D$1002,G950,'Example inventory'!$L$3:$L$1002,"Assigned")&gt;0,"Set Pending return","OK")))</f>
        <v/>
      </c>
    </row>
    <row r="951">
      <c r="C951" s="14" t="n"/>
      <c r="D951" s="15" t="n"/>
      <c r="E951" s="15" t="n"/>
      <c r="H951" s="18">
        <f>IF(G951="","",IF(COUNTIF('Example inventory'!$D$3:$D$1002,G951)&gt;0,"Yes","Not found"))</f>
        <v/>
      </c>
      <c r="I951" s="14" t="n"/>
      <c r="J951" s="15" t="n"/>
      <c r="K951" s="15" t="n"/>
      <c r="L951" s="14" t="n"/>
      <c r="M951" s="15" t="n"/>
      <c r="N951" s="14" t="n"/>
      <c r="O951" s="14" t="n"/>
      <c r="P951" s="14" t="n"/>
      <c r="Q951" s="19">
        <f>IF(OR(E951="",M951&lt;&gt;"",L951="Closed",L951="Written off",I951="Kept with approval"),"",TODAY()-E951)</f>
        <v/>
      </c>
      <c r="R951" s="18">
        <f>IF(Q951="","",IF(Q951&gt;Summary!$B$6,"Late",IF(Q951&gt;Summary!$B$5,"Chase","On time")))</f>
        <v/>
      </c>
      <c r="S951" s="18">
        <f>IF(G951="","",IF(OR(M951&lt;&gt;"",L951="Closed",L951="Written off",I951="Kept with approval"),IF(COUNTIFS('Example inventory'!$D$3:$D$1002,G951,'Example inventory'!$L$3:$L$1002,"Pending return")+COUNTIFS('Example inventory'!$D$3:$D$1002,G951,'Example inventory'!$L$3:$L$1002,"Assigned")&gt;0,"Update Inventory","OK"),IF(COUNTIFS('Example inventory'!$D$3:$D$1002,G951,'Example inventory'!$L$3:$L$1002,"Assigned")&gt;0,"Set Pending return","OK")))</f>
        <v/>
      </c>
    </row>
    <row r="952">
      <c r="C952" s="14" t="n"/>
      <c r="D952" s="15" t="n"/>
      <c r="E952" s="15" t="n"/>
      <c r="H952" s="18">
        <f>IF(G952="","",IF(COUNTIF('Example inventory'!$D$3:$D$1002,G952)&gt;0,"Yes","Not found"))</f>
        <v/>
      </c>
      <c r="I952" s="14" t="n"/>
      <c r="J952" s="15" t="n"/>
      <c r="K952" s="15" t="n"/>
      <c r="L952" s="14" t="n"/>
      <c r="M952" s="15" t="n"/>
      <c r="N952" s="14" t="n"/>
      <c r="O952" s="14" t="n"/>
      <c r="P952" s="14" t="n"/>
      <c r="Q952" s="19">
        <f>IF(OR(E952="",M952&lt;&gt;"",L952="Closed",L952="Written off",I952="Kept with approval"),"",TODAY()-E952)</f>
        <v/>
      </c>
      <c r="R952" s="18">
        <f>IF(Q952="","",IF(Q952&gt;Summary!$B$6,"Late",IF(Q952&gt;Summary!$B$5,"Chase","On time")))</f>
        <v/>
      </c>
      <c r="S952" s="18">
        <f>IF(G952="","",IF(OR(M952&lt;&gt;"",L952="Closed",L952="Written off",I952="Kept with approval"),IF(COUNTIFS('Example inventory'!$D$3:$D$1002,G952,'Example inventory'!$L$3:$L$1002,"Pending return")+COUNTIFS('Example inventory'!$D$3:$D$1002,G952,'Example inventory'!$L$3:$L$1002,"Assigned")&gt;0,"Update Inventory","OK"),IF(COUNTIFS('Example inventory'!$D$3:$D$1002,G952,'Example inventory'!$L$3:$L$1002,"Assigned")&gt;0,"Set Pending return","OK")))</f>
        <v/>
      </c>
    </row>
    <row r="953">
      <c r="C953" s="14" t="n"/>
      <c r="D953" s="15" t="n"/>
      <c r="E953" s="15" t="n"/>
      <c r="H953" s="18">
        <f>IF(G953="","",IF(COUNTIF('Example inventory'!$D$3:$D$1002,G953)&gt;0,"Yes","Not found"))</f>
        <v/>
      </c>
      <c r="I953" s="14" t="n"/>
      <c r="J953" s="15" t="n"/>
      <c r="K953" s="15" t="n"/>
      <c r="L953" s="14" t="n"/>
      <c r="M953" s="15" t="n"/>
      <c r="N953" s="14" t="n"/>
      <c r="O953" s="14" t="n"/>
      <c r="P953" s="14" t="n"/>
      <c r="Q953" s="19">
        <f>IF(OR(E953="",M953&lt;&gt;"",L953="Closed",L953="Written off",I953="Kept with approval"),"",TODAY()-E953)</f>
        <v/>
      </c>
      <c r="R953" s="18">
        <f>IF(Q953="","",IF(Q953&gt;Summary!$B$6,"Late",IF(Q953&gt;Summary!$B$5,"Chase","On time")))</f>
        <v/>
      </c>
      <c r="S953" s="18">
        <f>IF(G953="","",IF(OR(M953&lt;&gt;"",L953="Closed",L953="Written off",I953="Kept with approval"),IF(COUNTIFS('Example inventory'!$D$3:$D$1002,G953,'Example inventory'!$L$3:$L$1002,"Pending return")+COUNTIFS('Example inventory'!$D$3:$D$1002,G953,'Example inventory'!$L$3:$L$1002,"Assigned")&gt;0,"Update Inventory","OK"),IF(COUNTIFS('Example inventory'!$D$3:$D$1002,G953,'Example inventory'!$L$3:$L$1002,"Assigned")&gt;0,"Set Pending return","OK")))</f>
        <v/>
      </c>
    </row>
    <row r="954">
      <c r="C954" s="14" t="n"/>
      <c r="D954" s="15" t="n"/>
      <c r="E954" s="15" t="n"/>
      <c r="H954" s="18">
        <f>IF(G954="","",IF(COUNTIF('Example inventory'!$D$3:$D$1002,G954)&gt;0,"Yes","Not found"))</f>
        <v/>
      </c>
      <c r="I954" s="14" t="n"/>
      <c r="J954" s="15" t="n"/>
      <c r="K954" s="15" t="n"/>
      <c r="L954" s="14" t="n"/>
      <c r="M954" s="15" t="n"/>
      <c r="N954" s="14" t="n"/>
      <c r="O954" s="14" t="n"/>
      <c r="P954" s="14" t="n"/>
      <c r="Q954" s="19">
        <f>IF(OR(E954="",M954&lt;&gt;"",L954="Closed",L954="Written off",I954="Kept with approval"),"",TODAY()-E954)</f>
        <v/>
      </c>
      <c r="R954" s="18">
        <f>IF(Q954="","",IF(Q954&gt;Summary!$B$6,"Late",IF(Q954&gt;Summary!$B$5,"Chase","On time")))</f>
        <v/>
      </c>
      <c r="S954" s="18">
        <f>IF(G954="","",IF(OR(M954&lt;&gt;"",L954="Closed",L954="Written off",I954="Kept with approval"),IF(COUNTIFS('Example inventory'!$D$3:$D$1002,G954,'Example inventory'!$L$3:$L$1002,"Pending return")+COUNTIFS('Example inventory'!$D$3:$D$1002,G954,'Example inventory'!$L$3:$L$1002,"Assigned")&gt;0,"Update Inventory","OK"),IF(COUNTIFS('Example inventory'!$D$3:$D$1002,G954,'Example inventory'!$L$3:$L$1002,"Assigned")&gt;0,"Set Pending return","OK")))</f>
        <v/>
      </c>
    </row>
    <row r="955">
      <c r="C955" s="14" t="n"/>
      <c r="D955" s="15" t="n"/>
      <c r="E955" s="15" t="n"/>
      <c r="H955" s="18">
        <f>IF(G955="","",IF(COUNTIF('Example inventory'!$D$3:$D$1002,G955)&gt;0,"Yes","Not found"))</f>
        <v/>
      </c>
      <c r="I955" s="14" t="n"/>
      <c r="J955" s="15" t="n"/>
      <c r="K955" s="15" t="n"/>
      <c r="L955" s="14" t="n"/>
      <c r="M955" s="15" t="n"/>
      <c r="N955" s="14" t="n"/>
      <c r="O955" s="14" t="n"/>
      <c r="P955" s="14" t="n"/>
      <c r="Q955" s="19">
        <f>IF(OR(E955="",M955&lt;&gt;"",L955="Closed",L955="Written off",I955="Kept with approval"),"",TODAY()-E955)</f>
        <v/>
      </c>
      <c r="R955" s="18">
        <f>IF(Q955="","",IF(Q955&gt;Summary!$B$6,"Late",IF(Q955&gt;Summary!$B$5,"Chase","On time")))</f>
        <v/>
      </c>
      <c r="S955" s="18">
        <f>IF(G955="","",IF(OR(M955&lt;&gt;"",L955="Closed",L955="Written off",I955="Kept with approval"),IF(COUNTIFS('Example inventory'!$D$3:$D$1002,G955,'Example inventory'!$L$3:$L$1002,"Pending return")+COUNTIFS('Example inventory'!$D$3:$D$1002,G955,'Example inventory'!$L$3:$L$1002,"Assigned")&gt;0,"Update Inventory","OK"),IF(COUNTIFS('Example inventory'!$D$3:$D$1002,G955,'Example inventory'!$L$3:$L$1002,"Assigned")&gt;0,"Set Pending return","OK")))</f>
        <v/>
      </c>
    </row>
    <row r="956">
      <c r="C956" s="14" t="n"/>
      <c r="D956" s="15" t="n"/>
      <c r="E956" s="15" t="n"/>
      <c r="H956" s="18">
        <f>IF(G956="","",IF(COUNTIF('Example inventory'!$D$3:$D$1002,G956)&gt;0,"Yes","Not found"))</f>
        <v/>
      </c>
      <c r="I956" s="14" t="n"/>
      <c r="J956" s="15" t="n"/>
      <c r="K956" s="15" t="n"/>
      <c r="L956" s="14" t="n"/>
      <c r="M956" s="15" t="n"/>
      <c r="N956" s="14" t="n"/>
      <c r="O956" s="14" t="n"/>
      <c r="P956" s="14" t="n"/>
      <c r="Q956" s="19">
        <f>IF(OR(E956="",M956&lt;&gt;"",L956="Closed",L956="Written off",I956="Kept with approval"),"",TODAY()-E956)</f>
        <v/>
      </c>
      <c r="R956" s="18">
        <f>IF(Q956="","",IF(Q956&gt;Summary!$B$6,"Late",IF(Q956&gt;Summary!$B$5,"Chase","On time")))</f>
        <v/>
      </c>
      <c r="S956" s="18">
        <f>IF(G956="","",IF(OR(M956&lt;&gt;"",L956="Closed",L956="Written off",I956="Kept with approval"),IF(COUNTIFS('Example inventory'!$D$3:$D$1002,G956,'Example inventory'!$L$3:$L$1002,"Pending return")+COUNTIFS('Example inventory'!$D$3:$D$1002,G956,'Example inventory'!$L$3:$L$1002,"Assigned")&gt;0,"Update Inventory","OK"),IF(COUNTIFS('Example inventory'!$D$3:$D$1002,G956,'Example inventory'!$L$3:$L$1002,"Assigned")&gt;0,"Set Pending return","OK")))</f>
        <v/>
      </c>
    </row>
    <row r="957">
      <c r="C957" s="14" t="n"/>
      <c r="D957" s="15" t="n"/>
      <c r="E957" s="15" t="n"/>
      <c r="H957" s="18">
        <f>IF(G957="","",IF(COUNTIF('Example inventory'!$D$3:$D$1002,G957)&gt;0,"Yes","Not found"))</f>
        <v/>
      </c>
      <c r="I957" s="14" t="n"/>
      <c r="J957" s="15" t="n"/>
      <c r="K957" s="15" t="n"/>
      <c r="L957" s="14" t="n"/>
      <c r="M957" s="15" t="n"/>
      <c r="N957" s="14" t="n"/>
      <c r="O957" s="14" t="n"/>
      <c r="P957" s="14" t="n"/>
      <c r="Q957" s="19">
        <f>IF(OR(E957="",M957&lt;&gt;"",L957="Closed",L957="Written off",I957="Kept with approval"),"",TODAY()-E957)</f>
        <v/>
      </c>
      <c r="R957" s="18">
        <f>IF(Q957="","",IF(Q957&gt;Summary!$B$6,"Late",IF(Q957&gt;Summary!$B$5,"Chase","On time")))</f>
        <v/>
      </c>
      <c r="S957" s="18">
        <f>IF(G957="","",IF(OR(M957&lt;&gt;"",L957="Closed",L957="Written off",I957="Kept with approval"),IF(COUNTIFS('Example inventory'!$D$3:$D$1002,G957,'Example inventory'!$L$3:$L$1002,"Pending return")+COUNTIFS('Example inventory'!$D$3:$D$1002,G957,'Example inventory'!$L$3:$L$1002,"Assigned")&gt;0,"Update Inventory","OK"),IF(COUNTIFS('Example inventory'!$D$3:$D$1002,G957,'Example inventory'!$L$3:$L$1002,"Assigned")&gt;0,"Set Pending return","OK")))</f>
        <v/>
      </c>
    </row>
    <row r="958">
      <c r="C958" s="14" t="n"/>
      <c r="D958" s="15" t="n"/>
      <c r="E958" s="15" t="n"/>
      <c r="H958" s="18">
        <f>IF(G958="","",IF(COUNTIF('Example inventory'!$D$3:$D$1002,G958)&gt;0,"Yes","Not found"))</f>
        <v/>
      </c>
      <c r="I958" s="14" t="n"/>
      <c r="J958" s="15" t="n"/>
      <c r="K958" s="15" t="n"/>
      <c r="L958" s="14" t="n"/>
      <c r="M958" s="15" t="n"/>
      <c r="N958" s="14" t="n"/>
      <c r="O958" s="14" t="n"/>
      <c r="P958" s="14" t="n"/>
      <c r="Q958" s="19">
        <f>IF(OR(E958="",M958&lt;&gt;"",L958="Closed",L958="Written off",I958="Kept with approval"),"",TODAY()-E958)</f>
        <v/>
      </c>
      <c r="R958" s="18">
        <f>IF(Q958="","",IF(Q958&gt;Summary!$B$6,"Late",IF(Q958&gt;Summary!$B$5,"Chase","On time")))</f>
        <v/>
      </c>
      <c r="S958" s="18">
        <f>IF(G958="","",IF(OR(M958&lt;&gt;"",L958="Closed",L958="Written off",I958="Kept with approval"),IF(COUNTIFS('Example inventory'!$D$3:$D$1002,G958,'Example inventory'!$L$3:$L$1002,"Pending return")+COUNTIFS('Example inventory'!$D$3:$D$1002,G958,'Example inventory'!$L$3:$L$1002,"Assigned")&gt;0,"Update Inventory","OK"),IF(COUNTIFS('Example inventory'!$D$3:$D$1002,G958,'Example inventory'!$L$3:$L$1002,"Assigned")&gt;0,"Set Pending return","OK")))</f>
        <v/>
      </c>
    </row>
    <row r="959">
      <c r="C959" s="14" t="n"/>
      <c r="D959" s="15" t="n"/>
      <c r="E959" s="15" t="n"/>
      <c r="H959" s="18">
        <f>IF(G959="","",IF(COUNTIF('Example inventory'!$D$3:$D$1002,G959)&gt;0,"Yes","Not found"))</f>
        <v/>
      </c>
      <c r="I959" s="14" t="n"/>
      <c r="J959" s="15" t="n"/>
      <c r="K959" s="15" t="n"/>
      <c r="L959" s="14" t="n"/>
      <c r="M959" s="15" t="n"/>
      <c r="N959" s="14" t="n"/>
      <c r="O959" s="14" t="n"/>
      <c r="P959" s="14" t="n"/>
      <c r="Q959" s="19">
        <f>IF(OR(E959="",M959&lt;&gt;"",L959="Closed",L959="Written off",I959="Kept with approval"),"",TODAY()-E959)</f>
        <v/>
      </c>
      <c r="R959" s="18">
        <f>IF(Q959="","",IF(Q959&gt;Summary!$B$6,"Late",IF(Q959&gt;Summary!$B$5,"Chase","On time")))</f>
        <v/>
      </c>
      <c r="S959" s="18">
        <f>IF(G959="","",IF(OR(M959&lt;&gt;"",L959="Closed",L959="Written off",I959="Kept with approval"),IF(COUNTIFS('Example inventory'!$D$3:$D$1002,G959,'Example inventory'!$L$3:$L$1002,"Pending return")+COUNTIFS('Example inventory'!$D$3:$D$1002,G959,'Example inventory'!$L$3:$L$1002,"Assigned")&gt;0,"Update Inventory","OK"),IF(COUNTIFS('Example inventory'!$D$3:$D$1002,G959,'Example inventory'!$L$3:$L$1002,"Assigned")&gt;0,"Set Pending return","OK")))</f>
        <v/>
      </c>
    </row>
    <row r="960">
      <c r="C960" s="14" t="n"/>
      <c r="D960" s="15" t="n"/>
      <c r="E960" s="15" t="n"/>
      <c r="H960" s="18">
        <f>IF(G960="","",IF(COUNTIF('Example inventory'!$D$3:$D$1002,G960)&gt;0,"Yes","Not found"))</f>
        <v/>
      </c>
      <c r="I960" s="14" t="n"/>
      <c r="J960" s="15" t="n"/>
      <c r="K960" s="15" t="n"/>
      <c r="L960" s="14" t="n"/>
      <c r="M960" s="15" t="n"/>
      <c r="N960" s="14" t="n"/>
      <c r="O960" s="14" t="n"/>
      <c r="P960" s="14" t="n"/>
      <c r="Q960" s="19">
        <f>IF(OR(E960="",M960&lt;&gt;"",L960="Closed",L960="Written off",I960="Kept with approval"),"",TODAY()-E960)</f>
        <v/>
      </c>
      <c r="R960" s="18">
        <f>IF(Q960="","",IF(Q960&gt;Summary!$B$6,"Late",IF(Q960&gt;Summary!$B$5,"Chase","On time")))</f>
        <v/>
      </c>
      <c r="S960" s="18">
        <f>IF(G960="","",IF(OR(M960&lt;&gt;"",L960="Closed",L960="Written off",I960="Kept with approval"),IF(COUNTIFS('Example inventory'!$D$3:$D$1002,G960,'Example inventory'!$L$3:$L$1002,"Pending return")+COUNTIFS('Example inventory'!$D$3:$D$1002,G960,'Example inventory'!$L$3:$L$1002,"Assigned")&gt;0,"Update Inventory","OK"),IF(COUNTIFS('Example inventory'!$D$3:$D$1002,G960,'Example inventory'!$L$3:$L$1002,"Assigned")&gt;0,"Set Pending return","OK")))</f>
        <v/>
      </c>
    </row>
    <row r="961">
      <c r="C961" s="14" t="n"/>
      <c r="D961" s="15" t="n"/>
      <c r="E961" s="15" t="n"/>
      <c r="H961" s="18">
        <f>IF(G961="","",IF(COUNTIF('Example inventory'!$D$3:$D$1002,G961)&gt;0,"Yes","Not found"))</f>
        <v/>
      </c>
      <c r="I961" s="14" t="n"/>
      <c r="J961" s="15" t="n"/>
      <c r="K961" s="15" t="n"/>
      <c r="L961" s="14" t="n"/>
      <c r="M961" s="15" t="n"/>
      <c r="N961" s="14" t="n"/>
      <c r="O961" s="14" t="n"/>
      <c r="P961" s="14" t="n"/>
      <c r="Q961" s="19">
        <f>IF(OR(E961="",M961&lt;&gt;"",L961="Closed",L961="Written off",I961="Kept with approval"),"",TODAY()-E961)</f>
        <v/>
      </c>
      <c r="R961" s="18">
        <f>IF(Q961="","",IF(Q961&gt;Summary!$B$6,"Late",IF(Q961&gt;Summary!$B$5,"Chase","On time")))</f>
        <v/>
      </c>
      <c r="S961" s="18">
        <f>IF(G961="","",IF(OR(M961&lt;&gt;"",L961="Closed",L961="Written off",I961="Kept with approval"),IF(COUNTIFS('Example inventory'!$D$3:$D$1002,G961,'Example inventory'!$L$3:$L$1002,"Pending return")+COUNTIFS('Example inventory'!$D$3:$D$1002,G961,'Example inventory'!$L$3:$L$1002,"Assigned")&gt;0,"Update Inventory","OK"),IF(COUNTIFS('Example inventory'!$D$3:$D$1002,G961,'Example inventory'!$L$3:$L$1002,"Assigned")&gt;0,"Set Pending return","OK")))</f>
        <v/>
      </c>
    </row>
    <row r="962">
      <c r="C962" s="14" t="n"/>
      <c r="D962" s="15" t="n"/>
      <c r="E962" s="15" t="n"/>
      <c r="H962" s="18">
        <f>IF(G962="","",IF(COUNTIF('Example inventory'!$D$3:$D$1002,G962)&gt;0,"Yes","Not found"))</f>
        <v/>
      </c>
      <c r="I962" s="14" t="n"/>
      <c r="J962" s="15" t="n"/>
      <c r="K962" s="15" t="n"/>
      <c r="L962" s="14" t="n"/>
      <c r="M962" s="15" t="n"/>
      <c r="N962" s="14" t="n"/>
      <c r="O962" s="14" t="n"/>
      <c r="P962" s="14" t="n"/>
      <c r="Q962" s="19">
        <f>IF(OR(E962="",M962&lt;&gt;"",L962="Closed",L962="Written off",I962="Kept with approval"),"",TODAY()-E962)</f>
        <v/>
      </c>
      <c r="R962" s="18">
        <f>IF(Q962="","",IF(Q962&gt;Summary!$B$6,"Late",IF(Q962&gt;Summary!$B$5,"Chase","On time")))</f>
        <v/>
      </c>
      <c r="S962" s="18">
        <f>IF(G962="","",IF(OR(M962&lt;&gt;"",L962="Closed",L962="Written off",I962="Kept with approval"),IF(COUNTIFS('Example inventory'!$D$3:$D$1002,G962,'Example inventory'!$L$3:$L$1002,"Pending return")+COUNTIFS('Example inventory'!$D$3:$D$1002,G962,'Example inventory'!$L$3:$L$1002,"Assigned")&gt;0,"Update Inventory","OK"),IF(COUNTIFS('Example inventory'!$D$3:$D$1002,G962,'Example inventory'!$L$3:$L$1002,"Assigned")&gt;0,"Set Pending return","OK")))</f>
        <v/>
      </c>
    </row>
    <row r="963">
      <c r="C963" s="14" t="n"/>
      <c r="D963" s="15" t="n"/>
      <c r="E963" s="15" t="n"/>
      <c r="H963" s="18">
        <f>IF(G963="","",IF(COUNTIF('Example inventory'!$D$3:$D$1002,G963)&gt;0,"Yes","Not found"))</f>
        <v/>
      </c>
      <c r="I963" s="14" t="n"/>
      <c r="J963" s="15" t="n"/>
      <c r="K963" s="15" t="n"/>
      <c r="L963" s="14" t="n"/>
      <c r="M963" s="15" t="n"/>
      <c r="N963" s="14" t="n"/>
      <c r="O963" s="14" t="n"/>
      <c r="P963" s="14" t="n"/>
      <c r="Q963" s="19">
        <f>IF(OR(E963="",M963&lt;&gt;"",L963="Closed",L963="Written off",I963="Kept with approval"),"",TODAY()-E963)</f>
        <v/>
      </c>
      <c r="R963" s="18">
        <f>IF(Q963="","",IF(Q963&gt;Summary!$B$6,"Late",IF(Q963&gt;Summary!$B$5,"Chase","On time")))</f>
        <v/>
      </c>
      <c r="S963" s="18">
        <f>IF(G963="","",IF(OR(M963&lt;&gt;"",L963="Closed",L963="Written off",I963="Kept with approval"),IF(COUNTIFS('Example inventory'!$D$3:$D$1002,G963,'Example inventory'!$L$3:$L$1002,"Pending return")+COUNTIFS('Example inventory'!$D$3:$D$1002,G963,'Example inventory'!$L$3:$L$1002,"Assigned")&gt;0,"Update Inventory","OK"),IF(COUNTIFS('Example inventory'!$D$3:$D$1002,G963,'Example inventory'!$L$3:$L$1002,"Assigned")&gt;0,"Set Pending return","OK")))</f>
        <v/>
      </c>
    </row>
    <row r="964">
      <c r="C964" s="14" t="n"/>
      <c r="D964" s="15" t="n"/>
      <c r="E964" s="15" t="n"/>
      <c r="H964" s="18">
        <f>IF(G964="","",IF(COUNTIF('Example inventory'!$D$3:$D$1002,G964)&gt;0,"Yes","Not found"))</f>
        <v/>
      </c>
      <c r="I964" s="14" t="n"/>
      <c r="J964" s="15" t="n"/>
      <c r="K964" s="15" t="n"/>
      <c r="L964" s="14" t="n"/>
      <c r="M964" s="15" t="n"/>
      <c r="N964" s="14" t="n"/>
      <c r="O964" s="14" t="n"/>
      <c r="P964" s="14" t="n"/>
      <c r="Q964" s="19">
        <f>IF(OR(E964="",M964&lt;&gt;"",L964="Closed",L964="Written off",I964="Kept with approval"),"",TODAY()-E964)</f>
        <v/>
      </c>
      <c r="R964" s="18">
        <f>IF(Q964="","",IF(Q964&gt;Summary!$B$6,"Late",IF(Q964&gt;Summary!$B$5,"Chase","On time")))</f>
        <v/>
      </c>
      <c r="S964" s="18">
        <f>IF(G964="","",IF(OR(M964&lt;&gt;"",L964="Closed",L964="Written off",I964="Kept with approval"),IF(COUNTIFS('Example inventory'!$D$3:$D$1002,G964,'Example inventory'!$L$3:$L$1002,"Pending return")+COUNTIFS('Example inventory'!$D$3:$D$1002,G964,'Example inventory'!$L$3:$L$1002,"Assigned")&gt;0,"Update Inventory","OK"),IF(COUNTIFS('Example inventory'!$D$3:$D$1002,G964,'Example inventory'!$L$3:$L$1002,"Assigned")&gt;0,"Set Pending return","OK")))</f>
        <v/>
      </c>
    </row>
    <row r="965">
      <c r="C965" s="14" t="n"/>
      <c r="D965" s="15" t="n"/>
      <c r="E965" s="15" t="n"/>
      <c r="H965" s="18">
        <f>IF(G965="","",IF(COUNTIF('Example inventory'!$D$3:$D$1002,G965)&gt;0,"Yes","Not found"))</f>
        <v/>
      </c>
      <c r="I965" s="14" t="n"/>
      <c r="J965" s="15" t="n"/>
      <c r="K965" s="15" t="n"/>
      <c r="L965" s="14" t="n"/>
      <c r="M965" s="15" t="n"/>
      <c r="N965" s="14" t="n"/>
      <c r="O965" s="14" t="n"/>
      <c r="P965" s="14" t="n"/>
      <c r="Q965" s="19">
        <f>IF(OR(E965="",M965&lt;&gt;"",L965="Closed",L965="Written off",I965="Kept with approval"),"",TODAY()-E965)</f>
        <v/>
      </c>
      <c r="R965" s="18">
        <f>IF(Q965="","",IF(Q965&gt;Summary!$B$6,"Late",IF(Q965&gt;Summary!$B$5,"Chase","On time")))</f>
        <v/>
      </c>
      <c r="S965" s="18">
        <f>IF(G965="","",IF(OR(M965&lt;&gt;"",L965="Closed",L965="Written off",I965="Kept with approval"),IF(COUNTIFS('Example inventory'!$D$3:$D$1002,G965,'Example inventory'!$L$3:$L$1002,"Pending return")+COUNTIFS('Example inventory'!$D$3:$D$1002,G965,'Example inventory'!$L$3:$L$1002,"Assigned")&gt;0,"Update Inventory","OK"),IF(COUNTIFS('Example inventory'!$D$3:$D$1002,G965,'Example inventory'!$L$3:$L$1002,"Assigned")&gt;0,"Set Pending return","OK")))</f>
        <v/>
      </c>
    </row>
    <row r="966">
      <c r="C966" s="14" t="n"/>
      <c r="D966" s="15" t="n"/>
      <c r="E966" s="15" t="n"/>
      <c r="H966" s="18">
        <f>IF(G966="","",IF(COUNTIF('Example inventory'!$D$3:$D$1002,G966)&gt;0,"Yes","Not found"))</f>
        <v/>
      </c>
      <c r="I966" s="14" t="n"/>
      <c r="J966" s="15" t="n"/>
      <c r="K966" s="15" t="n"/>
      <c r="L966" s="14" t="n"/>
      <c r="M966" s="15" t="n"/>
      <c r="N966" s="14" t="n"/>
      <c r="O966" s="14" t="n"/>
      <c r="P966" s="14" t="n"/>
      <c r="Q966" s="19">
        <f>IF(OR(E966="",M966&lt;&gt;"",L966="Closed",L966="Written off",I966="Kept with approval"),"",TODAY()-E966)</f>
        <v/>
      </c>
      <c r="R966" s="18">
        <f>IF(Q966="","",IF(Q966&gt;Summary!$B$6,"Late",IF(Q966&gt;Summary!$B$5,"Chase","On time")))</f>
        <v/>
      </c>
      <c r="S966" s="18">
        <f>IF(G966="","",IF(OR(M966&lt;&gt;"",L966="Closed",L966="Written off",I966="Kept with approval"),IF(COUNTIFS('Example inventory'!$D$3:$D$1002,G966,'Example inventory'!$L$3:$L$1002,"Pending return")+COUNTIFS('Example inventory'!$D$3:$D$1002,G966,'Example inventory'!$L$3:$L$1002,"Assigned")&gt;0,"Update Inventory","OK"),IF(COUNTIFS('Example inventory'!$D$3:$D$1002,G966,'Example inventory'!$L$3:$L$1002,"Assigned")&gt;0,"Set Pending return","OK")))</f>
        <v/>
      </c>
    </row>
    <row r="967">
      <c r="C967" s="14" t="n"/>
      <c r="D967" s="15" t="n"/>
      <c r="E967" s="15" t="n"/>
      <c r="H967" s="18">
        <f>IF(G967="","",IF(COUNTIF('Example inventory'!$D$3:$D$1002,G967)&gt;0,"Yes","Not found"))</f>
        <v/>
      </c>
      <c r="I967" s="14" t="n"/>
      <c r="J967" s="15" t="n"/>
      <c r="K967" s="15" t="n"/>
      <c r="L967" s="14" t="n"/>
      <c r="M967" s="15" t="n"/>
      <c r="N967" s="14" t="n"/>
      <c r="O967" s="14" t="n"/>
      <c r="P967" s="14" t="n"/>
      <c r="Q967" s="19">
        <f>IF(OR(E967="",M967&lt;&gt;"",L967="Closed",L967="Written off",I967="Kept with approval"),"",TODAY()-E967)</f>
        <v/>
      </c>
      <c r="R967" s="18">
        <f>IF(Q967="","",IF(Q967&gt;Summary!$B$6,"Late",IF(Q967&gt;Summary!$B$5,"Chase","On time")))</f>
        <v/>
      </c>
      <c r="S967" s="18">
        <f>IF(G967="","",IF(OR(M967&lt;&gt;"",L967="Closed",L967="Written off",I967="Kept with approval"),IF(COUNTIFS('Example inventory'!$D$3:$D$1002,G967,'Example inventory'!$L$3:$L$1002,"Pending return")+COUNTIFS('Example inventory'!$D$3:$D$1002,G967,'Example inventory'!$L$3:$L$1002,"Assigned")&gt;0,"Update Inventory","OK"),IF(COUNTIFS('Example inventory'!$D$3:$D$1002,G967,'Example inventory'!$L$3:$L$1002,"Assigned")&gt;0,"Set Pending return","OK")))</f>
        <v/>
      </c>
    </row>
    <row r="968">
      <c r="C968" s="14" t="n"/>
      <c r="D968" s="15" t="n"/>
      <c r="E968" s="15" t="n"/>
      <c r="H968" s="18">
        <f>IF(G968="","",IF(COUNTIF('Example inventory'!$D$3:$D$1002,G968)&gt;0,"Yes","Not found"))</f>
        <v/>
      </c>
      <c r="I968" s="14" t="n"/>
      <c r="J968" s="15" t="n"/>
      <c r="K968" s="15" t="n"/>
      <c r="L968" s="14" t="n"/>
      <c r="M968" s="15" t="n"/>
      <c r="N968" s="14" t="n"/>
      <c r="O968" s="14" t="n"/>
      <c r="P968" s="14" t="n"/>
      <c r="Q968" s="19">
        <f>IF(OR(E968="",M968&lt;&gt;"",L968="Closed",L968="Written off",I968="Kept with approval"),"",TODAY()-E968)</f>
        <v/>
      </c>
      <c r="R968" s="18">
        <f>IF(Q968="","",IF(Q968&gt;Summary!$B$6,"Late",IF(Q968&gt;Summary!$B$5,"Chase","On time")))</f>
        <v/>
      </c>
      <c r="S968" s="18">
        <f>IF(G968="","",IF(OR(M968&lt;&gt;"",L968="Closed",L968="Written off",I968="Kept with approval"),IF(COUNTIFS('Example inventory'!$D$3:$D$1002,G968,'Example inventory'!$L$3:$L$1002,"Pending return")+COUNTIFS('Example inventory'!$D$3:$D$1002,G968,'Example inventory'!$L$3:$L$1002,"Assigned")&gt;0,"Update Inventory","OK"),IF(COUNTIFS('Example inventory'!$D$3:$D$1002,G968,'Example inventory'!$L$3:$L$1002,"Assigned")&gt;0,"Set Pending return","OK")))</f>
        <v/>
      </c>
    </row>
    <row r="969">
      <c r="C969" s="14" t="n"/>
      <c r="D969" s="15" t="n"/>
      <c r="E969" s="15" t="n"/>
      <c r="H969" s="18">
        <f>IF(G969="","",IF(COUNTIF('Example inventory'!$D$3:$D$1002,G969)&gt;0,"Yes","Not found"))</f>
        <v/>
      </c>
      <c r="I969" s="14" t="n"/>
      <c r="J969" s="15" t="n"/>
      <c r="K969" s="15" t="n"/>
      <c r="L969" s="14" t="n"/>
      <c r="M969" s="15" t="n"/>
      <c r="N969" s="14" t="n"/>
      <c r="O969" s="14" t="n"/>
      <c r="P969" s="14" t="n"/>
      <c r="Q969" s="19">
        <f>IF(OR(E969="",M969&lt;&gt;"",L969="Closed",L969="Written off",I969="Kept with approval"),"",TODAY()-E969)</f>
        <v/>
      </c>
      <c r="R969" s="18">
        <f>IF(Q969="","",IF(Q969&gt;Summary!$B$6,"Late",IF(Q969&gt;Summary!$B$5,"Chase","On time")))</f>
        <v/>
      </c>
      <c r="S969" s="18">
        <f>IF(G969="","",IF(OR(M969&lt;&gt;"",L969="Closed",L969="Written off",I969="Kept with approval"),IF(COUNTIFS('Example inventory'!$D$3:$D$1002,G969,'Example inventory'!$L$3:$L$1002,"Pending return")+COUNTIFS('Example inventory'!$D$3:$D$1002,G969,'Example inventory'!$L$3:$L$1002,"Assigned")&gt;0,"Update Inventory","OK"),IF(COUNTIFS('Example inventory'!$D$3:$D$1002,G969,'Example inventory'!$L$3:$L$1002,"Assigned")&gt;0,"Set Pending return","OK")))</f>
        <v/>
      </c>
    </row>
    <row r="970">
      <c r="C970" s="14" t="n"/>
      <c r="D970" s="15" t="n"/>
      <c r="E970" s="15" t="n"/>
      <c r="H970" s="18">
        <f>IF(G970="","",IF(COUNTIF('Example inventory'!$D$3:$D$1002,G970)&gt;0,"Yes","Not found"))</f>
        <v/>
      </c>
      <c r="I970" s="14" t="n"/>
      <c r="J970" s="15" t="n"/>
      <c r="K970" s="15" t="n"/>
      <c r="L970" s="14" t="n"/>
      <c r="M970" s="15" t="n"/>
      <c r="N970" s="14" t="n"/>
      <c r="O970" s="14" t="n"/>
      <c r="P970" s="14" t="n"/>
      <c r="Q970" s="19">
        <f>IF(OR(E970="",M970&lt;&gt;"",L970="Closed",L970="Written off",I970="Kept with approval"),"",TODAY()-E970)</f>
        <v/>
      </c>
      <c r="R970" s="18">
        <f>IF(Q970="","",IF(Q970&gt;Summary!$B$6,"Late",IF(Q970&gt;Summary!$B$5,"Chase","On time")))</f>
        <v/>
      </c>
      <c r="S970" s="18">
        <f>IF(G970="","",IF(OR(M970&lt;&gt;"",L970="Closed",L970="Written off",I970="Kept with approval"),IF(COUNTIFS('Example inventory'!$D$3:$D$1002,G970,'Example inventory'!$L$3:$L$1002,"Pending return")+COUNTIFS('Example inventory'!$D$3:$D$1002,G970,'Example inventory'!$L$3:$L$1002,"Assigned")&gt;0,"Update Inventory","OK"),IF(COUNTIFS('Example inventory'!$D$3:$D$1002,G970,'Example inventory'!$L$3:$L$1002,"Assigned")&gt;0,"Set Pending return","OK")))</f>
        <v/>
      </c>
    </row>
    <row r="971">
      <c r="C971" s="14" t="n"/>
      <c r="D971" s="15" t="n"/>
      <c r="E971" s="15" t="n"/>
      <c r="H971" s="18">
        <f>IF(G971="","",IF(COUNTIF('Example inventory'!$D$3:$D$1002,G971)&gt;0,"Yes","Not found"))</f>
        <v/>
      </c>
      <c r="I971" s="14" t="n"/>
      <c r="J971" s="15" t="n"/>
      <c r="K971" s="15" t="n"/>
      <c r="L971" s="14" t="n"/>
      <c r="M971" s="15" t="n"/>
      <c r="N971" s="14" t="n"/>
      <c r="O971" s="14" t="n"/>
      <c r="P971" s="14" t="n"/>
      <c r="Q971" s="19">
        <f>IF(OR(E971="",M971&lt;&gt;"",L971="Closed",L971="Written off",I971="Kept with approval"),"",TODAY()-E971)</f>
        <v/>
      </c>
      <c r="R971" s="18">
        <f>IF(Q971="","",IF(Q971&gt;Summary!$B$6,"Late",IF(Q971&gt;Summary!$B$5,"Chase","On time")))</f>
        <v/>
      </c>
      <c r="S971" s="18">
        <f>IF(G971="","",IF(OR(M971&lt;&gt;"",L971="Closed",L971="Written off",I971="Kept with approval"),IF(COUNTIFS('Example inventory'!$D$3:$D$1002,G971,'Example inventory'!$L$3:$L$1002,"Pending return")+COUNTIFS('Example inventory'!$D$3:$D$1002,G971,'Example inventory'!$L$3:$L$1002,"Assigned")&gt;0,"Update Inventory","OK"),IF(COUNTIFS('Example inventory'!$D$3:$D$1002,G971,'Example inventory'!$L$3:$L$1002,"Assigned")&gt;0,"Set Pending return","OK")))</f>
        <v/>
      </c>
    </row>
    <row r="972">
      <c r="C972" s="14" t="n"/>
      <c r="D972" s="15" t="n"/>
      <c r="E972" s="15" t="n"/>
      <c r="H972" s="18">
        <f>IF(G972="","",IF(COUNTIF('Example inventory'!$D$3:$D$1002,G972)&gt;0,"Yes","Not found"))</f>
        <v/>
      </c>
      <c r="I972" s="14" t="n"/>
      <c r="J972" s="15" t="n"/>
      <c r="K972" s="15" t="n"/>
      <c r="L972" s="14" t="n"/>
      <c r="M972" s="15" t="n"/>
      <c r="N972" s="14" t="n"/>
      <c r="O972" s="14" t="n"/>
      <c r="P972" s="14" t="n"/>
      <c r="Q972" s="19">
        <f>IF(OR(E972="",M972&lt;&gt;"",L972="Closed",L972="Written off",I972="Kept with approval"),"",TODAY()-E972)</f>
        <v/>
      </c>
      <c r="R972" s="18">
        <f>IF(Q972="","",IF(Q972&gt;Summary!$B$6,"Late",IF(Q972&gt;Summary!$B$5,"Chase","On time")))</f>
        <v/>
      </c>
      <c r="S972" s="18">
        <f>IF(G972="","",IF(OR(M972&lt;&gt;"",L972="Closed",L972="Written off",I972="Kept with approval"),IF(COUNTIFS('Example inventory'!$D$3:$D$1002,G972,'Example inventory'!$L$3:$L$1002,"Pending return")+COUNTIFS('Example inventory'!$D$3:$D$1002,G972,'Example inventory'!$L$3:$L$1002,"Assigned")&gt;0,"Update Inventory","OK"),IF(COUNTIFS('Example inventory'!$D$3:$D$1002,G972,'Example inventory'!$L$3:$L$1002,"Assigned")&gt;0,"Set Pending return","OK")))</f>
        <v/>
      </c>
    </row>
    <row r="973">
      <c r="C973" s="14" t="n"/>
      <c r="D973" s="15" t="n"/>
      <c r="E973" s="15" t="n"/>
      <c r="H973" s="18">
        <f>IF(G973="","",IF(COUNTIF('Example inventory'!$D$3:$D$1002,G973)&gt;0,"Yes","Not found"))</f>
        <v/>
      </c>
      <c r="I973" s="14" t="n"/>
      <c r="J973" s="15" t="n"/>
      <c r="K973" s="15" t="n"/>
      <c r="L973" s="14" t="n"/>
      <c r="M973" s="15" t="n"/>
      <c r="N973" s="14" t="n"/>
      <c r="O973" s="14" t="n"/>
      <c r="P973" s="14" t="n"/>
      <c r="Q973" s="19">
        <f>IF(OR(E973="",M973&lt;&gt;"",L973="Closed",L973="Written off",I973="Kept with approval"),"",TODAY()-E973)</f>
        <v/>
      </c>
      <c r="R973" s="18">
        <f>IF(Q973="","",IF(Q973&gt;Summary!$B$6,"Late",IF(Q973&gt;Summary!$B$5,"Chase","On time")))</f>
        <v/>
      </c>
      <c r="S973" s="18">
        <f>IF(G973="","",IF(OR(M973&lt;&gt;"",L973="Closed",L973="Written off",I973="Kept with approval"),IF(COUNTIFS('Example inventory'!$D$3:$D$1002,G973,'Example inventory'!$L$3:$L$1002,"Pending return")+COUNTIFS('Example inventory'!$D$3:$D$1002,G973,'Example inventory'!$L$3:$L$1002,"Assigned")&gt;0,"Update Inventory","OK"),IF(COUNTIFS('Example inventory'!$D$3:$D$1002,G973,'Example inventory'!$L$3:$L$1002,"Assigned")&gt;0,"Set Pending return","OK")))</f>
        <v/>
      </c>
    </row>
    <row r="974">
      <c r="C974" s="14" t="n"/>
      <c r="D974" s="15" t="n"/>
      <c r="E974" s="15" t="n"/>
      <c r="H974" s="18">
        <f>IF(G974="","",IF(COUNTIF('Example inventory'!$D$3:$D$1002,G974)&gt;0,"Yes","Not found"))</f>
        <v/>
      </c>
      <c r="I974" s="14" t="n"/>
      <c r="J974" s="15" t="n"/>
      <c r="K974" s="15" t="n"/>
      <c r="L974" s="14" t="n"/>
      <c r="M974" s="15" t="n"/>
      <c r="N974" s="14" t="n"/>
      <c r="O974" s="14" t="n"/>
      <c r="P974" s="14" t="n"/>
      <c r="Q974" s="19">
        <f>IF(OR(E974="",M974&lt;&gt;"",L974="Closed",L974="Written off",I974="Kept with approval"),"",TODAY()-E974)</f>
        <v/>
      </c>
      <c r="R974" s="18">
        <f>IF(Q974="","",IF(Q974&gt;Summary!$B$6,"Late",IF(Q974&gt;Summary!$B$5,"Chase","On time")))</f>
        <v/>
      </c>
      <c r="S974" s="18">
        <f>IF(G974="","",IF(OR(M974&lt;&gt;"",L974="Closed",L974="Written off",I974="Kept with approval"),IF(COUNTIFS('Example inventory'!$D$3:$D$1002,G974,'Example inventory'!$L$3:$L$1002,"Pending return")+COUNTIFS('Example inventory'!$D$3:$D$1002,G974,'Example inventory'!$L$3:$L$1002,"Assigned")&gt;0,"Update Inventory","OK"),IF(COUNTIFS('Example inventory'!$D$3:$D$1002,G974,'Example inventory'!$L$3:$L$1002,"Assigned")&gt;0,"Set Pending return","OK")))</f>
        <v/>
      </c>
    </row>
    <row r="975">
      <c r="C975" s="14" t="n"/>
      <c r="D975" s="15" t="n"/>
      <c r="E975" s="15" t="n"/>
      <c r="H975" s="18">
        <f>IF(G975="","",IF(COUNTIF('Example inventory'!$D$3:$D$1002,G975)&gt;0,"Yes","Not found"))</f>
        <v/>
      </c>
      <c r="I975" s="14" t="n"/>
      <c r="J975" s="15" t="n"/>
      <c r="K975" s="15" t="n"/>
      <c r="L975" s="14" t="n"/>
      <c r="M975" s="15" t="n"/>
      <c r="N975" s="14" t="n"/>
      <c r="O975" s="14" t="n"/>
      <c r="P975" s="14" t="n"/>
      <c r="Q975" s="19">
        <f>IF(OR(E975="",M975&lt;&gt;"",L975="Closed",L975="Written off",I975="Kept with approval"),"",TODAY()-E975)</f>
        <v/>
      </c>
      <c r="R975" s="18">
        <f>IF(Q975="","",IF(Q975&gt;Summary!$B$6,"Late",IF(Q975&gt;Summary!$B$5,"Chase","On time")))</f>
        <v/>
      </c>
      <c r="S975" s="18">
        <f>IF(G975="","",IF(OR(M975&lt;&gt;"",L975="Closed",L975="Written off",I975="Kept with approval"),IF(COUNTIFS('Example inventory'!$D$3:$D$1002,G975,'Example inventory'!$L$3:$L$1002,"Pending return")+COUNTIFS('Example inventory'!$D$3:$D$1002,G975,'Example inventory'!$L$3:$L$1002,"Assigned")&gt;0,"Update Inventory","OK"),IF(COUNTIFS('Example inventory'!$D$3:$D$1002,G975,'Example inventory'!$L$3:$L$1002,"Assigned")&gt;0,"Set Pending return","OK")))</f>
        <v/>
      </c>
    </row>
    <row r="976">
      <c r="C976" s="14" t="n"/>
      <c r="D976" s="15" t="n"/>
      <c r="E976" s="15" t="n"/>
      <c r="H976" s="18">
        <f>IF(G976="","",IF(COUNTIF('Example inventory'!$D$3:$D$1002,G976)&gt;0,"Yes","Not found"))</f>
        <v/>
      </c>
      <c r="I976" s="14" t="n"/>
      <c r="J976" s="15" t="n"/>
      <c r="K976" s="15" t="n"/>
      <c r="L976" s="14" t="n"/>
      <c r="M976" s="15" t="n"/>
      <c r="N976" s="14" t="n"/>
      <c r="O976" s="14" t="n"/>
      <c r="P976" s="14" t="n"/>
      <c r="Q976" s="19">
        <f>IF(OR(E976="",M976&lt;&gt;"",L976="Closed",L976="Written off",I976="Kept with approval"),"",TODAY()-E976)</f>
        <v/>
      </c>
      <c r="R976" s="18">
        <f>IF(Q976="","",IF(Q976&gt;Summary!$B$6,"Late",IF(Q976&gt;Summary!$B$5,"Chase","On time")))</f>
        <v/>
      </c>
      <c r="S976" s="18">
        <f>IF(G976="","",IF(OR(M976&lt;&gt;"",L976="Closed",L976="Written off",I976="Kept with approval"),IF(COUNTIFS('Example inventory'!$D$3:$D$1002,G976,'Example inventory'!$L$3:$L$1002,"Pending return")+COUNTIFS('Example inventory'!$D$3:$D$1002,G976,'Example inventory'!$L$3:$L$1002,"Assigned")&gt;0,"Update Inventory","OK"),IF(COUNTIFS('Example inventory'!$D$3:$D$1002,G976,'Example inventory'!$L$3:$L$1002,"Assigned")&gt;0,"Set Pending return","OK")))</f>
        <v/>
      </c>
    </row>
    <row r="977">
      <c r="C977" s="14" t="n"/>
      <c r="D977" s="15" t="n"/>
      <c r="E977" s="15" t="n"/>
      <c r="H977" s="18">
        <f>IF(G977="","",IF(COUNTIF('Example inventory'!$D$3:$D$1002,G977)&gt;0,"Yes","Not found"))</f>
        <v/>
      </c>
      <c r="I977" s="14" t="n"/>
      <c r="J977" s="15" t="n"/>
      <c r="K977" s="15" t="n"/>
      <c r="L977" s="14" t="n"/>
      <c r="M977" s="15" t="n"/>
      <c r="N977" s="14" t="n"/>
      <c r="O977" s="14" t="n"/>
      <c r="P977" s="14" t="n"/>
      <c r="Q977" s="19">
        <f>IF(OR(E977="",M977&lt;&gt;"",L977="Closed",L977="Written off",I977="Kept with approval"),"",TODAY()-E977)</f>
        <v/>
      </c>
      <c r="R977" s="18">
        <f>IF(Q977="","",IF(Q977&gt;Summary!$B$6,"Late",IF(Q977&gt;Summary!$B$5,"Chase","On time")))</f>
        <v/>
      </c>
      <c r="S977" s="18">
        <f>IF(G977="","",IF(OR(M977&lt;&gt;"",L977="Closed",L977="Written off",I977="Kept with approval"),IF(COUNTIFS('Example inventory'!$D$3:$D$1002,G977,'Example inventory'!$L$3:$L$1002,"Pending return")+COUNTIFS('Example inventory'!$D$3:$D$1002,G977,'Example inventory'!$L$3:$L$1002,"Assigned")&gt;0,"Update Inventory","OK"),IF(COUNTIFS('Example inventory'!$D$3:$D$1002,G977,'Example inventory'!$L$3:$L$1002,"Assigned")&gt;0,"Set Pending return","OK")))</f>
        <v/>
      </c>
    </row>
    <row r="978">
      <c r="C978" s="14" t="n"/>
      <c r="D978" s="15" t="n"/>
      <c r="E978" s="15" t="n"/>
      <c r="H978" s="18">
        <f>IF(G978="","",IF(COUNTIF('Example inventory'!$D$3:$D$1002,G978)&gt;0,"Yes","Not found"))</f>
        <v/>
      </c>
      <c r="I978" s="14" t="n"/>
      <c r="J978" s="15" t="n"/>
      <c r="K978" s="15" t="n"/>
      <c r="L978" s="14" t="n"/>
      <c r="M978" s="15" t="n"/>
      <c r="N978" s="14" t="n"/>
      <c r="O978" s="14" t="n"/>
      <c r="P978" s="14" t="n"/>
      <c r="Q978" s="19">
        <f>IF(OR(E978="",M978&lt;&gt;"",L978="Closed",L978="Written off",I978="Kept with approval"),"",TODAY()-E978)</f>
        <v/>
      </c>
      <c r="R978" s="18">
        <f>IF(Q978="","",IF(Q978&gt;Summary!$B$6,"Late",IF(Q978&gt;Summary!$B$5,"Chase","On time")))</f>
        <v/>
      </c>
      <c r="S978" s="18">
        <f>IF(G978="","",IF(OR(M978&lt;&gt;"",L978="Closed",L978="Written off",I978="Kept with approval"),IF(COUNTIFS('Example inventory'!$D$3:$D$1002,G978,'Example inventory'!$L$3:$L$1002,"Pending return")+COUNTIFS('Example inventory'!$D$3:$D$1002,G978,'Example inventory'!$L$3:$L$1002,"Assigned")&gt;0,"Update Inventory","OK"),IF(COUNTIFS('Example inventory'!$D$3:$D$1002,G978,'Example inventory'!$L$3:$L$1002,"Assigned")&gt;0,"Set Pending return","OK")))</f>
        <v/>
      </c>
    </row>
    <row r="979">
      <c r="C979" s="14" t="n"/>
      <c r="D979" s="15" t="n"/>
      <c r="E979" s="15" t="n"/>
      <c r="H979" s="18">
        <f>IF(G979="","",IF(COUNTIF('Example inventory'!$D$3:$D$1002,G979)&gt;0,"Yes","Not found"))</f>
        <v/>
      </c>
      <c r="I979" s="14" t="n"/>
      <c r="J979" s="15" t="n"/>
      <c r="K979" s="15" t="n"/>
      <c r="L979" s="14" t="n"/>
      <c r="M979" s="15" t="n"/>
      <c r="N979" s="14" t="n"/>
      <c r="O979" s="14" t="n"/>
      <c r="P979" s="14" t="n"/>
      <c r="Q979" s="19">
        <f>IF(OR(E979="",M979&lt;&gt;"",L979="Closed",L979="Written off",I979="Kept with approval"),"",TODAY()-E979)</f>
        <v/>
      </c>
      <c r="R979" s="18">
        <f>IF(Q979="","",IF(Q979&gt;Summary!$B$6,"Late",IF(Q979&gt;Summary!$B$5,"Chase","On time")))</f>
        <v/>
      </c>
      <c r="S979" s="18">
        <f>IF(G979="","",IF(OR(M979&lt;&gt;"",L979="Closed",L979="Written off",I979="Kept with approval"),IF(COUNTIFS('Example inventory'!$D$3:$D$1002,G979,'Example inventory'!$L$3:$L$1002,"Pending return")+COUNTIFS('Example inventory'!$D$3:$D$1002,G979,'Example inventory'!$L$3:$L$1002,"Assigned")&gt;0,"Update Inventory","OK"),IF(COUNTIFS('Example inventory'!$D$3:$D$1002,G979,'Example inventory'!$L$3:$L$1002,"Assigned")&gt;0,"Set Pending return","OK")))</f>
        <v/>
      </c>
    </row>
    <row r="980">
      <c r="C980" s="14" t="n"/>
      <c r="D980" s="15" t="n"/>
      <c r="E980" s="15" t="n"/>
      <c r="H980" s="18">
        <f>IF(G980="","",IF(COUNTIF('Example inventory'!$D$3:$D$1002,G980)&gt;0,"Yes","Not found"))</f>
        <v/>
      </c>
      <c r="I980" s="14" t="n"/>
      <c r="J980" s="15" t="n"/>
      <c r="K980" s="15" t="n"/>
      <c r="L980" s="14" t="n"/>
      <c r="M980" s="15" t="n"/>
      <c r="N980" s="14" t="n"/>
      <c r="O980" s="14" t="n"/>
      <c r="P980" s="14" t="n"/>
      <c r="Q980" s="19">
        <f>IF(OR(E980="",M980&lt;&gt;"",L980="Closed",L980="Written off",I980="Kept with approval"),"",TODAY()-E980)</f>
        <v/>
      </c>
      <c r="R980" s="18">
        <f>IF(Q980="","",IF(Q980&gt;Summary!$B$6,"Late",IF(Q980&gt;Summary!$B$5,"Chase","On time")))</f>
        <v/>
      </c>
      <c r="S980" s="18">
        <f>IF(G980="","",IF(OR(M980&lt;&gt;"",L980="Closed",L980="Written off",I980="Kept with approval"),IF(COUNTIFS('Example inventory'!$D$3:$D$1002,G980,'Example inventory'!$L$3:$L$1002,"Pending return")+COUNTIFS('Example inventory'!$D$3:$D$1002,G980,'Example inventory'!$L$3:$L$1002,"Assigned")&gt;0,"Update Inventory","OK"),IF(COUNTIFS('Example inventory'!$D$3:$D$1002,G980,'Example inventory'!$L$3:$L$1002,"Assigned")&gt;0,"Set Pending return","OK")))</f>
        <v/>
      </c>
    </row>
    <row r="981">
      <c r="C981" s="14" t="n"/>
      <c r="D981" s="15" t="n"/>
      <c r="E981" s="15" t="n"/>
      <c r="H981" s="18">
        <f>IF(G981="","",IF(COUNTIF('Example inventory'!$D$3:$D$1002,G981)&gt;0,"Yes","Not found"))</f>
        <v/>
      </c>
      <c r="I981" s="14" t="n"/>
      <c r="J981" s="15" t="n"/>
      <c r="K981" s="15" t="n"/>
      <c r="L981" s="14" t="n"/>
      <c r="M981" s="15" t="n"/>
      <c r="N981" s="14" t="n"/>
      <c r="O981" s="14" t="n"/>
      <c r="P981" s="14" t="n"/>
      <c r="Q981" s="19">
        <f>IF(OR(E981="",M981&lt;&gt;"",L981="Closed",L981="Written off",I981="Kept with approval"),"",TODAY()-E981)</f>
        <v/>
      </c>
      <c r="R981" s="18">
        <f>IF(Q981="","",IF(Q981&gt;Summary!$B$6,"Late",IF(Q981&gt;Summary!$B$5,"Chase","On time")))</f>
        <v/>
      </c>
      <c r="S981" s="18">
        <f>IF(G981="","",IF(OR(M981&lt;&gt;"",L981="Closed",L981="Written off",I981="Kept with approval"),IF(COUNTIFS('Example inventory'!$D$3:$D$1002,G981,'Example inventory'!$L$3:$L$1002,"Pending return")+COUNTIFS('Example inventory'!$D$3:$D$1002,G981,'Example inventory'!$L$3:$L$1002,"Assigned")&gt;0,"Update Inventory","OK"),IF(COUNTIFS('Example inventory'!$D$3:$D$1002,G981,'Example inventory'!$L$3:$L$1002,"Assigned")&gt;0,"Set Pending return","OK")))</f>
        <v/>
      </c>
    </row>
    <row r="982">
      <c r="C982" s="14" t="n"/>
      <c r="D982" s="15" t="n"/>
      <c r="E982" s="15" t="n"/>
      <c r="H982" s="18">
        <f>IF(G982="","",IF(COUNTIF('Example inventory'!$D$3:$D$1002,G982)&gt;0,"Yes","Not found"))</f>
        <v/>
      </c>
      <c r="I982" s="14" t="n"/>
      <c r="J982" s="15" t="n"/>
      <c r="K982" s="15" t="n"/>
      <c r="L982" s="14" t="n"/>
      <c r="M982" s="15" t="n"/>
      <c r="N982" s="14" t="n"/>
      <c r="O982" s="14" t="n"/>
      <c r="P982" s="14" t="n"/>
      <c r="Q982" s="19">
        <f>IF(OR(E982="",M982&lt;&gt;"",L982="Closed",L982="Written off",I982="Kept with approval"),"",TODAY()-E982)</f>
        <v/>
      </c>
      <c r="R982" s="18">
        <f>IF(Q982="","",IF(Q982&gt;Summary!$B$6,"Late",IF(Q982&gt;Summary!$B$5,"Chase","On time")))</f>
        <v/>
      </c>
      <c r="S982" s="18">
        <f>IF(G982="","",IF(OR(M982&lt;&gt;"",L982="Closed",L982="Written off",I982="Kept with approval"),IF(COUNTIFS('Example inventory'!$D$3:$D$1002,G982,'Example inventory'!$L$3:$L$1002,"Pending return")+COUNTIFS('Example inventory'!$D$3:$D$1002,G982,'Example inventory'!$L$3:$L$1002,"Assigned")&gt;0,"Update Inventory","OK"),IF(COUNTIFS('Example inventory'!$D$3:$D$1002,G982,'Example inventory'!$L$3:$L$1002,"Assigned")&gt;0,"Set Pending return","OK")))</f>
        <v/>
      </c>
    </row>
    <row r="983">
      <c r="C983" s="14" t="n"/>
      <c r="D983" s="15" t="n"/>
      <c r="E983" s="15" t="n"/>
      <c r="H983" s="18">
        <f>IF(G983="","",IF(COUNTIF('Example inventory'!$D$3:$D$1002,G983)&gt;0,"Yes","Not found"))</f>
        <v/>
      </c>
      <c r="I983" s="14" t="n"/>
      <c r="J983" s="15" t="n"/>
      <c r="K983" s="15" t="n"/>
      <c r="L983" s="14" t="n"/>
      <c r="M983" s="15" t="n"/>
      <c r="N983" s="14" t="n"/>
      <c r="O983" s="14" t="n"/>
      <c r="P983" s="14" t="n"/>
      <c r="Q983" s="19">
        <f>IF(OR(E983="",M983&lt;&gt;"",L983="Closed",L983="Written off",I983="Kept with approval"),"",TODAY()-E983)</f>
        <v/>
      </c>
      <c r="R983" s="18">
        <f>IF(Q983="","",IF(Q983&gt;Summary!$B$6,"Late",IF(Q983&gt;Summary!$B$5,"Chase","On time")))</f>
        <v/>
      </c>
      <c r="S983" s="18">
        <f>IF(G983="","",IF(OR(M983&lt;&gt;"",L983="Closed",L983="Written off",I983="Kept with approval"),IF(COUNTIFS('Example inventory'!$D$3:$D$1002,G983,'Example inventory'!$L$3:$L$1002,"Pending return")+COUNTIFS('Example inventory'!$D$3:$D$1002,G983,'Example inventory'!$L$3:$L$1002,"Assigned")&gt;0,"Update Inventory","OK"),IF(COUNTIFS('Example inventory'!$D$3:$D$1002,G983,'Example inventory'!$L$3:$L$1002,"Assigned")&gt;0,"Set Pending return","OK")))</f>
        <v/>
      </c>
    </row>
    <row r="984">
      <c r="C984" s="14" t="n"/>
      <c r="D984" s="15" t="n"/>
      <c r="E984" s="15" t="n"/>
      <c r="H984" s="18">
        <f>IF(G984="","",IF(COUNTIF('Example inventory'!$D$3:$D$1002,G984)&gt;0,"Yes","Not found"))</f>
        <v/>
      </c>
      <c r="I984" s="14" t="n"/>
      <c r="J984" s="15" t="n"/>
      <c r="K984" s="15" t="n"/>
      <c r="L984" s="14" t="n"/>
      <c r="M984" s="15" t="n"/>
      <c r="N984" s="14" t="n"/>
      <c r="O984" s="14" t="n"/>
      <c r="P984" s="14" t="n"/>
      <c r="Q984" s="19">
        <f>IF(OR(E984="",M984&lt;&gt;"",L984="Closed",L984="Written off",I984="Kept with approval"),"",TODAY()-E984)</f>
        <v/>
      </c>
      <c r="R984" s="18">
        <f>IF(Q984="","",IF(Q984&gt;Summary!$B$6,"Late",IF(Q984&gt;Summary!$B$5,"Chase","On time")))</f>
        <v/>
      </c>
      <c r="S984" s="18">
        <f>IF(G984="","",IF(OR(M984&lt;&gt;"",L984="Closed",L984="Written off",I984="Kept with approval"),IF(COUNTIFS('Example inventory'!$D$3:$D$1002,G984,'Example inventory'!$L$3:$L$1002,"Pending return")+COUNTIFS('Example inventory'!$D$3:$D$1002,G984,'Example inventory'!$L$3:$L$1002,"Assigned")&gt;0,"Update Inventory","OK"),IF(COUNTIFS('Example inventory'!$D$3:$D$1002,G984,'Example inventory'!$L$3:$L$1002,"Assigned")&gt;0,"Set Pending return","OK")))</f>
        <v/>
      </c>
    </row>
    <row r="985">
      <c r="C985" s="14" t="n"/>
      <c r="D985" s="15" t="n"/>
      <c r="E985" s="15" t="n"/>
      <c r="H985" s="18">
        <f>IF(G985="","",IF(COUNTIF('Example inventory'!$D$3:$D$1002,G985)&gt;0,"Yes","Not found"))</f>
        <v/>
      </c>
      <c r="I985" s="14" t="n"/>
      <c r="J985" s="15" t="n"/>
      <c r="K985" s="15" t="n"/>
      <c r="L985" s="14" t="n"/>
      <c r="M985" s="15" t="n"/>
      <c r="N985" s="14" t="n"/>
      <c r="O985" s="14" t="n"/>
      <c r="P985" s="14" t="n"/>
      <c r="Q985" s="19">
        <f>IF(OR(E985="",M985&lt;&gt;"",L985="Closed",L985="Written off",I985="Kept with approval"),"",TODAY()-E985)</f>
        <v/>
      </c>
      <c r="R985" s="18">
        <f>IF(Q985="","",IF(Q985&gt;Summary!$B$6,"Late",IF(Q985&gt;Summary!$B$5,"Chase","On time")))</f>
        <v/>
      </c>
      <c r="S985" s="18">
        <f>IF(G985="","",IF(OR(M985&lt;&gt;"",L985="Closed",L985="Written off",I985="Kept with approval"),IF(COUNTIFS('Example inventory'!$D$3:$D$1002,G985,'Example inventory'!$L$3:$L$1002,"Pending return")+COUNTIFS('Example inventory'!$D$3:$D$1002,G985,'Example inventory'!$L$3:$L$1002,"Assigned")&gt;0,"Update Inventory","OK"),IF(COUNTIFS('Example inventory'!$D$3:$D$1002,G985,'Example inventory'!$L$3:$L$1002,"Assigned")&gt;0,"Set Pending return","OK")))</f>
        <v/>
      </c>
    </row>
    <row r="986">
      <c r="C986" s="14" t="n"/>
      <c r="D986" s="15" t="n"/>
      <c r="E986" s="15" t="n"/>
      <c r="H986" s="18">
        <f>IF(G986="","",IF(COUNTIF('Example inventory'!$D$3:$D$1002,G986)&gt;0,"Yes","Not found"))</f>
        <v/>
      </c>
      <c r="I986" s="14" t="n"/>
      <c r="J986" s="15" t="n"/>
      <c r="K986" s="15" t="n"/>
      <c r="L986" s="14" t="n"/>
      <c r="M986" s="15" t="n"/>
      <c r="N986" s="14" t="n"/>
      <c r="O986" s="14" t="n"/>
      <c r="P986" s="14" t="n"/>
      <c r="Q986" s="19">
        <f>IF(OR(E986="",M986&lt;&gt;"",L986="Closed",L986="Written off",I986="Kept with approval"),"",TODAY()-E986)</f>
        <v/>
      </c>
      <c r="R986" s="18">
        <f>IF(Q986="","",IF(Q986&gt;Summary!$B$6,"Late",IF(Q986&gt;Summary!$B$5,"Chase","On time")))</f>
        <v/>
      </c>
      <c r="S986" s="18">
        <f>IF(G986="","",IF(OR(M986&lt;&gt;"",L986="Closed",L986="Written off",I986="Kept with approval"),IF(COUNTIFS('Example inventory'!$D$3:$D$1002,G986,'Example inventory'!$L$3:$L$1002,"Pending return")+COUNTIFS('Example inventory'!$D$3:$D$1002,G986,'Example inventory'!$L$3:$L$1002,"Assigned")&gt;0,"Update Inventory","OK"),IF(COUNTIFS('Example inventory'!$D$3:$D$1002,G986,'Example inventory'!$L$3:$L$1002,"Assigned")&gt;0,"Set Pending return","OK")))</f>
        <v/>
      </c>
    </row>
    <row r="987">
      <c r="C987" s="14" t="n"/>
      <c r="D987" s="15" t="n"/>
      <c r="E987" s="15" t="n"/>
      <c r="H987" s="18">
        <f>IF(G987="","",IF(COUNTIF('Example inventory'!$D$3:$D$1002,G987)&gt;0,"Yes","Not found"))</f>
        <v/>
      </c>
      <c r="I987" s="14" t="n"/>
      <c r="J987" s="15" t="n"/>
      <c r="K987" s="15" t="n"/>
      <c r="L987" s="14" t="n"/>
      <c r="M987" s="15" t="n"/>
      <c r="N987" s="14" t="n"/>
      <c r="O987" s="14" t="n"/>
      <c r="P987" s="14" t="n"/>
      <c r="Q987" s="19">
        <f>IF(OR(E987="",M987&lt;&gt;"",L987="Closed",L987="Written off",I987="Kept with approval"),"",TODAY()-E987)</f>
        <v/>
      </c>
      <c r="R987" s="18">
        <f>IF(Q987="","",IF(Q987&gt;Summary!$B$6,"Late",IF(Q987&gt;Summary!$B$5,"Chase","On time")))</f>
        <v/>
      </c>
      <c r="S987" s="18">
        <f>IF(G987="","",IF(OR(M987&lt;&gt;"",L987="Closed",L987="Written off",I987="Kept with approval"),IF(COUNTIFS('Example inventory'!$D$3:$D$1002,G987,'Example inventory'!$L$3:$L$1002,"Pending return")+COUNTIFS('Example inventory'!$D$3:$D$1002,G987,'Example inventory'!$L$3:$L$1002,"Assigned")&gt;0,"Update Inventory","OK"),IF(COUNTIFS('Example inventory'!$D$3:$D$1002,G987,'Example inventory'!$L$3:$L$1002,"Assigned")&gt;0,"Set Pending return","OK")))</f>
        <v/>
      </c>
    </row>
    <row r="988">
      <c r="C988" s="14" t="n"/>
      <c r="D988" s="15" t="n"/>
      <c r="E988" s="15" t="n"/>
      <c r="H988" s="18">
        <f>IF(G988="","",IF(COUNTIF('Example inventory'!$D$3:$D$1002,G988)&gt;0,"Yes","Not found"))</f>
        <v/>
      </c>
      <c r="I988" s="14" t="n"/>
      <c r="J988" s="15" t="n"/>
      <c r="K988" s="15" t="n"/>
      <c r="L988" s="14" t="n"/>
      <c r="M988" s="15" t="n"/>
      <c r="N988" s="14" t="n"/>
      <c r="O988" s="14" t="n"/>
      <c r="P988" s="14" t="n"/>
      <c r="Q988" s="19">
        <f>IF(OR(E988="",M988&lt;&gt;"",L988="Closed",L988="Written off",I988="Kept with approval"),"",TODAY()-E988)</f>
        <v/>
      </c>
      <c r="R988" s="18">
        <f>IF(Q988="","",IF(Q988&gt;Summary!$B$6,"Late",IF(Q988&gt;Summary!$B$5,"Chase","On time")))</f>
        <v/>
      </c>
      <c r="S988" s="18">
        <f>IF(G988="","",IF(OR(M988&lt;&gt;"",L988="Closed",L988="Written off",I988="Kept with approval"),IF(COUNTIFS('Example inventory'!$D$3:$D$1002,G988,'Example inventory'!$L$3:$L$1002,"Pending return")+COUNTIFS('Example inventory'!$D$3:$D$1002,G988,'Example inventory'!$L$3:$L$1002,"Assigned")&gt;0,"Update Inventory","OK"),IF(COUNTIFS('Example inventory'!$D$3:$D$1002,G988,'Example inventory'!$L$3:$L$1002,"Assigned")&gt;0,"Set Pending return","OK")))</f>
        <v/>
      </c>
    </row>
    <row r="989">
      <c r="C989" s="14" t="n"/>
      <c r="D989" s="15" t="n"/>
      <c r="E989" s="15" t="n"/>
      <c r="H989" s="18">
        <f>IF(G989="","",IF(COUNTIF('Example inventory'!$D$3:$D$1002,G989)&gt;0,"Yes","Not found"))</f>
        <v/>
      </c>
      <c r="I989" s="14" t="n"/>
      <c r="J989" s="15" t="n"/>
      <c r="K989" s="15" t="n"/>
      <c r="L989" s="14" t="n"/>
      <c r="M989" s="15" t="n"/>
      <c r="N989" s="14" t="n"/>
      <c r="O989" s="14" t="n"/>
      <c r="P989" s="14" t="n"/>
      <c r="Q989" s="19">
        <f>IF(OR(E989="",M989&lt;&gt;"",L989="Closed",L989="Written off",I989="Kept with approval"),"",TODAY()-E989)</f>
        <v/>
      </c>
      <c r="R989" s="18">
        <f>IF(Q989="","",IF(Q989&gt;Summary!$B$6,"Late",IF(Q989&gt;Summary!$B$5,"Chase","On time")))</f>
        <v/>
      </c>
      <c r="S989" s="18">
        <f>IF(G989="","",IF(OR(M989&lt;&gt;"",L989="Closed",L989="Written off",I989="Kept with approval"),IF(COUNTIFS('Example inventory'!$D$3:$D$1002,G989,'Example inventory'!$L$3:$L$1002,"Pending return")+COUNTIFS('Example inventory'!$D$3:$D$1002,G989,'Example inventory'!$L$3:$L$1002,"Assigned")&gt;0,"Update Inventory","OK"),IF(COUNTIFS('Example inventory'!$D$3:$D$1002,G989,'Example inventory'!$L$3:$L$1002,"Assigned")&gt;0,"Set Pending return","OK")))</f>
        <v/>
      </c>
    </row>
    <row r="990">
      <c r="C990" s="14" t="n"/>
      <c r="D990" s="15" t="n"/>
      <c r="E990" s="15" t="n"/>
      <c r="H990" s="18">
        <f>IF(G990="","",IF(COUNTIF('Example inventory'!$D$3:$D$1002,G990)&gt;0,"Yes","Not found"))</f>
        <v/>
      </c>
      <c r="I990" s="14" t="n"/>
      <c r="J990" s="15" t="n"/>
      <c r="K990" s="15" t="n"/>
      <c r="L990" s="14" t="n"/>
      <c r="M990" s="15" t="n"/>
      <c r="N990" s="14" t="n"/>
      <c r="O990" s="14" t="n"/>
      <c r="P990" s="14" t="n"/>
      <c r="Q990" s="19">
        <f>IF(OR(E990="",M990&lt;&gt;"",L990="Closed",L990="Written off",I990="Kept with approval"),"",TODAY()-E990)</f>
        <v/>
      </c>
      <c r="R990" s="18">
        <f>IF(Q990="","",IF(Q990&gt;Summary!$B$6,"Late",IF(Q990&gt;Summary!$B$5,"Chase","On time")))</f>
        <v/>
      </c>
      <c r="S990" s="18">
        <f>IF(G990="","",IF(OR(M990&lt;&gt;"",L990="Closed",L990="Written off",I990="Kept with approval"),IF(COUNTIFS('Example inventory'!$D$3:$D$1002,G990,'Example inventory'!$L$3:$L$1002,"Pending return")+COUNTIFS('Example inventory'!$D$3:$D$1002,G990,'Example inventory'!$L$3:$L$1002,"Assigned")&gt;0,"Update Inventory","OK"),IF(COUNTIFS('Example inventory'!$D$3:$D$1002,G990,'Example inventory'!$L$3:$L$1002,"Assigned")&gt;0,"Set Pending return","OK")))</f>
        <v/>
      </c>
    </row>
    <row r="991">
      <c r="C991" s="14" t="n"/>
      <c r="D991" s="15" t="n"/>
      <c r="E991" s="15" t="n"/>
      <c r="H991" s="18">
        <f>IF(G991="","",IF(COUNTIF('Example inventory'!$D$3:$D$1002,G991)&gt;0,"Yes","Not found"))</f>
        <v/>
      </c>
      <c r="I991" s="14" t="n"/>
      <c r="J991" s="15" t="n"/>
      <c r="K991" s="15" t="n"/>
      <c r="L991" s="14" t="n"/>
      <c r="M991" s="15" t="n"/>
      <c r="N991" s="14" t="n"/>
      <c r="O991" s="14" t="n"/>
      <c r="P991" s="14" t="n"/>
      <c r="Q991" s="19">
        <f>IF(OR(E991="",M991&lt;&gt;"",L991="Closed",L991="Written off",I991="Kept with approval"),"",TODAY()-E991)</f>
        <v/>
      </c>
      <c r="R991" s="18">
        <f>IF(Q991="","",IF(Q991&gt;Summary!$B$6,"Late",IF(Q991&gt;Summary!$B$5,"Chase","On time")))</f>
        <v/>
      </c>
      <c r="S991" s="18">
        <f>IF(G991="","",IF(OR(M991&lt;&gt;"",L991="Closed",L991="Written off",I991="Kept with approval"),IF(COUNTIFS('Example inventory'!$D$3:$D$1002,G991,'Example inventory'!$L$3:$L$1002,"Pending return")+COUNTIFS('Example inventory'!$D$3:$D$1002,G991,'Example inventory'!$L$3:$L$1002,"Assigned")&gt;0,"Update Inventory","OK"),IF(COUNTIFS('Example inventory'!$D$3:$D$1002,G991,'Example inventory'!$L$3:$L$1002,"Assigned")&gt;0,"Set Pending return","OK")))</f>
        <v/>
      </c>
    </row>
    <row r="992">
      <c r="C992" s="14" t="n"/>
      <c r="D992" s="15" t="n"/>
      <c r="E992" s="15" t="n"/>
      <c r="H992" s="18">
        <f>IF(G992="","",IF(COUNTIF('Example inventory'!$D$3:$D$1002,G992)&gt;0,"Yes","Not found"))</f>
        <v/>
      </c>
      <c r="I992" s="14" t="n"/>
      <c r="J992" s="15" t="n"/>
      <c r="K992" s="15" t="n"/>
      <c r="L992" s="14" t="n"/>
      <c r="M992" s="15" t="n"/>
      <c r="N992" s="14" t="n"/>
      <c r="O992" s="14" t="n"/>
      <c r="P992" s="14" t="n"/>
      <c r="Q992" s="19">
        <f>IF(OR(E992="",M992&lt;&gt;"",L992="Closed",L992="Written off",I992="Kept with approval"),"",TODAY()-E992)</f>
        <v/>
      </c>
      <c r="R992" s="18">
        <f>IF(Q992="","",IF(Q992&gt;Summary!$B$6,"Late",IF(Q992&gt;Summary!$B$5,"Chase","On time")))</f>
        <v/>
      </c>
      <c r="S992" s="18">
        <f>IF(G992="","",IF(OR(M992&lt;&gt;"",L992="Closed",L992="Written off",I992="Kept with approval"),IF(COUNTIFS('Example inventory'!$D$3:$D$1002,G992,'Example inventory'!$L$3:$L$1002,"Pending return")+COUNTIFS('Example inventory'!$D$3:$D$1002,G992,'Example inventory'!$L$3:$L$1002,"Assigned")&gt;0,"Update Inventory","OK"),IF(COUNTIFS('Example inventory'!$D$3:$D$1002,G992,'Example inventory'!$L$3:$L$1002,"Assigned")&gt;0,"Set Pending return","OK")))</f>
        <v/>
      </c>
    </row>
    <row r="993">
      <c r="C993" s="14" t="n"/>
      <c r="D993" s="15" t="n"/>
      <c r="E993" s="15" t="n"/>
      <c r="H993" s="18">
        <f>IF(G993="","",IF(COUNTIF('Example inventory'!$D$3:$D$1002,G993)&gt;0,"Yes","Not found"))</f>
        <v/>
      </c>
      <c r="I993" s="14" t="n"/>
      <c r="J993" s="15" t="n"/>
      <c r="K993" s="15" t="n"/>
      <c r="L993" s="14" t="n"/>
      <c r="M993" s="15" t="n"/>
      <c r="N993" s="14" t="n"/>
      <c r="O993" s="14" t="n"/>
      <c r="P993" s="14" t="n"/>
      <c r="Q993" s="19">
        <f>IF(OR(E993="",M993&lt;&gt;"",L993="Closed",L993="Written off",I993="Kept with approval"),"",TODAY()-E993)</f>
        <v/>
      </c>
      <c r="R993" s="18">
        <f>IF(Q993="","",IF(Q993&gt;Summary!$B$6,"Late",IF(Q993&gt;Summary!$B$5,"Chase","On time")))</f>
        <v/>
      </c>
      <c r="S993" s="18">
        <f>IF(G993="","",IF(OR(M993&lt;&gt;"",L993="Closed",L993="Written off",I993="Kept with approval"),IF(COUNTIFS('Example inventory'!$D$3:$D$1002,G993,'Example inventory'!$L$3:$L$1002,"Pending return")+COUNTIFS('Example inventory'!$D$3:$D$1002,G993,'Example inventory'!$L$3:$L$1002,"Assigned")&gt;0,"Update Inventory","OK"),IF(COUNTIFS('Example inventory'!$D$3:$D$1002,G993,'Example inventory'!$L$3:$L$1002,"Assigned")&gt;0,"Set Pending return","OK")))</f>
        <v/>
      </c>
    </row>
    <row r="994">
      <c r="C994" s="14" t="n"/>
      <c r="D994" s="15" t="n"/>
      <c r="E994" s="15" t="n"/>
      <c r="H994" s="18">
        <f>IF(G994="","",IF(COUNTIF('Example inventory'!$D$3:$D$1002,G994)&gt;0,"Yes","Not found"))</f>
        <v/>
      </c>
      <c r="I994" s="14" t="n"/>
      <c r="J994" s="15" t="n"/>
      <c r="K994" s="15" t="n"/>
      <c r="L994" s="14" t="n"/>
      <c r="M994" s="15" t="n"/>
      <c r="N994" s="14" t="n"/>
      <c r="O994" s="14" t="n"/>
      <c r="P994" s="14" t="n"/>
      <c r="Q994" s="19">
        <f>IF(OR(E994="",M994&lt;&gt;"",L994="Closed",L994="Written off",I994="Kept with approval"),"",TODAY()-E994)</f>
        <v/>
      </c>
      <c r="R994" s="18">
        <f>IF(Q994="","",IF(Q994&gt;Summary!$B$6,"Late",IF(Q994&gt;Summary!$B$5,"Chase","On time")))</f>
        <v/>
      </c>
      <c r="S994" s="18">
        <f>IF(G994="","",IF(OR(M994&lt;&gt;"",L994="Closed",L994="Written off",I994="Kept with approval"),IF(COUNTIFS('Example inventory'!$D$3:$D$1002,G994,'Example inventory'!$L$3:$L$1002,"Pending return")+COUNTIFS('Example inventory'!$D$3:$D$1002,G994,'Example inventory'!$L$3:$L$1002,"Assigned")&gt;0,"Update Inventory","OK"),IF(COUNTIFS('Example inventory'!$D$3:$D$1002,G994,'Example inventory'!$L$3:$L$1002,"Assigned")&gt;0,"Set Pending return","OK")))</f>
        <v/>
      </c>
    </row>
    <row r="995">
      <c r="C995" s="14" t="n"/>
      <c r="D995" s="15" t="n"/>
      <c r="E995" s="15" t="n"/>
      <c r="H995" s="18">
        <f>IF(G995="","",IF(COUNTIF('Example inventory'!$D$3:$D$1002,G995)&gt;0,"Yes","Not found"))</f>
        <v/>
      </c>
      <c r="I995" s="14" t="n"/>
      <c r="J995" s="15" t="n"/>
      <c r="K995" s="15" t="n"/>
      <c r="L995" s="14" t="n"/>
      <c r="M995" s="15" t="n"/>
      <c r="N995" s="14" t="n"/>
      <c r="O995" s="14" t="n"/>
      <c r="P995" s="14" t="n"/>
      <c r="Q995" s="19">
        <f>IF(OR(E995="",M995&lt;&gt;"",L995="Closed",L995="Written off",I995="Kept with approval"),"",TODAY()-E995)</f>
        <v/>
      </c>
      <c r="R995" s="18">
        <f>IF(Q995="","",IF(Q995&gt;Summary!$B$6,"Late",IF(Q995&gt;Summary!$B$5,"Chase","On time")))</f>
        <v/>
      </c>
      <c r="S995" s="18">
        <f>IF(G995="","",IF(OR(M995&lt;&gt;"",L995="Closed",L995="Written off",I995="Kept with approval"),IF(COUNTIFS('Example inventory'!$D$3:$D$1002,G995,'Example inventory'!$L$3:$L$1002,"Pending return")+COUNTIFS('Example inventory'!$D$3:$D$1002,G995,'Example inventory'!$L$3:$L$1002,"Assigned")&gt;0,"Update Inventory","OK"),IF(COUNTIFS('Example inventory'!$D$3:$D$1002,G995,'Example inventory'!$L$3:$L$1002,"Assigned")&gt;0,"Set Pending return","OK")))</f>
        <v/>
      </c>
    </row>
    <row r="996">
      <c r="C996" s="14" t="n"/>
      <c r="D996" s="15" t="n"/>
      <c r="E996" s="15" t="n"/>
      <c r="H996" s="18">
        <f>IF(G996="","",IF(COUNTIF('Example inventory'!$D$3:$D$1002,G996)&gt;0,"Yes","Not found"))</f>
        <v/>
      </c>
      <c r="I996" s="14" t="n"/>
      <c r="J996" s="15" t="n"/>
      <c r="K996" s="15" t="n"/>
      <c r="L996" s="14" t="n"/>
      <c r="M996" s="15" t="n"/>
      <c r="N996" s="14" t="n"/>
      <c r="O996" s="14" t="n"/>
      <c r="P996" s="14" t="n"/>
      <c r="Q996" s="19">
        <f>IF(OR(E996="",M996&lt;&gt;"",L996="Closed",L996="Written off",I996="Kept with approval"),"",TODAY()-E996)</f>
        <v/>
      </c>
      <c r="R996" s="18">
        <f>IF(Q996="","",IF(Q996&gt;Summary!$B$6,"Late",IF(Q996&gt;Summary!$B$5,"Chase","On time")))</f>
        <v/>
      </c>
      <c r="S996" s="18">
        <f>IF(G996="","",IF(OR(M996&lt;&gt;"",L996="Closed",L996="Written off",I996="Kept with approval"),IF(COUNTIFS('Example inventory'!$D$3:$D$1002,G996,'Example inventory'!$L$3:$L$1002,"Pending return")+COUNTIFS('Example inventory'!$D$3:$D$1002,G996,'Example inventory'!$L$3:$L$1002,"Assigned")&gt;0,"Update Inventory","OK"),IF(COUNTIFS('Example inventory'!$D$3:$D$1002,G996,'Example inventory'!$L$3:$L$1002,"Assigned")&gt;0,"Set Pending return","OK")))</f>
        <v/>
      </c>
    </row>
    <row r="997">
      <c r="C997" s="14" t="n"/>
      <c r="D997" s="15" t="n"/>
      <c r="E997" s="15" t="n"/>
      <c r="H997" s="18">
        <f>IF(G997="","",IF(COUNTIF('Example inventory'!$D$3:$D$1002,G997)&gt;0,"Yes","Not found"))</f>
        <v/>
      </c>
      <c r="I997" s="14" t="n"/>
      <c r="J997" s="15" t="n"/>
      <c r="K997" s="15" t="n"/>
      <c r="L997" s="14" t="n"/>
      <c r="M997" s="15" t="n"/>
      <c r="N997" s="14" t="n"/>
      <c r="O997" s="14" t="n"/>
      <c r="P997" s="14" t="n"/>
      <c r="Q997" s="19">
        <f>IF(OR(E997="",M997&lt;&gt;"",L997="Closed",L997="Written off",I997="Kept with approval"),"",TODAY()-E997)</f>
        <v/>
      </c>
      <c r="R997" s="18">
        <f>IF(Q997="","",IF(Q997&gt;Summary!$B$6,"Late",IF(Q997&gt;Summary!$B$5,"Chase","On time")))</f>
        <v/>
      </c>
      <c r="S997" s="18">
        <f>IF(G997="","",IF(OR(M997&lt;&gt;"",L997="Closed",L997="Written off",I997="Kept with approval"),IF(COUNTIFS('Example inventory'!$D$3:$D$1002,G997,'Example inventory'!$L$3:$L$1002,"Pending return")+COUNTIFS('Example inventory'!$D$3:$D$1002,G997,'Example inventory'!$L$3:$L$1002,"Assigned")&gt;0,"Update Inventory","OK"),IF(COUNTIFS('Example inventory'!$D$3:$D$1002,G997,'Example inventory'!$L$3:$L$1002,"Assigned")&gt;0,"Set Pending return","OK")))</f>
        <v/>
      </c>
    </row>
    <row r="998">
      <c r="C998" s="14" t="n"/>
      <c r="D998" s="15" t="n"/>
      <c r="E998" s="15" t="n"/>
      <c r="H998" s="18">
        <f>IF(G998="","",IF(COUNTIF('Example inventory'!$D$3:$D$1002,G998)&gt;0,"Yes","Not found"))</f>
        <v/>
      </c>
      <c r="I998" s="14" t="n"/>
      <c r="J998" s="15" t="n"/>
      <c r="K998" s="15" t="n"/>
      <c r="L998" s="14" t="n"/>
      <c r="M998" s="15" t="n"/>
      <c r="N998" s="14" t="n"/>
      <c r="O998" s="14" t="n"/>
      <c r="P998" s="14" t="n"/>
      <c r="Q998" s="19">
        <f>IF(OR(E998="",M998&lt;&gt;"",L998="Closed",L998="Written off",I998="Kept with approval"),"",TODAY()-E998)</f>
        <v/>
      </c>
      <c r="R998" s="18">
        <f>IF(Q998="","",IF(Q998&gt;Summary!$B$6,"Late",IF(Q998&gt;Summary!$B$5,"Chase","On time")))</f>
        <v/>
      </c>
      <c r="S998" s="18">
        <f>IF(G998="","",IF(OR(M998&lt;&gt;"",L998="Closed",L998="Written off",I998="Kept with approval"),IF(COUNTIFS('Example inventory'!$D$3:$D$1002,G998,'Example inventory'!$L$3:$L$1002,"Pending return")+COUNTIFS('Example inventory'!$D$3:$D$1002,G998,'Example inventory'!$L$3:$L$1002,"Assigned")&gt;0,"Update Inventory","OK"),IF(COUNTIFS('Example inventory'!$D$3:$D$1002,G998,'Example inventory'!$L$3:$L$1002,"Assigned")&gt;0,"Set Pending return","OK")))</f>
        <v/>
      </c>
    </row>
    <row r="999">
      <c r="C999" s="14" t="n"/>
      <c r="D999" s="15" t="n"/>
      <c r="E999" s="15" t="n"/>
      <c r="H999" s="18">
        <f>IF(G999="","",IF(COUNTIF('Example inventory'!$D$3:$D$1002,G999)&gt;0,"Yes","Not found"))</f>
        <v/>
      </c>
      <c r="I999" s="14" t="n"/>
      <c r="J999" s="15" t="n"/>
      <c r="K999" s="15" t="n"/>
      <c r="L999" s="14" t="n"/>
      <c r="M999" s="15" t="n"/>
      <c r="N999" s="14" t="n"/>
      <c r="O999" s="14" t="n"/>
      <c r="P999" s="14" t="n"/>
      <c r="Q999" s="19">
        <f>IF(OR(E999="",M999&lt;&gt;"",L999="Closed",L999="Written off",I999="Kept with approval"),"",TODAY()-E999)</f>
        <v/>
      </c>
      <c r="R999" s="18">
        <f>IF(Q999="","",IF(Q999&gt;Summary!$B$6,"Late",IF(Q999&gt;Summary!$B$5,"Chase","On time")))</f>
        <v/>
      </c>
      <c r="S999" s="18">
        <f>IF(G999="","",IF(OR(M999&lt;&gt;"",L999="Closed",L999="Written off",I999="Kept with approval"),IF(COUNTIFS('Example inventory'!$D$3:$D$1002,G999,'Example inventory'!$L$3:$L$1002,"Pending return")+COUNTIFS('Example inventory'!$D$3:$D$1002,G999,'Example inventory'!$L$3:$L$1002,"Assigned")&gt;0,"Update Inventory","OK"),IF(COUNTIFS('Example inventory'!$D$3:$D$1002,G999,'Example inventory'!$L$3:$L$1002,"Assigned")&gt;0,"Set Pending return","OK")))</f>
        <v/>
      </c>
    </row>
    <row r="1000">
      <c r="C1000" s="14" t="n"/>
      <c r="D1000" s="15" t="n"/>
      <c r="E1000" s="15" t="n"/>
      <c r="H1000" s="18">
        <f>IF(G1000="","",IF(COUNTIF('Example inventory'!$D$3:$D$1002,G1000)&gt;0,"Yes","Not found"))</f>
        <v/>
      </c>
      <c r="I1000" s="14" t="n"/>
      <c r="J1000" s="15" t="n"/>
      <c r="K1000" s="15" t="n"/>
      <c r="L1000" s="14" t="n"/>
      <c r="M1000" s="15" t="n"/>
      <c r="N1000" s="14" t="n"/>
      <c r="O1000" s="14" t="n"/>
      <c r="P1000" s="14" t="n"/>
      <c r="Q1000" s="19">
        <f>IF(OR(E1000="",M1000&lt;&gt;"",L1000="Closed",L1000="Written off",I1000="Kept with approval"),"",TODAY()-E1000)</f>
        <v/>
      </c>
      <c r="R1000" s="18">
        <f>IF(Q1000="","",IF(Q1000&gt;Summary!$B$6,"Late",IF(Q1000&gt;Summary!$B$5,"Chase","On time")))</f>
        <v/>
      </c>
      <c r="S1000" s="18">
        <f>IF(G1000="","",IF(OR(M1000&lt;&gt;"",L1000="Closed",L1000="Written off",I1000="Kept with approval"),IF(COUNTIFS('Example inventory'!$D$3:$D$1002,G1000,'Example inventory'!$L$3:$L$1002,"Pending return")+COUNTIFS('Example inventory'!$D$3:$D$1002,G1000,'Example inventory'!$L$3:$L$1002,"Assigned")&gt;0,"Update Inventory","OK"),IF(COUNTIFS('Example inventory'!$D$3:$D$1002,G1000,'Example inventory'!$L$3:$L$1002,"Assigned")&gt;0,"Set Pending return","OK")))</f>
        <v/>
      </c>
    </row>
    <row r="1001">
      <c r="C1001" s="14" t="n"/>
      <c r="D1001" s="15" t="n"/>
      <c r="E1001" s="15" t="n"/>
      <c r="H1001" s="18">
        <f>IF(G1001="","",IF(COUNTIF('Example inventory'!$D$3:$D$1002,G1001)&gt;0,"Yes","Not found"))</f>
        <v/>
      </c>
      <c r="I1001" s="14" t="n"/>
      <c r="J1001" s="15" t="n"/>
      <c r="K1001" s="15" t="n"/>
      <c r="L1001" s="14" t="n"/>
      <c r="M1001" s="15" t="n"/>
      <c r="N1001" s="14" t="n"/>
      <c r="O1001" s="14" t="n"/>
      <c r="P1001" s="14" t="n"/>
      <c r="Q1001" s="19">
        <f>IF(OR(E1001="",M1001&lt;&gt;"",L1001="Closed",L1001="Written off",I1001="Kept with approval"),"",TODAY()-E1001)</f>
        <v/>
      </c>
      <c r="R1001" s="18">
        <f>IF(Q1001="","",IF(Q1001&gt;Summary!$B$6,"Late",IF(Q1001&gt;Summary!$B$5,"Chase","On time")))</f>
        <v/>
      </c>
      <c r="S1001" s="18">
        <f>IF(G1001="","",IF(OR(M1001&lt;&gt;"",L1001="Closed",L1001="Written off",I1001="Kept with approval"),IF(COUNTIFS('Example inventory'!$D$3:$D$1002,G1001,'Example inventory'!$L$3:$L$1002,"Pending return")+COUNTIFS('Example inventory'!$D$3:$D$1002,G1001,'Example inventory'!$L$3:$L$1002,"Assigned")&gt;0,"Update Inventory","OK"),IF(COUNTIFS('Example inventory'!$D$3:$D$1002,G1001,'Example inventory'!$L$3:$L$1002,"Assigned")&gt;0,"Set Pending return","OK")))</f>
        <v/>
      </c>
    </row>
    <row r="1002">
      <c r="C1002" s="14" t="n"/>
      <c r="D1002" s="15" t="n"/>
      <c r="E1002" s="15" t="n"/>
      <c r="H1002" s="18">
        <f>IF(G1002="","",IF(COUNTIF('Example inventory'!$D$3:$D$1002,G1002)&gt;0,"Yes","Not found"))</f>
        <v/>
      </c>
      <c r="I1002" s="14" t="n"/>
      <c r="J1002" s="15" t="n"/>
      <c r="K1002" s="15" t="n"/>
      <c r="L1002" s="14" t="n"/>
      <c r="M1002" s="15" t="n"/>
      <c r="N1002" s="14" t="n"/>
      <c r="O1002" s="14" t="n"/>
      <c r="P1002" s="14" t="n"/>
      <c r="Q1002" s="19">
        <f>IF(OR(E1002="",M1002&lt;&gt;"",L1002="Closed",L1002="Written off",I1002="Kept with approval"),"",TODAY()-E1002)</f>
        <v/>
      </c>
      <c r="R1002" s="18">
        <f>IF(Q1002="","",IF(Q1002&gt;Summary!$B$6,"Late",IF(Q1002&gt;Summary!$B$5,"Chase","On time")))</f>
        <v/>
      </c>
      <c r="S1002" s="18">
        <f>IF(G1002="","",IF(OR(M1002&lt;&gt;"",L1002="Closed",L1002="Written off",I1002="Kept with approval"),IF(COUNTIFS('Example inventory'!$D$3:$D$1002,G1002,'Example inventory'!$L$3:$L$1002,"Pending return")+COUNTIFS('Example inventory'!$D$3:$D$1002,G1002,'Example inventory'!$L$3:$L$1002,"Assigned")&gt;0,"Update Inventory","OK"),IF(COUNTIFS('Example inventory'!$D$3:$D$1002,G1002,'Example inventory'!$L$3:$L$1002,"Assigned")&gt;0,"Set Pending return","OK")))</f>
        <v/>
      </c>
    </row>
  </sheetData>
  <autoFilter ref="A2:T1002"/>
  <mergeCells count="5">
    <mergeCell ref="F1:H1"/>
    <mergeCell ref="A1:E1"/>
    <mergeCell ref="Q1:S1"/>
    <mergeCell ref="T1"/>
    <mergeCell ref="I1:P1"/>
  </mergeCells>
  <conditionalFormatting sqref="H3:H1002">
    <cfRule type="expression" priority="1" dxfId="0">
      <formula>$H3="Not found"</formula>
    </cfRule>
  </conditionalFormatting>
  <conditionalFormatting sqref="R3:R1002">
    <cfRule type="expression" priority="2" dxfId="1">
      <formula>$R3="Chase"</formula>
    </cfRule>
    <cfRule type="expression" priority="3" dxfId="0">
      <formula>$R3="Late"</formula>
    </cfRule>
  </conditionalFormatting>
  <conditionalFormatting sqref="S3:S1002">
    <cfRule type="expression" priority="4" dxfId="0">
      <formula>AND($S3&lt;&gt;"",$S3&lt;&gt;"OK")</formula>
    </cfRule>
  </conditionalFormatting>
  <dataValidations count="6">
    <dataValidation sqref="C3:C1002" showDropDown="0" showInputMessage="0" showErrorMessage="1" allowBlank="1" errorTitle="Pick from the list" error="Choose a value from the Country list. Edit the Lists tab to add one." type="list">
      <formula1>Lists!$E$2:$E$200</formula1>
    </dataValidation>
    <dataValidation sqref="I3:I1002" showDropDown="0" showInputMessage="0" showErrorMessage="1" allowBlank="1" errorTitle="Pick from the list" error="Choose a value from the Return method list. Edit the Lists tab to add one." type="list">
      <formula1>Lists!$G$2:$G$6</formula1>
    </dataValidation>
    <dataValidation sqref="L3:L1002" showDropDown="0" showInputMessage="0" showErrorMessage="1" allowBlank="1" errorTitle="Pick from the list" error="Choose a value from the Return status list. Edit the Lists tab to add one." type="list">
      <formula1>Lists!$H$2:$H$9</formula1>
    </dataValidation>
    <dataValidation sqref="N3:N1002" showDropDown="0" showInputMessage="0" showErrorMessage="1" allowBlank="1" errorTitle="Pick from the list" error="Choose a value from the Condition list. Edit the Lists tab to add one." type="list">
      <formula1>Lists!$I$2:$I$5</formula1>
    </dataValidation>
    <dataValidation sqref="O3:O1002" showDropDown="0" showInputMessage="0" showErrorMessage="1" allowBlank="1" errorTitle="Pick from the list" error="Choose a value from the Data wipe list. Edit the Lists tab to add one." type="list">
      <formula1>Lists!$J$2:$J$6</formula1>
    </dataValidation>
    <dataValidation sqref="P3:P1002" showDropDown="0" showInputMessage="0" showErrorMessage="1" allowBlank="1" errorTitle="Pick from the list" error="Choose a value from the Next step list. Edit the Lists tab to add one." type="list">
      <formula1>Lists!$K$2:$K$6</formula1>
    </dataValidation>
  </dataValidations>
  <pageMargins left="0.75" right="0.75" top="1" bottom="1" header="0.5" footer="0.5"/>
  <pageSetup orientation="landscape" fitToHeight="0" fitToWidth="1"/>
  <headerFooter>
    <oddHeader/>
    <oddFooter>&amp;CTemplate by Tequipy, tequipy.com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4" customWidth="1" min="3" max="3"/>
    <col width="16" customWidth="1" min="4" max="4"/>
    <col width="14" customWidth="1" min="5" max="5"/>
    <col width="14" customWidth="1" min="6" max="6"/>
    <col width="17" customWidth="1" min="7" max="7"/>
    <col width="17" customWidth="1" min="8" max="8"/>
    <col width="14" customWidth="1" min="9" max="9"/>
    <col width="14" customWidth="1" min="10" max="10"/>
    <col width="14" customWidth="1" min="11" max="11"/>
  </cols>
  <sheetData>
    <row r="1">
      <c r="A1" s="21" t="inlineStr">
        <is>
          <t>Device type</t>
        </is>
      </c>
      <c r="B1" s="21" t="inlineStr">
        <is>
          <t>Location type</t>
        </is>
      </c>
      <c r="C1" s="21" t="inlineStr">
        <is>
          <t>Status</t>
        </is>
      </c>
      <c r="D1" s="21" t="inlineStr">
        <is>
          <t>MDM enrolled</t>
        </is>
      </c>
      <c r="E1" s="21" t="inlineStr">
        <is>
          <t>Country</t>
        </is>
      </c>
      <c r="F1" s="21" t="inlineStr">
        <is>
          <t>Currency</t>
        </is>
      </c>
      <c r="G1" s="21" t="inlineStr">
        <is>
          <t>Return method</t>
        </is>
      </c>
      <c r="H1" s="21" t="inlineStr">
        <is>
          <t>Return status</t>
        </is>
      </c>
      <c r="I1" s="21" t="inlineStr">
        <is>
          <t>Condition</t>
        </is>
      </c>
      <c r="J1" s="21" t="inlineStr">
        <is>
          <t>Data wipe</t>
        </is>
      </c>
      <c r="K1" s="21" t="inlineStr">
        <is>
          <t>Next step</t>
        </is>
      </c>
    </row>
    <row r="2">
      <c r="A2" t="inlineStr">
        <is>
          <t>Laptop</t>
        </is>
      </c>
      <c r="B2" t="inlineStr">
        <is>
          <t>Office</t>
        </is>
      </c>
      <c r="C2" t="inlineStr">
        <is>
          <t>In stock</t>
        </is>
      </c>
      <c r="D2" t="inlineStr">
        <is>
          <t>Y</t>
        </is>
      </c>
      <c r="E2" t="inlineStr">
        <is>
          <t>Afghanistan</t>
        </is>
      </c>
      <c r="F2" t="inlineStr">
        <is>
          <t>USD</t>
        </is>
      </c>
      <c r="G2" t="inlineStr">
        <is>
          <t>Courier pickup</t>
        </is>
      </c>
      <c r="H2" t="inlineStr">
        <is>
          <t>Not started</t>
        </is>
      </c>
      <c r="I2" t="inlineStr">
        <is>
          <t>Good</t>
        </is>
      </c>
      <c r="J2" t="inlineStr">
        <is>
          <t>Not started</t>
        </is>
      </c>
      <c r="K2" t="inlineStr">
        <is>
          <t>Redeploy</t>
        </is>
      </c>
    </row>
    <row r="3">
      <c r="A3" t="inlineStr">
        <is>
          <t>Desktop</t>
        </is>
      </c>
      <c r="B3" t="inlineStr">
        <is>
          <t>Home</t>
        </is>
      </c>
      <c r="C3" t="inlineStr">
        <is>
          <t>Assigned</t>
        </is>
      </c>
      <c r="D3" t="inlineStr">
        <is>
          <t>N</t>
        </is>
      </c>
      <c r="E3" t="inlineStr">
        <is>
          <t>Albania</t>
        </is>
      </c>
      <c r="F3" t="inlineStr">
        <is>
          <t>EUR</t>
        </is>
      </c>
      <c r="G3" t="inlineStr">
        <is>
          <t>Drop-off at office</t>
        </is>
      </c>
      <c r="H3" t="inlineStr">
        <is>
          <t>Contacted</t>
        </is>
      </c>
      <c r="I3" t="inlineStr">
        <is>
          <t>Worn</t>
        </is>
      </c>
      <c r="J3" t="inlineStr">
        <is>
          <t>Basic wipe</t>
        </is>
      </c>
      <c r="K3" t="inlineStr">
        <is>
          <t>Store</t>
        </is>
      </c>
    </row>
    <row r="4">
      <c r="A4" t="inlineStr">
        <is>
          <t>Monitor</t>
        </is>
      </c>
      <c r="B4" t="inlineStr">
        <is>
          <t>Warehouse</t>
        </is>
      </c>
      <c r="C4" t="inlineStr">
        <is>
          <t>In transit</t>
        </is>
      </c>
      <c r="E4" t="inlineStr">
        <is>
          <t>Algeria</t>
        </is>
      </c>
      <c r="F4" t="inlineStr">
        <is>
          <t>GBP</t>
        </is>
      </c>
      <c r="G4" t="inlineStr">
        <is>
          <t>Employee posts it</t>
        </is>
      </c>
      <c r="H4" t="inlineStr">
        <is>
          <t>Packaging sent</t>
        </is>
      </c>
      <c r="I4" t="inlineStr">
        <is>
          <t>Damaged</t>
        </is>
      </c>
      <c r="J4" t="inlineStr">
        <is>
          <t>Certified wipe</t>
        </is>
      </c>
      <c r="K4" t="inlineStr">
        <is>
          <t>Repair</t>
        </is>
      </c>
    </row>
    <row r="5">
      <c r="A5" t="inlineStr">
        <is>
          <t>Phone</t>
        </is>
      </c>
      <c r="B5" t="inlineStr">
        <is>
          <t>In transit</t>
        </is>
      </c>
      <c r="C5" t="inlineStr">
        <is>
          <t>In repair</t>
        </is>
      </c>
      <c r="E5" t="inlineStr">
        <is>
          <t>Andorra</t>
        </is>
      </c>
      <c r="F5" t="inlineStr">
        <is>
          <t>CHF</t>
        </is>
      </c>
      <c r="G5" t="inlineStr">
        <is>
          <t>Collected in person</t>
        </is>
      </c>
      <c r="H5" t="inlineStr">
        <is>
          <t>Collected</t>
        </is>
      </c>
      <c r="I5" t="inlineStr">
        <is>
          <t>Missing parts</t>
        </is>
      </c>
      <c r="J5" t="inlineStr">
        <is>
          <t>Destroyed with certificate</t>
        </is>
      </c>
      <c r="K5" t="inlineStr">
        <is>
          <t>Sell back</t>
        </is>
      </c>
    </row>
    <row r="6">
      <c r="A6" t="inlineStr">
        <is>
          <t>Tablet</t>
        </is>
      </c>
      <c r="B6" t="inlineStr">
        <is>
          <t>Repair centre</t>
        </is>
      </c>
      <c r="C6" t="inlineStr">
        <is>
          <t>Pending return</t>
        </is>
      </c>
      <c r="E6" t="inlineStr">
        <is>
          <t>Angola</t>
        </is>
      </c>
      <c r="F6" t="inlineStr">
        <is>
          <t>PLN</t>
        </is>
      </c>
      <c r="G6" t="inlineStr">
        <is>
          <t>Kept with approval</t>
        </is>
      </c>
      <c r="H6" t="inlineStr">
        <is>
          <t>In transit</t>
        </is>
      </c>
      <c r="J6" t="inlineStr">
        <is>
          <t>On legal hold (not wiped)</t>
        </is>
      </c>
      <c r="K6" t="inlineStr">
        <is>
          <t>Recycle</t>
        </is>
      </c>
    </row>
    <row r="7">
      <c r="A7" t="inlineStr">
        <is>
          <t>Dock</t>
        </is>
      </c>
      <c r="C7" t="inlineStr">
        <is>
          <t>Retired</t>
        </is>
      </c>
      <c r="E7" t="inlineStr">
        <is>
          <t>Antigua and Barbuda</t>
        </is>
      </c>
      <c r="F7" t="inlineStr">
        <is>
          <t>CZK</t>
        </is>
      </c>
      <c r="H7" t="inlineStr">
        <is>
          <t>Received</t>
        </is>
      </c>
    </row>
    <row r="8">
      <c r="A8" t="inlineStr">
        <is>
          <t>Headset</t>
        </is>
      </c>
      <c r="E8" t="inlineStr">
        <is>
          <t>Argentina</t>
        </is>
      </c>
      <c r="F8" t="inlineStr">
        <is>
          <t>HUF</t>
        </is>
      </c>
      <c r="H8" t="inlineStr">
        <is>
          <t>Closed</t>
        </is>
      </c>
    </row>
    <row r="9">
      <c r="A9" t="inlineStr">
        <is>
          <t>Keyboard</t>
        </is>
      </c>
      <c r="E9" t="inlineStr">
        <is>
          <t>Armenia</t>
        </is>
      </c>
      <c r="F9" t="inlineStr">
        <is>
          <t>RON</t>
        </is>
      </c>
      <c r="H9" t="inlineStr">
        <is>
          <t>Written off</t>
        </is>
      </c>
    </row>
    <row r="10">
      <c r="A10" t="inlineStr">
        <is>
          <t>Mouse</t>
        </is>
      </c>
      <c r="E10" t="inlineStr">
        <is>
          <t>Australia</t>
        </is>
      </c>
      <c r="F10" t="inlineStr">
        <is>
          <t>SEK</t>
        </is>
      </c>
    </row>
    <row r="11">
      <c r="A11" t="inlineStr">
        <is>
          <t>Other</t>
        </is>
      </c>
      <c r="E11" t="inlineStr">
        <is>
          <t>Austria</t>
        </is>
      </c>
      <c r="F11" t="inlineStr">
        <is>
          <t>NOK</t>
        </is>
      </c>
    </row>
    <row r="12">
      <c r="E12" t="inlineStr">
        <is>
          <t>Azerbaijan</t>
        </is>
      </c>
      <c r="F12" t="inlineStr">
        <is>
          <t>DKK</t>
        </is>
      </c>
    </row>
    <row r="13">
      <c r="E13" t="inlineStr">
        <is>
          <t>Bahamas</t>
        </is>
      </c>
      <c r="F13" t="inlineStr">
        <is>
          <t>CAD</t>
        </is>
      </c>
    </row>
    <row r="14">
      <c r="E14" t="inlineStr">
        <is>
          <t>Bahrain</t>
        </is>
      </c>
      <c r="F14" t="inlineStr">
        <is>
          <t>MXN</t>
        </is>
      </c>
    </row>
    <row r="15">
      <c r="E15" t="inlineStr">
        <is>
          <t>Bangladesh</t>
        </is>
      </c>
      <c r="F15" t="inlineStr">
        <is>
          <t>BRL</t>
        </is>
      </c>
    </row>
    <row r="16">
      <c r="E16" t="inlineStr">
        <is>
          <t>Barbados</t>
        </is>
      </c>
      <c r="F16" t="inlineStr">
        <is>
          <t>ARS</t>
        </is>
      </c>
    </row>
    <row r="17">
      <c r="E17" t="inlineStr">
        <is>
          <t>Belarus</t>
        </is>
      </c>
      <c r="F17" t="inlineStr">
        <is>
          <t>CLP</t>
        </is>
      </c>
    </row>
    <row r="18">
      <c r="E18" t="inlineStr">
        <is>
          <t>Belgium</t>
        </is>
      </c>
      <c r="F18" t="inlineStr">
        <is>
          <t>COP</t>
        </is>
      </c>
    </row>
    <row r="19">
      <c r="E19" t="inlineStr">
        <is>
          <t>Belize</t>
        </is>
      </c>
      <c r="F19" t="inlineStr">
        <is>
          <t>PEN</t>
        </is>
      </c>
    </row>
    <row r="20">
      <c r="E20" t="inlineStr">
        <is>
          <t>Benin</t>
        </is>
      </c>
      <c r="F20" t="inlineStr">
        <is>
          <t>AUD</t>
        </is>
      </c>
    </row>
    <row r="21">
      <c r="E21" t="inlineStr">
        <is>
          <t>Bhutan</t>
        </is>
      </c>
      <c r="F21" t="inlineStr">
        <is>
          <t>NZD</t>
        </is>
      </c>
    </row>
    <row r="22">
      <c r="E22" t="inlineStr">
        <is>
          <t>Bolivia</t>
        </is>
      </c>
      <c r="F22" t="inlineStr">
        <is>
          <t>JPY</t>
        </is>
      </c>
    </row>
    <row r="23">
      <c r="E23" t="inlineStr">
        <is>
          <t>Bosnia and Herzegovina</t>
        </is>
      </c>
      <c r="F23" t="inlineStr">
        <is>
          <t>CNY</t>
        </is>
      </c>
    </row>
    <row r="24">
      <c r="E24" t="inlineStr">
        <is>
          <t>Botswana</t>
        </is>
      </c>
      <c r="F24" t="inlineStr">
        <is>
          <t>HKD</t>
        </is>
      </c>
    </row>
    <row r="25">
      <c r="E25" t="inlineStr">
        <is>
          <t>Brazil</t>
        </is>
      </c>
      <c r="F25" t="inlineStr">
        <is>
          <t>SGD</t>
        </is>
      </c>
    </row>
    <row r="26">
      <c r="E26" t="inlineStr">
        <is>
          <t>Brunei</t>
        </is>
      </c>
      <c r="F26" t="inlineStr">
        <is>
          <t>INR</t>
        </is>
      </c>
    </row>
    <row r="27">
      <c r="E27" t="inlineStr">
        <is>
          <t>Bulgaria</t>
        </is>
      </c>
      <c r="F27" t="inlineStr">
        <is>
          <t>IDR</t>
        </is>
      </c>
    </row>
    <row r="28">
      <c r="E28" t="inlineStr">
        <is>
          <t>Burkina Faso</t>
        </is>
      </c>
      <c r="F28" t="inlineStr">
        <is>
          <t>MYR</t>
        </is>
      </c>
    </row>
    <row r="29">
      <c r="E29" t="inlineStr">
        <is>
          <t>Burundi</t>
        </is>
      </c>
      <c r="F29" t="inlineStr">
        <is>
          <t>PHP</t>
        </is>
      </c>
    </row>
    <row r="30">
      <c r="E30" t="inlineStr">
        <is>
          <t>Cabo Verde</t>
        </is>
      </c>
      <c r="F30" t="inlineStr">
        <is>
          <t>THB</t>
        </is>
      </c>
    </row>
    <row r="31">
      <c r="E31" t="inlineStr">
        <is>
          <t>Cambodia</t>
        </is>
      </c>
      <c r="F31" t="inlineStr">
        <is>
          <t>VND</t>
        </is>
      </c>
    </row>
    <row r="32">
      <c r="E32" t="inlineStr">
        <is>
          <t>Cameroon</t>
        </is>
      </c>
      <c r="F32" t="inlineStr">
        <is>
          <t>KRW</t>
        </is>
      </c>
    </row>
    <row r="33">
      <c r="E33" t="inlineStr">
        <is>
          <t>Canada</t>
        </is>
      </c>
      <c r="F33" t="inlineStr">
        <is>
          <t>TWD</t>
        </is>
      </c>
    </row>
    <row r="34">
      <c r="E34" t="inlineStr">
        <is>
          <t>Central African Republic</t>
        </is>
      </c>
      <c r="F34" t="inlineStr">
        <is>
          <t>AED</t>
        </is>
      </c>
    </row>
    <row r="35">
      <c r="E35" t="inlineStr">
        <is>
          <t>Chad</t>
        </is>
      </c>
      <c r="F35" t="inlineStr">
        <is>
          <t>SAR</t>
        </is>
      </c>
    </row>
    <row r="36">
      <c r="E36" t="inlineStr">
        <is>
          <t>Chile</t>
        </is>
      </c>
      <c r="F36" t="inlineStr">
        <is>
          <t>ILS</t>
        </is>
      </c>
    </row>
    <row r="37">
      <c r="E37" t="inlineStr">
        <is>
          <t>China</t>
        </is>
      </c>
      <c r="F37" t="inlineStr">
        <is>
          <t>TRY</t>
        </is>
      </c>
    </row>
    <row r="38">
      <c r="E38" t="inlineStr">
        <is>
          <t>Colombia</t>
        </is>
      </c>
      <c r="F38" t="inlineStr">
        <is>
          <t>EGP</t>
        </is>
      </c>
    </row>
    <row r="39">
      <c r="E39" t="inlineStr">
        <is>
          <t>Comoros</t>
        </is>
      </c>
      <c r="F39" t="inlineStr">
        <is>
          <t>ZAR</t>
        </is>
      </c>
    </row>
    <row r="40">
      <c r="E40" t="inlineStr">
        <is>
          <t>Congo</t>
        </is>
      </c>
      <c r="F40" t="inlineStr">
        <is>
          <t>NGN</t>
        </is>
      </c>
    </row>
    <row r="41">
      <c r="E41" t="inlineStr">
        <is>
          <t>Costa Rica</t>
        </is>
      </c>
      <c r="F41" t="inlineStr">
        <is>
          <t>KES</t>
        </is>
      </c>
    </row>
    <row r="42">
      <c r="E42" t="inlineStr">
        <is>
          <t>Croatia</t>
        </is>
      </c>
      <c r="F42" t="inlineStr">
        <is>
          <t>UAH</t>
        </is>
      </c>
    </row>
    <row r="43">
      <c r="E43" t="inlineStr">
        <is>
          <t>Cuba</t>
        </is>
      </c>
    </row>
    <row r="44">
      <c r="E44" t="inlineStr">
        <is>
          <t>Cyprus</t>
        </is>
      </c>
    </row>
    <row r="45">
      <c r="E45" t="inlineStr">
        <is>
          <t>Czechia</t>
        </is>
      </c>
    </row>
    <row r="46">
      <c r="E46" t="inlineStr">
        <is>
          <t>Democratic Republic of the Congo</t>
        </is>
      </c>
    </row>
    <row r="47">
      <c r="E47" t="inlineStr">
        <is>
          <t>Denmark</t>
        </is>
      </c>
    </row>
    <row r="48">
      <c r="E48" t="inlineStr">
        <is>
          <t>Djibouti</t>
        </is>
      </c>
    </row>
    <row r="49">
      <c r="E49" t="inlineStr">
        <is>
          <t>Dominica</t>
        </is>
      </c>
    </row>
    <row r="50">
      <c r="E50" t="inlineStr">
        <is>
          <t>Dominican Republic</t>
        </is>
      </c>
    </row>
    <row r="51">
      <c r="E51" t="inlineStr">
        <is>
          <t>Ecuador</t>
        </is>
      </c>
    </row>
    <row r="52">
      <c r="E52" t="inlineStr">
        <is>
          <t>Egypt</t>
        </is>
      </c>
    </row>
    <row r="53">
      <c r="E53" t="inlineStr">
        <is>
          <t>El Salvador</t>
        </is>
      </c>
    </row>
    <row r="54">
      <c r="E54" t="inlineStr">
        <is>
          <t>Equatorial Guinea</t>
        </is>
      </c>
    </row>
    <row r="55">
      <c r="E55" t="inlineStr">
        <is>
          <t>Eritrea</t>
        </is>
      </c>
    </row>
    <row r="56">
      <c r="E56" t="inlineStr">
        <is>
          <t>Estonia</t>
        </is>
      </c>
    </row>
    <row r="57">
      <c r="E57" t="inlineStr">
        <is>
          <t>Eswatini</t>
        </is>
      </c>
    </row>
    <row r="58">
      <c r="E58" t="inlineStr">
        <is>
          <t>Ethiopia</t>
        </is>
      </c>
    </row>
    <row r="59">
      <c r="E59" t="inlineStr">
        <is>
          <t>Fiji</t>
        </is>
      </c>
    </row>
    <row r="60">
      <c r="E60" t="inlineStr">
        <is>
          <t>Finland</t>
        </is>
      </c>
    </row>
    <row r="61">
      <c r="E61" t="inlineStr">
        <is>
          <t>France</t>
        </is>
      </c>
    </row>
    <row r="62">
      <c r="E62" t="inlineStr">
        <is>
          <t>Gabon</t>
        </is>
      </c>
    </row>
    <row r="63">
      <c r="E63" t="inlineStr">
        <is>
          <t>Gambia</t>
        </is>
      </c>
    </row>
    <row r="64">
      <c r="E64" t="inlineStr">
        <is>
          <t>Georgia</t>
        </is>
      </c>
    </row>
    <row r="65">
      <c r="E65" t="inlineStr">
        <is>
          <t>Germany</t>
        </is>
      </c>
    </row>
    <row r="66">
      <c r="E66" t="inlineStr">
        <is>
          <t>Ghana</t>
        </is>
      </c>
    </row>
    <row r="67">
      <c r="E67" t="inlineStr">
        <is>
          <t>Greece</t>
        </is>
      </c>
    </row>
    <row r="68">
      <c r="E68" t="inlineStr">
        <is>
          <t>Grenada</t>
        </is>
      </c>
    </row>
    <row r="69">
      <c r="E69" t="inlineStr">
        <is>
          <t>Guatemala</t>
        </is>
      </c>
    </row>
    <row r="70">
      <c r="E70" t="inlineStr">
        <is>
          <t>Guinea</t>
        </is>
      </c>
    </row>
    <row r="71">
      <c r="E71" t="inlineStr">
        <is>
          <t>Guinea-Bissau</t>
        </is>
      </c>
    </row>
    <row r="72">
      <c r="E72" t="inlineStr">
        <is>
          <t>Guyana</t>
        </is>
      </c>
    </row>
    <row r="73">
      <c r="E73" t="inlineStr">
        <is>
          <t>Haiti</t>
        </is>
      </c>
    </row>
    <row r="74">
      <c r="E74" t="inlineStr">
        <is>
          <t>Honduras</t>
        </is>
      </c>
    </row>
    <row r="75">
      <c r="E75" t="inlineStr">
        <is>
          <t>Hong Kong</t>
        </is>
      </c>
    </row>
    <row r="76">
      <c r="E76" t="inlineStr">
        <is>
          <t>Hungary</t>
        </is>
      </c>
    </row>
    <row r="77">
      <c r="E77" t="inlineStr">
        <is>
          <t>Iceland</t>
        </is>
      </c>
    </row>
    <row r="78">
      <c r="E78" t="inlineStr">
        <is>
          <t>India</t>
        </is>
      </c>
    </row>
    <row r="79">
      <c r="E79" t="inlineStr">
        <is>
          <t>Indonesia</t>
        </is>
      </c>
    </row>
    <row r="80">
      <c r="E80" t="inlineStr">
        <is>
          <t>Iran</t>
        </is>
      </c>
    </row>
    <row r="81">
      <c r="E81" t="inlineStr">
        <is>
          <t>Iraq</t>
        </is>
      </c>
    </row>
    <row r="82">
      <c r="E82" t="inlineStr">
        <is>
          <t>Ireland</t>
        </is>
      </c>
    </row>
    <row r="83">
      <c r="E83" t="inlineStr">
        <is>
          <t>Israel</t>
        </is>
      </c>
    </row>
    <row r="84">
      <c r="E84" t="inlineStr">
        <is>
          <t>Italy</t>
        </is>
      </c>
    </row>
    <row r="85">
      <c r="E85" t="inlineStr">
        <is>
          <t>Ivory Coast</t>
        </is>
      </c>
    </row>
    <row r="86">
      <c r="E86" t="inlineStr">
        <is>
          <t>Jamaica</t>
        </is>
      </c>
    </row>
    <row r="87">
      <c r="E87" t="inlineStr">
        <is>
          <t>Japan</t>
        </is>
      </c>
    </row>
    <row r="88">
      <c r="E88" t="inlineStr">
        <is>
          <t>Jordan</t>
        </is>
      </c>
    </row>
    <row r="89">
      <c r="E89" t="inlineStr">
        <is>
          <t>Kazakhstan</t>
        </is>
      </c>
    </row>
    <row r="90">
      <c r="E90" t="inlineStr">
        <is>
          <t>Kenya</t>
        </is>
      </c>
    </row>
    <row r="91">
      <c r="E91" t="inlineStr">
        <is>
          <t>Kiribati</t>
        </is>
      </c>
    </row>
    <row r="92">
      <c r="E92" t="inlineStr">
        <is>
          <t>Kosovo</t>
        </is>
      </c>
    </row>
    <row r="93">
      <c r="E93" t="inlineStr">
        <is>
          <t>Kuwait</t>
        </is>
      </c>
    </row>
    <row r="94">
      <c r="E94" t="inlineStr">
        <is>
          <t>Kyrgyzstan</t>
        </is>
      </c>
    </row>
    <row r="95">
      <c r="E95" t="inlineStr">
        <is>
          <t>Laos</t>
        </is>
      </c>
    </row>
    <row r="96">
      <c r="E96" t="inlineStr">
        <is>
          <t>Latvia</t>
        </is>
      </c>
    </row>
    <row r="97">
      <c r="E97" t="inlineStr">
        <is>
          <t>Lebanon</t>
        </is>
      </c>
    </row>
    <row r="98">
      <c r="E98" t="inlineStr">
        <is>
          <t>Lesotho</t>
        </is>
      </c>
    </row>
    <row r="99">
      <c r="E99" t="inlineStr">
        <is>
          <t>Liberia</t>
        </is>
      </c>
    </row>
    <row r="100">
      <c r="E100" t="inlineStr">
        <is>
          <t>Libya</t>
        </is>
      </c>
    </row>
    <row r="101">
      <c r="E101" t="inlineStr">
        <is>
          <t>Liechtenstein</t>
        </is>
      </c>
    </row>
    <row r="102">
      <c r="E102" t="inlineStr">
        <is>
          <t>Lithuania</t>
        </is>
      </c>
    </row>
    <row r="103">
      <c r="E103" t="inlineStr">
        <is>
          <t>Luxembourg</t>
        </is>
      </c>
    </row>
    <row r="104">
      <c r="E104" t="inlineStr">
        <is>
          <t>Madagascar</t>
        </is>
      </c>
    </row>
    <row r="105">
      <c r="E105" t="inlineStr">
        <is>
          <t>Malawi</t>
        </is>
      </c>
    </row>
    <row r="106">
      <c r="E106" t="inlineStr">
        <is>
          <t>Malaysia</t>
        </is>
      </c>
    </row>
    <row r="107">
      <c r="E107" t="inlineStr">
        <is>
          <t>Maldives</t>
        </is>
      </c>
    </row>
    <row r="108">
      <c r="E108" t="inlineStr">
        <is>
          <t>Mali</t>
        </is>
      </c>
    </row>
    <row r="109">
      <c r="E109" t="inlineStr">
        <is>
          <t>Malta</t>
        </is>
      </c>
    </row>
    <row r="110">
      <c r="E110" t="inlineStr">
        <is>
          <t>Marshall Islands</t>
        </is>
      </c>
    </row>
    <row r="111">
      <c r="E111" t="inlineStr">
        <is>
          <t>Mauritania</t>
        </is>
      </c>
    </row>
    <row r="112">
      <c r="E112" t="inlineStr">
        <is>
          <t>Mauritius</t>
        </is>
      </c>
    </row>
    <row r="113">
      <c r="E113" t="inlineStr">
        <is>
          <t>Mexico</t>
        </is>
      </c>
    </row>
    <row r="114">
      <c r="E114" t="inlineStr">
        <is>
          <t>Micronesia</t>
        </is>
      </c>
    </row>
    <row r="115">
      <c r="E115" t="inlineStr">
        <is>
          <t>Moldova</t>
        </is>
      </c>
    </row>
    <row r="116">
      <c r="E116" t="inlineStr">
        <is>
          <t>Monaco</t>
        </is>
      </c>
    </row>
    <row r="117">
      <c r="E117" t="inlineStr">
        <is>
          <t>Mongolia</t>
        </is>
      </c>
    </row>
    <row r="118">
      <c r="E118" t="inlineStr">
        <is>
          <t>Montenegro</t>
        </is>
      </c>
    </row>
    <row r="119">
      <c r="E119" t="inlineStr">
        <is>
          <t>Morocco</t>
        </is>
      </c>
    </row>
    <row r="120">
      <c r="E120" t="inlineStr">
        <is>
          <t>Mozambique</t>
        </is>
      </c>
    </row>
    <row r="121">
      <c r="E121" t="inlineStr">
        <is>
          <t>Myanmar</t>
        </is>
      </c>
    </row>
    <row r="122">
      <c r="E122" t="inlineStr">
        <is>
          <t>Namibia</t>
        </is>
      </c>
    </row>
    <row r="123">
      <c r="E123" t="inlineStr">
        <is>
          <t>Nauru</t>
        </is>
      </c>
    </row>
    <row r="124">
      <c r="E124" t="inlineStr">
        <is>
          <t>Nepal</t>
        </is>
      </c>
    </row>
    <row r="125">
      <c r="E125" t="inlineStr">
        <is>
          <t>Netherlands</t>
        </is>
      </c>
    </row>
    <row r="126">
      <c r="E126" t="inlineStr">
        <is>
          <t>New Zealand</t>
        </is>
      </c>
    </row>
    <row r="127">
      <c r="E127" t="inlineStr">
        <is>
          <t>Nicaragua</t>
        </is>
      </c>
    </row>
    <row r="128">
      <c r="E128" t="inlineStr">
        <is>
          <t>Niger</t>
        </is>
      </c>
    </row>
    <row r="129">
      <c r="E129" t="inlineStr">
        <is>
          <t>Nigeria</t>
        </is>
      </c>
    </row>
    <row r="130">
      <c r="E130" t="inlineStr">
        <is>
          <t>North Korea</t>
        </is>
      </c>
    </row>
    <row r="131">
      <c r="E131" t="inlineStr">
        <is>
          <t>North Macedonia</t>
        </is>
      </c>
    </row>
    <row r="132">
      <c r="E132" t="inlineStr">
        <is>
          <t>Norway</t>
        </is>
      </c>
    </row>
    <row r="133">
      <c r="E133" t="inlineStr">
        <is>
          <t>Oman</t>
        </is>
      </c>
    </row>
    <row r="134">
      <c r="E134" t="inlineStr">
        <is>
          <t>Pakistan</t>
        </is>
      </c>
    </row>
    <row r="135">
      <c r="E135" t="inlineStr">
        <is>
          <t>Palau</t>
        </is>
      </c>
    </row>
    <row r="136">
      <c r="E136" t="inlineStr">
        <is>
          <t>Palestine</t>
        </is>
      </c>
    </row>
    <row r="137">
      <c r="E137" t="inlineStr">
        <is>
          <t>Panama</t>
        </is>
      </c>
    </row>
    <row r="138">
      <c r="E138" t="inlineStr">
        <is>
          <t>Papua New Guinea</t>
        </is>
      </c>
    </row>
    <row r="139">
      <c r="E139" t="inlineStr">
        <is>
          <t>Paraguay</t>
        </is>
      </c>
    </row>
    <row r="140">
      <c r="E140" t="inlineStr">
        <is>
          <t>Peru</t>
        </is>
      </c>
    </row>
    <row r="141">
      <c r="E141" t="inlineStr">
        <is>
          <t>Philippines</t>
        </is>
      </c>
    </row>
    <row r="142">
      <c r="E142" t="inlineStr">
        <is>
          <t>Poland</t>
        </is>
      </c>
    </row>
    <row r="143">
      <c r="E143" t="inlineStr">
        <is>
          <t>Portugal</t>
        </is>
      </c>
    </row>
    <row r="144">
      <c r="E144" t="inlineStr">
        <is>
          <t>Puerto Rico</t>
        </is>
      </c>
    </row>
    <row r="145">
      <c r="E145" t="inlineStr">
        <is>
          <t>Qatar</t>
        </is>
      </c>
    </row>
    <row r="146">
      <c r="E146" t="inlineStr">
        <is>
          <t>Romania</t>
        </is>
      </c>
    </row>
    <row r="147">
      <c r="E147" t="inlineStr">
        <is>
          <t>Russia</t>
        </is>
      </c>
    </row>
    <row r="148">
      <c r="E148" t="inlineStr">
        <is>
          <t>Rwanda</t>
        </is>
      </c>
    </row>
    <row r="149">
      <c r="E149" t="inlineStr">
        <is>
          <t>Saint Kitts and Nevis</t>
        </is>
      </c>
    </row>
    <row r="150">
      <c r="E150" t="inlineStr">
        <is>
          <t>Saint Lucia</t>
        </is>
      </c>
    </row>
    <row r="151">
      <c r="E151" t="inlineStr">
        <is>
          <t>Saint Vincent and the Grenadines</t>
        </is>
      </c>
    </row>
    <row r="152">
      <c r="E152" t="inlineStr">
        <is>
          <t>Samoa</t>
        </is>
      </c>
    </row>
    <row r="153">
      <c r="E153" t="inlineStr">
        <is>
          <t>San Marino</t>
        </is>
      </c>
    </row>
    <row r="154">
      <c r="E154" t="inlineStr">
        <is>
          <t>Sao Tome and Principe</t>
        </is>
      </c>
    </row>
    <row r="155">
      <c r="E155" t="inlineStr">
        <is>
          <t>Saudi Arabia</t>
        </is>
      </c>
    </row>
    <row r="156">
      <c r="E156" t="inlineStr">
        <is>
          <t>Senegal</t>
        </is>
      </c>
    </row>
    <row r="157">
      <c r="E157" t="inlineStr">
        <is>
          <t>Serbia</t>
        </is>
      </c>
    </row>
    <row r="158">
      <c r="E158" t="inlineStr">
        <is>
          <t>Seychelles</t>
        </is>
      </c>
    </row>
    <row r="159">
      <c r="E159" t="inlineStr">
        <is>
          <t>Sierra Leone</t>
        </is>
      </c>
    </row>
    <row r="160">
      <c r="E160" t="inlineStr">
        <is>
          <t>Singapore</t>
        </is>
      </c>
    </row>
    <row r="161">
      <c r="E161" t="inlineStr">
        <is>
          <t>Slovakia</t>
        </is>
      </c>
    </row>
    <row r="162">
      <c r="E162" t="inlineStr">
        <is>
          <t>Slovenia</t>
        </is>
      </c>
    </row>
    <row r="163">
      <c r="E163" t="inlineStr">
        <is>
          <t>Solomon Islands</t>
        </is>
      </c>
    </row>
    <row r="164">
      <c r="E164" t="inlineStr">
        <is>
          <t>Somalia</t>
        </is>
      </c>
    </row>
    <row r="165">
      <c r="E165" t="inlineStr">
        <is>
          <t>South Africa</t>
        </is>
      </c>
    </row>
    <row r="166">
      <c r="E166" t="inlineStr">
        <is>
          <t>South Korea</t>
        </is>
      </c>
    </row>
    <row r="167">
      <c r="E167" t="inlineStr">
        <is>
          <t>South Sudan</t>
        </is>
      </c>
    </row>
    <row r="168">
      <c r="E168" t="inlineStr">
        <is>
          <t>Spain</t>
        </is>
      </c>
    </row>
    <row r="169">
      <c r="E169" t="inlineStr">
        <is>
          <t>Sri Lanka</t>
        </is>
      </c>
    </row>
    <row r="170">
      <c r="E170" t="inlineStr">
        <is>
          <t>Sudan</t>
        </is>
      </c>
    </row>
    <row r="171">
      <c r="E171" t="inlineStr">
        <is>
          <t>Suriname</t>
        </is>
      </c>
    </row>
    <row r="172">
      <c r="E172" t="inlineStr">
        <is>
          <t>Sweden</t>
        </is>
      </c>
    </row>
    <row r="173">
      <c r="E173" t="inlineStr">
        <is>
          <t>Switzerland</t>
        </is>
      </c>
    </row>
    <row r="174">
      <c r="E174" t="inlineStr">
        <is>
          <t>Syria</t>
        </is>
      </c>
    </row>
    <row r="175">
      <c r="E175" t="inlineStr">
        <is>
          <t>Taiwan</t>
        </is>
      </c>
    </row>
    <row r="176">
      <c r="E176" t="inlineStr">
        <is>
          <t>Tajikistan</t>
        </is>
      </c>
    </row>
    <row r="177">
      <c r="E177" t="inlineStr">
        <is>
          <t>Tanzania</t>
        </is>
      </c>
    </row>
    <row r="178">
      <c r="E178" t="inlineStr">
        <is>
          <t>Thailand</t>
        </is>
      </c>
    </row>
    <row r="179">
      <c r="E179" t="inlineStr">
        <is>
          <t>Timor-Leste</t>
        </is>
      </c>
    </row>
    <row r="180">
      <c r="E180" t="inlineStr">
        <is>
          <t>Togo</t>
        </is>
      </c>
    </row>
    <row r="181">
      <c r="E181" t="inlineStr">
        <is>
          <t>Tonga</t>
        </is>
      </c>
    </row>
    <row r="182">
      <c r="E182" t="inlineStr">
        <is>
          <t>Trinidad and Tobago</t>
        </is>
      </c>
    </row>
    <row r="183">
      <c r="E183" t="inlineStr">
        <is>
          <t>Tunisia</t>
        </is>
      </c>
    </row>
    <row r="184">
      <c r="E184" t="inlineStr">
        <is>
          <t>Turkey</t>
        </is>
      </c>
    </row>
    <row r="185">
      <c r="E185" t="inlineStr">
        <is>
          <t>Turkmenistan</t>
        </is>
      </c>
    </row>
    <row r="186">
      <c r="E186" t="inlineStr">
        <is>
          <t>Tuvalu</t>
        </is>
      </c>
    </row>
    <row r="187">
      <c r="E187" t="inlineStr">
        <is>
          <t>Uganda</t>
        </is>
      </c>
    </row>
    <row r="188">
      <c r="E188" t="inlineStr">
        <is>
          <t>Ukraine</t>
        </is>
      </c>
    </row>
    <row r="189">
      <c r="E189" t="inlineStr">
        <is>
          <t>United Arab Emirates</t>
        </is>
      </c>
    </row>
    <row r="190">
      <c r="E190" t="inlineStr">
        <is>
          <t>United Kingdom</t>
        </is>
      </c>
    </row>
    <row r="191">
      <c r="E191" t="inlineStr">
        <is>
          <t>United States</t>
        </is>
      </c>
    </row>
    <row r="192">
      <c r="E192" t="inlineStr">
        <is>
          <t>Uruguay</t>
        </is>
      </c>
    </row>
    <row r="193">
      <c r="E193" t="inlineStr">
        <is>
          <t>Uzbekistan</t>
        </is>
      </c>
    </row>
    <row r="194">
      <c r="E194" t="inlineStr">
        <is>
          <t>Vanuatu</t>
        </is>
      </c>
    </row>
    <row r="195">
      <c r="E195" t="inlineStr">
        <is>
          <t>Vatican City</t>
        </is>
      </c>
    </row>
    <row r="196">
      <c r="E196" t="inlineStr">
        <is>
          <t>Venezuela</t>
        </is>
      </c>
    </row>
    <row r="197">
      <c r="E197" t="inlineStr">
        <is>
          <t>Vietnam</t>
        </is>
      </c>
    </row>
    <row r="198">
      <c r="E198" t="inlineStr">
        <is>
          <t>Yemen</t>
        </is>
      </c>
    </row>
    <row r="199">
      <c r="E199" t="inlineStr">
        <is>
          <t>Zambia</t>
        </is>
      </c>
    </row>
    <row r="200">
      <c r="E200" t="inlineStr">
        <is>
          <t>Zimbabwe</t>
        </is>
      </c>
    </row>
  </sheetData>
  <pageMargins left="0.75" right="0.75" top="1" bottom="1" header="0.5" footer="0.5"/>
  <pageSetup orientation="portrait" fitToHeight="0" fitToWidth="1"/>
  <headerFooter>
    <oddHeader/>
    <oddFooter>&amp;CTemplate by Tequipy, tequipy.com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2026-10-29T14:40:44Z</dcterms:created>
  <dcterms:modified xmlns:dcterms="http://purl.org/dc/terms/" xmlns:xsi="http://www.w3.org/2001/XMLSchema-instance" xsi:type="dcterms:W3CDTF">2026-10-29T14:40:44Z</dcterms:modified>
</cp:coreProperties>
</file>