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1440" windowWidth="24375" windowHeight="5115"/>
  </bookViews>
  <sheets>
    <sheet name="INFILTRATION CALC." sheetId="4" r:id="rId1"/>
  </sheets>
  <calcPr calcId="145621"/>
</workbook>
</file>

<file path=xl/calcChain.xml><?xml version="1.0" encoding="utf-8"?>
<calcChain xmlns="http://schemas.openxmlformats.org/spreadsheetml/2006/main">
  <c r="C6" i="4" l="1"/>
  <c r="D6" i="4" s="1"/>
  <c r="G6" i="4" l="1"/>
  <c r="K6" i="4" s="1"/>
</calcChain>
</file>

<file path=xl/sharedStrings.xml><?xml version="1.0" encoding="utf-8"?>
<sst xmlns="http://schemas.openxmlformats.org/spreadsheetml/2006/main" count="16" uniqueCount="16">
  <si>
    <t>DESIGN WIND SPEED (MPH)</t>
  </si>
  <si>
    <t>ENVELOPE AREA</t>
  </si>
  <si>
    <t>Ʃ WALL AREA (SQ.FT)</t>
  </si>
  <si>
    <t>Ʃ ROOF AREA (SQ.FT)</t>
  </si>
  <si>
    <t>INFILTRATION CFM</t>
  </si>
  <si>
    <t>Ʃ SLAB AREA (SQ.FT)</t>
  </si>
  <si>
    <t>"w.c.</t>
  </si>
  <si>
    <t>NOTE:</t>
  </si>
  <si>
    <r>
      <t xml:space="preserve">psf </t>
    </r>
    <r>
      <rPr>
        <b/>
        <vertAlign val="subscript"/>
        <sz val="8"/>
        <color theme="1"/>
        <rFont val="Arial"/>
        <family val="2"/>
      </rPr>
      <t>1</t>
    </r>
  </si>
  <si>
    <t xml:space="preserve"> WIND PRESSURE</t>
  </si>
  <si>
    <t>1. P = 0.00256*V*V (Where P is Stagnation Pressure of wind on façade, and V is velocity)</t>
  </si>
  <si>
    <t xml:space="preserve">psf FOR PRE-DEFINED INFILTRATION RATE** </t>
  </si>
  <si>
    <r>
      <t xml:space="preserve">INFILTRATION RATE PER SQ.FT FOR PREDEFINED psf </t>
    </r>
    <r>
      <rPr>
        <b/>
        <vertAlign val="subscript"/>
        <sz val="8"/>
        <color theme="1"/>
        <rFont val="Arial"/>
        <family val="2"/>
      </rPr>
      <t>2</t>
    </r>
  </si>
  <si>
    <t>2. Vendor provided information. Façade, windows, and door manufacturer shall be able to provide this information. Leakage rate always corresponds to certain pressure differantial.</t>
  </si>
  <si>
    <t>DESIGN INFILTRATION RATE PER SQ.FT</t>
  </si>
  <si>
    <t>WIND PRESSURE INFILTRATION AIR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</si>
</sst>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0.000000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vertAlign val="subscript"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2" borderId="6" xfId="0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2" fontId="1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tabSelected="1" workbookViewId="0">
      <selection activeCell="E16" sqref="E16"/>
    </sheetView>
  </sheetViews>
  <sheetFormatPr defaultRowHeight="15" x14ac:dyDescent="0.25"/>
  <cols>
    <col min="2" max="2" width="7.7109375" customWidth="1"/>
    <col min="3" max="3" width="13.5703125" customWidth="1"/>
    <col min="4" max="4" width="13.42578125" customWidth="1"/>
    <col min="5" max="5" width="15.28515625" customWidth="1"/>
    <col min="6" max="6" width="12.85546875" customWidth="1"/>
    <col min="7" max="8" width="11.7109375" customWidth="1"/>
    <col min="9" max="10" width="15.28515625" customWidth="1"/>
    <col min="11" max="11" width="13.7109375" customWidth="1"/>
  </cols>
  <sheetData>
    <row r="1" spans="2:11" ht="15.75" thickBot="1" x14ac:dyDescent="0.3"/>
    <row r="2" spans="2:11" ht="15" customHeight="1" x14ac:dyDescent="0.25">
      <c r="B2" s="9" t="s">
        <v>15</v>
      </c>
      <c r="C2" s="10"/>
      <c r="D2" s="10"/>
      <c r="E2" s="10"/>
      <c r="F2" s="10"/>
      <c r="G2" s="10"/>
      <c r="H2" s="10"/>
      <c r="I2" s="10"/>
      <c r="J2" s="10"/>
      <c r="K2" s="11"/>
    </row>
    <row r="3" spans="2:11" ht="15.75" customHeight="1" thickBot="1" x14ac:dyDescent="0.3">
      <c r="B3" s="12"/>
      <c r="C3" s="13"/>
      <c r="D3" s="13"/>
      <c r="E3" s="13"/>
      <c r="F3" s="13"/>
      <c r="G3" s="13"/>
      <c r="H3" s="13"/>
      <c r="I3" s="13"/>
      <c r="J3" s="13"/>
      <c r="K3" s="14"/>
    </row>
    <row r="4" spans="2:11" ht="15.75" customHeight="1" x14ac:dyDescent="0.25">
      <c r="B4" s="15" t="s">
        <v>0</v>
      </c>
      <c r="C4" s="24" t="s">
        <v>9</v>
      </c>
      <c r="D4" s="25"/>
      <c r="E4" s="17" t="s">
        <v>12</v>
      </c>
      <c r="F4" s="17" t="s">
        <v>11</v>
      </c>
      <c r="G4" s="17" t="s">
        <v>14</v>
      </c>
      <c r="H4" s="21" t="s">
        <v>1</v>
      </c>
      <c r="I4" s="22"/>
      <c r="J4" s="23"/>
      <c r="K4" s="19" t="s">
        <v>4</v>
      </c>
    </row>
    <row r="5" spans="2:11" ht="52.5" customHeight="1" x14ac:dyDescent="0.25">
      <c r="B5" s="16"/>
      <c r="C5" s="6" t="s">
        <v>8</v>
      </c>
      <c r="D5" s="6" t="s">
        <v>6</v>
      </c>
      <c r="E5" s="18"/>
      <c r="F5" s="18"/>
      <c r="G5" s="18"/>
      <c r="H5" s="2" t="s">
        <v>2</v>
      </c>
      <c r="I5" s="2" t="s">
        <v>3</v>
      </c>
      <c r="J5" s="2" t="s">
        <v>5</v>
      </c>
      <c r="K5" s="20"/>
    </row>
    <row r="6" spans="2:11" ht="15.75" thickBot="1" x14ac:dyDescent="0.3">
      <c r="B6" s="3">
        <v>110</v>
      </c>
      <c r="C6" s="4">
        <f>0.00256*POWER(B6,2)</f>
        <v>30.976000000000003</v>
      </c>
      <c r="D6" s="26">
        <f>C6*0.19222</f>
        <v>5.9542067200000002</v>
      </c>
      <c r="E6" s="4">
        <v>3.0000000000000001E-3</v>
      </c>
      <c r="F6" s="4">
        <v>6.24</v>
      </c>
      <c r="G6" s="8">
        <f>E6*POWER(C6/F6,0.65)</f>
        <v>8.499976785130722E-3</v>
      </c>
      <c r="H6" s="27">
        <v>100</v>
      </c>
      <c r="I6" s="27">
        <v>100</v>
      </c>
      <c r="J6" s="27">
        <v>100</v>
      </c>
      <c r="K6" s="7">
        <f>G6*(H6+I6+J6)</f>
        <v>2.5499930355392166</v>
      </c>
    </row>
    <row r="7" spans="2:11" x14ac:dyDescent="0.25">
      <c r="B7" s="1"/>
      <c r="C7" s="1"/>
      <c r="D7" s="1"/>
    </row>
    <row r="8" spans="2:11" x14ac:dyDescent="0.25">
      <c r="B8" t="s">
        <v>7</v>
      </c>
    </row>
    <row r="9" spans="2:11" x14ac:dyDescent="0.25">
      <c r="B9" t="s">
        <v>10</v>
      </c>
    </row>
    <row r="10" spans="2:11" x14ac:dyDescent="0.25">
      <c r="B10" s="5" t="s">
        <v>13</v>
      </c>
    </row>
  </sheetData>
  <mergeCells count="8">
    <mergeCell ref="B2:K3"/>
    <mergeCell ref="B4:B5"/>
    <mergeCell ref="E4:E5"/>
    <mergeCell ref="F4:F5"/>
    <mergeCell ref="K4:K5"/>
    <mergeCell ref="H4:J4"/>
    <mergeCell ref="G4:G5"/>
    <mergeCell ref="C4:D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INFILTRATION CALC.</vt:lpstr>
    </vt:vector>
  </TitlesOfParts>
  <Manager>GUPTARZ</Manager>
  <Company>Teng &amp; Associates,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REVISED BPXA CGF-BRM HVAC LOAD CALCULATION.xlsx</dc:title>
  <dc:creator>GUPTARZ</dc:creator>
  <cp:lastModifiedBy>Windows User</cp:lastModifiedBy>
  <cp:revision/>
  <cp:lastPrinted>2014-04-02T21:03:45Z</cp:lastPrinted>
  <dcterms:created xsi:type="dcterms:W3CDTF">2014-07-15T16:41:59Z</dcterms:created>
  <dcterms:modified xsi:type="dcterms:W3CDTF">2014-07-28T19:21:35Z</dcterms:modified>
</cp:coreProperties>
</file>