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Cijena sata rada" sheetId="1" r:id="rId1"/>
  </sheets>
  <definedNames>
    <definedName name="_xlnm.Print_Area" localSheetId="0">'Cijena sata rada'!$B$2:$H$39</definedName>
  </definedName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27">
    <numFmt numFmtId="5" formatCode="#,##0\ &quot;kn&quot;;\-#,##0\ &quot;kn&quot;"/>
    <numFmt numFmtId="6" formatCode="#,##0\ &quot;kn&quot;;[Red]\-#,##0\ &quot;kn&quot;"/>
    <numFmt numFmtId="7" formatCode="#,##0.00\ &quot;kn&quot;;\-#,##0.00\ &quot;kn&quot;"/>
    <numFmt numFmtId="8" formatCode="#,##0.00\ &quot;kn&quot;;[Red]\-#,##0.00\ &quot;kn&quot;"/>
    <numFmt numFmtId="41" formatCode="_-* #,##0\ _k_n_-;\-* #,##0\ _k_n_-;_-* &quot;-&quot;\ _k_n_-;_-@_-"/>
    <numFmt numFmtId="42" formatCode="_-* #,##0\ &quot;kn&quot;_-;\-* #,##0\ &quot;kn&quot;_-;_-* &quot;-&quot;\ &quot;kn&quot;_-;_-@_-"/>
    <numFmt numFmtId="43" formatCode="_-* #,##0.00\ _k_n_-;\-* #,##0.00\ _k_n_-;_-* &quot;-&quot;??\ _k_n_-;_-@_-"/>
    <numFmt numFmtId="44" formatCode="_-* #,##0.00\ &quot;kn&quot;_-;\-* #,##0.00\ &quot;kn&quot;_-;_-* &quot;-&quot;??\ &quot;kn&quot;_-;_-@_-"/>
    <numFmt numFmtId="56" formatCode="&quot;上午/下午 &quot;hh&quot;時&quot;mm&quot;分&quot;ss&quot;秒 &quot;"/>
    <numFmt numFmtId="60" formatCode="#,##0\ &quot;€&quot;;\-#,##0\ &quot;€&quot;"/>
    <numFmt numFmtId="61" formatCode="#,##0.00\ &quot;€&quot;;\-#,##0.00\ &quot;€&quot;"/>
    <numFmt numFmtId="164" formatCode="&quot;$&quot;#,##0;\-&quot;$&quot;#,##0"/>
    <numFmt numFmtId="165" formatCode="&quot;$&quot;#,##0;[Red]\-&quot;$&quot;#,##0"/>
    <numFmt numFmtId="166" formatCode="&quot;$&quot;#,##0.00;\-&quot;$&quot;#,##0.00"/>
    <numFmt numFmtId="167" formatCode="&quot;$&quot;#,##0.00;[Red]\-&quot;$&quot;#,##0.00"/>
    <numFmt numFmtId="168" formatCode="_-&quot;$&quot;* #,##0_-;\-&quot;$&quot;* #,##0_-;_-&quot;$&quot;* &quot;-&quot;_-;_-@_-"/>
    <numFmt numFmtId="169" formatCode="_-* #,##0_-;\-* #,##0_-;_-* &quot;-&quot;_-;_-@_-"/>
    <numFmt numFmtId="170" formatCode="_-&quot;$&quot;* #,##0.00_-;\-&quot;$&quot;* #,##0.00_-;_-&quot;$&quot;* &quot;-&quot;??_-;_-@_-"/>
    <numFmt numFmtId="171" formatCode="_-* #,##0.00_-;\-* #,##0.00_-;_-* &quot;-&quot;??_-;_-@_-"/>
    <numFmt numFmtId="172" formatCode="_-[$£-809]* #,##0_-;\-[$£-809]* #,##0_-;_-[$£-809]* &quot;-&quot;_-;_-@_-"/>
    <numFmt numFmtId="173" formatCode="[$£-809]#,##0;\-[$£-809]#,##0"/>
    <numFmt numFmtId="174" formatCode="[$£-809]#,##0.00;\-[$£-809]#,##0.00"/>
    <numFmt numFmtId="175" formatCode="[$$-1409]#,##0;\-[$$-1409]#,##0"/>
    <numFmt numFmtId="176" formatCode="#,##0.0_ ;\-#,##0.0\ "/>
    <numFmt numFmtId="177" formatCode="[$€-2]\ #,##0;\-[$€-2]\ #,##0"/>
    <numFmt numFmtId="178" formatCode="[$€-2]\ #,##0.00;\-[$€-2]\ #,##0.00"/>
    <numFmt numFmtId="179" formatCode="#,##0_ ;\-#,##0\ "/>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NumberFormat="1"/>
    <xf numFmtId="60" fontId="0" fillId="0" borderId="0" xfId="0" applyNumberFormat="1"/>
    <xf numFmtId="170" fontId="0" fillId="0" borderId="0" xfId="0" applyNumberFormat="1"/>
    <xf numFmtId="176" fontId="0" fillId="0" borderId="0" xfId="0" applyNumberFormat="1"/>
    <xf numFmtId="179" fontId="0" fillId="0" borderId="0" xfId="0" applyNumberFormat="1"/>
    <xf numFmtId="61"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ï¼­ï¼³ ï¼°ã´ã·ãã¯"/>
        <a:font script="Hang" typeface="ë§ì ê³ ë"/>
        <a:font script="Hans" typeface="å®ä½"/>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ï¼­ï¼³ ï¼°ã´ã·ãã¯"/>
        <a:font script="Hang" typeface="ë§ì ê³ ë"/>
        <a:font script="Hans" typeface="å®ä½"/>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B1:J39"/>
  <sheetViews>
    <sheetView workbookViewId="0" rightToLeft="0"/>
  </sheetViews>
  <cols>
    <col min="1" max="1" customWidth="1" width="7.28515625" level="0" outlineLevel="0"/>
    <col min="2" max="2" customWidth="1" width="3.42578125" level="0" outlineLevel="0"/>
    <col min="3" max="3" customWidth="1" width="2" level="0" outlineLevel="0"/>
    <col min="4" max="4" customWidth="1" width="47.140625" level="0" outlineLevel="0"/>
    <col min="5" max="5" customWidth="1" width="16.7109375" level="0" outlineLevel="0"/>
    <col min="6" max="6" customWidth="1" width="1.7109375" level="0" outlineLevel="0"/>
    <col min="7" max="7" customWidth="1" width="14.140625" level="0" outlineLevel="0"/>
    <col min="8" max="8" customWidth="1" width="2.42578125" level="0" outlineLevel="0"/>
    <col min="9" max="9" customWidth="1" width="2" level="0" outlineLevel="0"/>
    <col min="10" max="10" customWidth="1" width="1.7109375" level="0" outlineLevel="0"/>
    <col min="11" max="11" customWidth="1" width="11.42578125" level="0" outlineLevel="0"/>
    <col min="12" max="12" customWidth="1" width="11.42578125" level="0" outlineLevel="0"/>
    <col min="13" max="13" customWidth="1" width="11.42578125" level="0" outlineLevel="0"/>
    <col min="14" max="14" customWidth="1" width="11.42578125" level="0" outlineLevel="0"/>
    <col min="15" max="15" customWidth="1" width="11.42578125" level="0" outlineLevel="0"/>
    <col min="16" max="16" customWidth="1" width="11.42578125" level="0" outlineLevel="0"/>
    <col min="17" max="17" customWidth="1" width="11.42578125" level="0" outlineLevel="0"/>
    <col min="18" max="18" customWidth="1" width="11.42578125" level="0" outlineLevel="0"/>
    <col min="19" max="19" customWidth="1" width="11.42578125" level="0" outlineLevel="0"/>
    <col min="20" max="20" customWidth="1" width="11.42578125" level="0" outlineLevel="0"/>
    <col min="21" max="21" customWidth="1" width="11.42578125" level="0" outlineLevel="0"/>
    <col min="22" max="22" customWidth="1" width="11.42578125" level="0" outlineLevel="0"/>
    <col min="23" max="23" customWidth="1" width="11.42578125" level="0" outlineLevel="0"/>
    <col min="24" max="24" customWidth="1" width="11.42578125" level="0" outlineLevel="0"/>
    <col min="25" max="25" customWidth="1" width="11.42578125" level="0" outlineLevel="0"/>
    <col min="26" max="26" customWidth="1" width="11.42578125" level="0" outlineLevel="0"/>
    <col min="27" max="27" customWidth="1" width="11.42578125" level="0" outlineLevel="0"/>
    <col min="28" max="28" customWidth="1" width="11.42578125" level="0" outlineLevel="0"/>
    <col min="29" max="29" customWidth="1" width="11.42578125" level="0" outlineLevel="0"/>
    <col min="30" max="30" customWidth="1" width="11.42578125" level="0" outlineLevel="0"/>
    <col min="31" max="31" customWidth="1" width="11.42578125" level="0" outlineLevel="0"/>
    <col min="32" max="32" customWidth="1" width="11.42578125" level="0" outlineLevel="0"/>
    <col min="33" max="33" customWidth="1" width="11.42578125" level="0" outlineLevel="0"/>
    <col min="34" max="34" customWidth="1" width="11.42578125" level="0" outlineLevel="0"/>
    <col min="35" max="35" customWidth="1" width="11.42578125" level="0" outlineLevel="0"/>
    <col min="36" max="36" customWidth="1" width="11.42578125" level="0" outlineLevel="0"/>
    <col min="37" max="37" customWidth="1" width="11.42578125" level="0" outlineLevel="0"/>
    <col min="38" max="38" customWidth="1" width="11.42578125" level="0" outlineLevel="0"/>
    <col min="39" max="39" customWidth="1" width="11.42578125" level="0" outlineLevel="0"/>
    <col min="40" max="40" customWidth="1" width="11.42578125" level="0" outlineLevel="0"/>
    <col min="41" max="41" customWidth="1" width="11.42578125" level="0" outlineLevel="0"/>
    <col min="42" max="42" customWidth="1" width="11.42578125" level="0" outlineLevel="0"/>
    <col min="43" max="43" customWidth="1" width="11.42578125" level="0" outlineLevel="0"/>
    <col min="44" max="44" customWidth="1" width="11.42578125" level="0" outlineLevel="0"/>
    <col min="45" max="45" customWidth="1" width="11.42578125" level="0" outlineLevel="0"/>
    <col min="46" max="46" customWidth="1" width="11.42578125" level="0" outlineLevel="0"/>
    <col min="47" max="47" customWidth="1" width="11.42578125" level="0" outlineLevel="0"/>
    <col min="48" max="48" customWidth="1" width="11.42578125" level="0" outlineLevel="0"/>
    <col min="49" max="49" customWidth="1" width="11.42578125" level="0" outlineLevel="0"/>
    <col min="50" max="50" customWidth="1" width="11.42578125" level="0" outlineLevel="0"/>
    <col min="51" max="51" customWidth="1" width="11.42578125" level="0" outlineLevel="0"/>
    <col min="52" max="52" customWidth="1" width="11.42578125" level="0" outlineLevel="0"/>
    <col min="53" max="53" customWidth="1" width="11.42578125" level="0" outlineLevel="0"/>
    <col min="54" max="54" customWidth="1" width="11.42578125" level="0" outlineLevel="0"/>
    <col min="55" max="55" customWidth="1" width="11.42578125" level="0" outlineLevel="0"/>
    <col min="56" max="56" customWidth="1" width="11.42578125" level="0" outlineLevel="0"/>
    <col min="57" max="57" customWidth="1" width="11.42578125" level="0" outlineLevel="0"/>
    <col min="58" max="58" customWidth="1" width="11.42578125" level="0" outlineLevel="0"/>
    <col min="59" max="59" customWidth="1" width="11.42578125" level="0" outlineLevel="0"/>
    <col min="60" max="60" customWidth="1" width="11.42578125" level="0" outlineLevel="0"/>
    <col min="61" max="61" customWidth="1" width="11.42578125" level="0" outlineLevel="0"/>
    <col min="62" max="62" customWidth="1" width="11.42578125" level="0" outlineLevel="0"/>
    <col min="63" max="63" customWidth="1" width="11.42578125" level="0" outlineLevel="0"/>
    <col min="64" max="64" customWidth="1" width="11.42578125" level="0" outlineLevel="0"/>
    <col min="65" max="65" customWidth="1" width="11.42578125" level="0" outlineLevel="0"/>
    <col min="66" max="66" customWidth="1" width="11.42578125" level="0" outlineLevel="0"/>
    <col min="67" max="67" customWidth="1" width="11.42578125" level="0" outlineLevel="0"/>
    <col min="68" max="68" customWidth="1" width="11.42578125" level="0" outlineLevel="0"/>
    <col min="69" max="69" customWidth="1" width="11.42578125" level="0" outlineLevel="0"/>
    <col min="70" max="70" customWidth="1" width="11.42578125" level="0" outlineLevel="0"/>
    <col min="71" max="71" customWidth="1" width="11.42578125" level="0" outlineLevel="0"/>
    <col min="72" max="72" customWidth="1" width="11.42578125" level="0" outlineLevel="0"/>
    <col min="73" max="73" customWidth="1" width="11.42578125" level="0" outlineLevel="0"/>
    <col min="74" max="74" customWidth="1" width="11.42578125" level="0" outlineLevel="0"/>
    <col min="75" max="75" customWidth="1" width="11.42578125" level="0" outlineLevel="0"/>
    <col min="76" max="76" customWidth="1" width="11.42578125" level="0" outlineLevel="0"/>
    <col min="77" max="77" customWidth="1" width="11.42578125" level="0" outlineLevel="0"/>
    <col min="78" max="78" customWidth="1" width="11.42578125" level="0" outlineLevel="0"/>
    <col min="79" max="79" customWidth="1" width="11.42578125" level="0" outlineLevel="0"/>
    <col min="80" max="80" customWidth="1" width="11.42578125" level="0" outlineLevel="0"/>
    <col min="81" max="81" customWidth="1" width="11.42578125" level="0" outlineLevel="0"/>
    <col min="82" max="82" customWidth="1" width="11.42578125" level="0" outlineLevel="0"/>
    <col min="83" max="83" customWidth="1" width="11.42578125" level="0" outlineLevel="0"/>
    <col min="84" max="84" customWidth="1" width="11.42578125" level="0" outlineLevel="0"/>
    <col min="85" max="85" customWidth="1" width="11.42578125" level="0" outlineLevel="0"/>
    <col min="86" max="86" customWidth="1" width="11.42578125" level="0" outlineLevel="0"/>
    <col min="87" max="87" customWidth="1" width="11.42578125" level="0" outlineLevel="0"/>
    <col min="88" max="88" customWidth="1" width="11.42578125" level="0" outlineLevel="0"/>
    <col min="89" max="89" customWidth="1" width="11.42578125" level="0" outlineLevel="0"/>
    <col min="90" max="90" customWidth="1" width="11.42578125" level="0" outlineLevel="0"/>
    <col min="91" max="91" customWidth="1" width="11.42578125" level="0" outlineLevel="0"/>
    <col min="92" max="92" customWidth="1" width="11.42578125" level="0" outlineLevel="0"/>
    <col min="93" max="93" customWidth="1" width="11.42578125" level="0" outlineLevel="0"/>
    <col min="94" max="94" customWidth="1" width="11.42578125" level="0" outlineLevel="0"/>
    <col min="95" max="95" customWidth="1" width="11.42578125" level="0" outlineLevel="0"/>
    <col min="96" max="96" customWidth="1" width="11.42578125" level="0" outlineLevel="0"/>
    <col min="97" max="97" customWidth="1" width="11.42578125" level="0" outlineLevel="0"/>
    <col min="98" max="98" customWidth="1" width="11.42578125" level="0" outlineLevel="0"/>
    <col min="99" max="99" customWidth="1" width="11.42578125" level="0" outlineLevel="0"/>
    <col min="100" max="100" customWidth="1" width="11.42578125" level="0" outlineLevel="0"/>
    <col min="101" max="101" customWidth="1" width="11.42578125" level="0" outlineLevel="0"/>
    <col min="102" max="102" customWidth="1" width="11.42578125" level="0" outlineLevel="0"/>
    <col min="103" max="103" customWidth="1" width="11.42578125" level="0" outlineLevel="0"/>
    <col min="104" max="104" customWidth="1" width="11.42578125" level="0" outlineLevel="0"/>
    <col min="105" max="105" customWidth="1" width="11.42578125" level="0" outlineLevel="0"/>
    <col min="106" max="106" customWidth="1" width="11.42578125" level="0" outlineLevel="0"/>
    <col min="107" max="107" customWidth="1" width="11.42578125" level="0" outlineLevel="0"/>
    <col min="108" max="108" customWidth="1" width="11.42578125" level="0" outlineLevel="0"/>
    <col min="109" max="109" customWidth="1" width="11.42578125" level="0" outlineLevel="0"/>
    <col min="110" max="110" customWidth="1" width="11.42578125" level="0" outlineLevel="0"/>
    <col min="111" max="111" customWidth="1" width="11.42578125" level="0" outlineLevel="0"/>
    <col min="112" max="112" customWidth="1" width="11.42578125" level="0" outlineLevel="0"/>
    <col min="113" max="113" customWidth="1" width="11.42578125" level="0" outlineLevel="0"/>
    <col min="114" max="114" customWidth="1" width="11.42578125" level="0" outlineLevel="0"/>
    <col min="115" max="115" customWidth="1" width="11.42578125" level="0" outlineLevel="0"/>
    <col min="116" max="116" customWidth="1" width="11.42578125" level="0" outlineLevel="0"/>
    <col min="117" max="117" customWidth="1" width="11.42578125" level="0" outlineLevel="0"/>
    <col min="118" max="118" customWidth="1" width="11.42578125" level="0" outlineLevel="0"/>
    <col min="119" max="119" customWidth="1" width="11.42578125" level="0" outlineLevel="0"/>
    <col min="120" max="120" customWidth="1" width="11.42578125" level="0" outlineLevel="0"/>
    <col min="121" max="121" customWidth="1" width="11.42578125" level="0" outlineLevel="0"/>
    <col min="122" max="122" customWidth="1" width="11.42578125" level="0" outlineLevel="0"/>
    <col min="123" max="123" customWidth="1" width="11.42578125" level="0" outlineLevel="0"/>
    <col min="124" max="124" customWidth="1" width="11.42578125" level="0" outlineLevel="0"/>
    <col min="125" max="125" customWidth="1" width="11.42578125" level="0" outlineLevel="0"/>
    <col min="126" max="126" customWidth="1" width="11.42578125" level="0" outlineLevel="0"/>
    <col min="127" max="127" customWidth="1" width="11.42578125" level="0" outlineLevel="0"/>
    <col min="128" max="128" customWidth="1" width="11.42578125" level="0" outlineLevel="0"/>
    <col min="129" max="129" customWidth="1" width="11.42578125" level="0" outlineLevel="0"/>
    <col min="130" max="130" customWidth="1" width="11.42578125" level="0" outlineLevel="0"/>
    <col min="131" max="131" customWidth="1" width="11.42578125" level="0" outlineLevel="0"/>
    <col min="132" max="132" customWidth="1" width="11.42578125" level="0" outlineLevel="0"/>
    <col min="133" max="133" customWidth="1" width="11.42578125" level="0" outlineLevel="0"/>
    <col min="134" max="134" customWidth="1" width="11.42578125" level="0" outlineLevel="0"/>
    <col min="135" max="135" customWidth="1" width="11.42578125" level="0" outlineLevel="0"/>
    <col min="136" max="136" customWidth="1" width="11.42578125" level="0" outlineLevel="0"/>
    <col min="137" max="137" customWidth="1" width="11.42578125" level="0" outlineLevel="0"/>
    <col min="138" max="138" customWidth="1" width="11.42578125" level="0" outlineLevel="0"/>
    <col min="139" max="139" customWidth="1" width="11.42578125" level="0" outlineLevel="0"/>
    <col min="140" max="140" customWidth="1" width="11.42578125" level="0" outlineLevel="0"/>
    <col min="141" max="141" customWidth="1" width="11.42578125" level="0" outlineLevel="0"/>
    <col min="142" max="142" customWidth="1" width="11.42578125" level="0" outlineLevel="0"/>
    <col min="143" max="143" customWidth="1" width="11.42578125" level="0" outlineLevel="0"/>
    <col min="144" max="144" customWidth="1" width="11.42578125" level="0" outlineLevel="0"/>
    <col min="145" max="145" customWidth="1" width="11.42578125" level="0" outlineLevel="0"/>
    <col min="146" max="146" customWidth="1" width="11.42578125" level="0" outlineLevel="0"/>
    <col min="147" max="147" customWidth="1" width="11.42578125" level="0" outlineLevel="0"/>
    <col min="148" max="148" customWidth="1" width="11.42578125" level="0" outlineLevel="0"/>
    <col min="149" max="149" customWidth="1" width="11.42578125" level="0" outlineLevel="0"/>
    <col min="150" max="150" customWidth="1" width="11.42578125" level="0" outlineLevel="0"/>
    <col min="151" max="151" customWidth="1" width="11.42578125" level="0" outlineLevel="0"/>
    <col min="152" max="152" customWidth="1" width="11.42578125" level="0" outlineLevel="0"/>
    <col min="153" max="153" customWidth="1" width="11.42578125" level="0" outlineLevel="0"/>
    <col min="154" max="154" customWidth="1" width="11.42578125" level="0" outlineLevel="0"/>
    <col min="155" max="155" customWidth="1" width="11.42578125" level="0" outlineLevel="0"/>
    <col min="156" max="156" customWidth="1" width="11.42578125" level="0" outlineLevel="0"/>
    <col min="157" max="157" customWidth="1" width="11.42578125" level="0" outlineLevel="0"/>
    <col min="158" max="158" customWidth="1" width="11.42578125" level="0" outlineLevel="0"/>
    <col min="159" max="159" customWidth="1" width="11.42578125" level="0" outlineLevel="0"/>
    <col min="160" max="160" customWidth="1" width="11.42578125" level="0" outlineLevel="0"/>
    <col min="161" max="161" customWidth="1" width="11.42578125" level="0" outlineLevel="0"/>
    <col min="162" max="162" customWidth="1" width="11.42578125" level="0" outlineLevel="0"/>
    <col min="163" max="163" customWidth="1" width="11.42578125" level="0" outlineLevel="0"/>
    <col min="164" max="164" customWidth="1" width="11.42578125" level="0" outlineLevel="0"/>
    <col min="165" max="165" customWidth="1" width="11.42578125" level="0" outlineLevel="0"/>
    <col min="166" max="166" customWidth="1" width="11.42578125" level="0" outlineLevel="0"/>
    <col min="167" max="167" customWidth="1" width="11.42578125" level="0" outlineLevel="0"/>
    <col min="168" max="168" customWidth="1" width="11.42578125" level="0" outlineLevel="0"/>
    <col min="169" max="169" customWidth="1" width="11.42578125" level="0" outlineLevel="0"/>
    <col min="170" max="170" customWidth="1" width="11.42578125" level="0" outlineLevel="0"/>
    <col min="171" max="171" customWidth="1" width="11.42578125" level="0" outlineLevel="0"/>
    <col min="172" max="172" customWidth="1" width="11.42578125" level="0" outlineLevel="0"/>
    <col min="173" max="173" customWidth="1" width="11.42578125" level="0" outlineLevel="0"/>
    <col min="174" max="174" customWidth="1" width="11.42578125" level="0" outlineLevel="0"/>
    <col min="175" max="175" customWidth="1" width="11.42578125" level="0" outlineLevel="0"/>
    <col min="176" max="176" customWidth="1" width="11.42578125" level="0" outlineLevel="0"/>
    <col min="177" max="177" customWidth="1" width="11.42578125" level="0" outlineLevel="0"/>
    <col min="178" max="178" customWidth="1" width="11.42578125" level="0" outlineLevel="0"/>
    <col min="179" max="179" customWidth="1" width="11.42578125" level="0" outlineLevel="0"/>
    <col min="180" max="180" customWidth="1" width="11.42578125" level="0" outlineLevel="0"/>
    <col min="181" max="181" customWidth="1" width="11.42578125" level="0" outlineLevel="0"/>
    <col min="182" max="182" customWidth="1" width="11.42578125" level="0" outlineLevel="0"/>
    <col min="183" max="183" customWidth="1" width="11.42578125" level="0" outlineLevel="0"/>
    <col min="184" max="184" customWidth="1" width="11.42578125" level="0" outlineLevel="0"/>
    <col min="185" max="185" customWidth="1" width="11.42578125" level="0" outlineLevel="0"/>
    <col min="186" max="186" customWidth="1" width="11.42578125" level="0" outlineLevel="0"/>
    <col min="187" max="187" customWidth="1" width="11.42578125" level="0" outlineLevel="0"/>
    <col min="188" max="188" customWidth="1" width="11.42578125" level="0" outlineLevel="0"/>
    <col min="189" max="189" customWidth="1" width="11.42578125" level="0" outlineLevel="0"/>
    <col min="190" max="190" customWidth="1" width="11.42578125" level="0" outlineLevel="0"/>
    <col min="191" max="191" customWidth="1" width="11.42578125" level="0" outlineLevel="0"/>
    <col min="192" max="192" customWidth="1" width="11.42578125" level="0" outlineLevel="0"/>
    <col min="193" max="193" customWidth="1" width="11.42578125" level="0" outlineLevel="0"/>
    <col min="194" max="194" customWidth="1" width="11.42578125" level="0" outlineLevel="0"/>
    <col min="195" max="195" customWidth="1" width="11.42578125" level="0" outlineLevel="0"/>
    <col min="196" max="196" customWidth="1" width="11.42578125" level="0" outlineLevel="0"/>
    <col min="197" max="197" customWidth="1" width="11.42578125" level="0" outlineLevel="0"/>
    <col min="198" max="198" customWidth="1" width="11.42578125" level="0" outlineLevel="0"/>
    <col min="199" max="199" customWidth="1" width="11.42578125" level="0" outlineLevel="0"/>
    <col min="200" max="200" customWidth="1" width="11.42578125" level="0" outlineLevel="0"/>
    <col min="201" max="201" customWidth="1" width="11.42578125" level="0" outlineLevel="0"/>
    <col min="202" max="202" customWidth="1" width="11.42578125" level="0" outlineLevel="0"/>
    <col min="203" max="203" customWidth="1" width="11.42578125" level="0" outlineLevel="0"/>
    <col min="204" max="204" customWidth="1" width="11.42578125" level="0" outlineLevel="0"/>
    <col min="205" max="205" customWidth="1" width="11.42578125" level="0" outlineLevel="0"/>
    <col min="206" max="206" customWidth="1" width="11.42578125" level="0" outlineLevel="0"/>
    <col min="207" max="207" customWidth="1" width="11.42578125" level="0" outlineLevel="0"/>
    <col min="208" max="208" customWidth="1" width="11.42578125" level="0" outlineLevel="0"/>
    <col min="209" max="209" customWidth="1" width="11.42578125" level="0" outlineLevel="0"/>
    <col min="210" max="210" customWidth="1" width="11.42578125" level="0" outlineLevel="0"/>
    <col min="211" max="211" customWidth="1" width="11.42578125" level="0" outlineLevel="0"/>
    <col min="212" max="212" customWidth="1" width="11.42578125" level="0" outlineLevel="0"/>
    <col min="213" max="213" customWidth="1" width="11.42578125" level="0" outlineLevel="0"/>
    <col min="214" max="214" customWidth="1" width="11.42578125" level="0" outlineLevel="0"/>
    <col min="215" max="215" customWidth="1" width="11.42578125" level="0" outlineLevel="0"/>
    <col min="216" max="216" customWidth="1" width="11.42578125" level="0" outlineLevel="0"/>
    <col min="217" max="217" customWidth="1" width="11.42578125" level="0" outlineLevel="0"/>
    <col min="218" max="218" customWidth="1" width="11.42578125" level="0" outlineLevel="0"/>
    <col min="219" max="219" customWidth="1" width="11.42578125" level="0" outlineLevel="0"/>
    <col min="220" max="220" customWidth="1" width="11.42578125" level="0" outlineLevel="0"/>
    <col min="221" max="221" customWidth="1" width="11.42578125" level="0" outlineLevel="0"/>
    <col min="222" max="222" customWidth="1" width="11.42578125" level="0" outlineLevel="0"/>
    <col min="223" max="223" customWidth="1" width="11.42578125" level="0" outlineLevel="0"/>
    <col min="224" max="224" customWidth="1" width="11.42578125" level="0" outlineLevel="0"/>
    <col min="225" max="225" customWidth="1" width="11.42578125" level="0" outlineLevel="0"/>
    <col min="226" max="226" customWidth="1" width="11.42578125" level="0" outlineLevel="0"/>
    <col min="227" max="227" customWidth="1" width="11.42578125" level="0" outlineLevel="0"/>
    <col min="228" max="228" customWidth="1" width="11.42578125" level="0" outlineLevel="0"/>
    <col min="229" max="229" customWidth="1" width="11.42578125" level="0" outlineLevel="0"/>
    <col min="230" max="230" customWidth="1" width="11.42578125" level="0" outlineLevel="0"/>
    <col min="231" max="231" customWidth="1" width="11.42578125" level="0" outlineLevel="0"/>
    <col min="232" max="232" customWidth="1" width="11.42578125" level="0" outlineLevel="0"/>
    <col min="233" max="233" customWidth="1" width="11.42578125" level="0" outlineLevel="0"/>
    <col min="234" max="234" customWidth="1" width="11.42578125" level="0" outlineLevel="0"/>
    <col min="235" max="235" customWidth="1" width="11.42578125" level="0" outlineLevel="0"/>
    <col min="236" max="236" customWidth="1" width="11.42578125" level="0" outlineLevel="0"/>
    <col min="237" max="237" customWidth="1" width="11.42578125" level="0" outlineLevel="0"/>
    <col min="238" max="238" customWidth="1" width="11.42578125" level="0" outlineLevel="0"/>
    <col min="239" max="239" customWidth="1" width="11.42578125" level="0" outlineLevel="0"/>
    <col min="240" max="240" customWidth="1" width="11.42578125" level="0" outlineLevel="0"/>
    <col min="241" max="241" customWidth="1" width="11.42578125" level="0" outlineLevel="0"/>
    <col min="242" max="242" customWidth="1" width="11.42578125" level="0" outlineLevel="0"/>
    <col min="243" max="243" customWidth="1" width="11.42578125" level="0" outlineLevel="0"/>
    <col min="244" max="244" customWidth="1" width="11.42578125" level="0" outlineLevel="0"/>
    <col min="245" max="245" customWidth="1" width="11.42578125" level="0" outlineLevel="0"/>
    <col min="246" max="246" customWidth="1" width="11.42578125" level="0" outlineLevel="0"/>
    <col min="247" max="247" customWidth="1" width="11.42578125" level="0" outlineLevel="0"/>
    <col min="248" max="248" customWidth="1" width="11.42578125" level="0" outlineLevel="0"/>
    <col min="249" max="249" customWidth="1" width="11.42578125" level="0" outlineLevel="0"/>
    <col min="250" max="250" customWidth="1" width="11.42578125" level="0" outlineLevel="0"/>
    <col min="251" max="251" customWidth="1" width="11.42578125" level="0" outlineLevel="0"/>
    <col min="252" max="252" customWidth="1" width="11.42578125" level="0" outlineLevel="0"/>
    <col min="253" max="253" customWidth="1" width="11.42578125" level="0" outlineLevel="0"/>
    <col min="254" max="254" customWidth="1" width="11.42578125" level="0" outlineLevel="0"/>
    <col min="255" max="255" customWidth="1" width="11.42578125" level="0" outlineLevel="0"/>
    <col min="256" max="256" customWidth="1" width="11.42578125" level="0" outlineLevel="0"/>
    <col min="257" max="257" customWidth="1" width="11.42578125" level="0" outlineLevel="0"/>
  </cols>
  <sheetData>
    <row r="1" ht="37.5" customHeight="1"/>
    <row r="2" ht="40.5" customHeight="1">
      <c r="D2" t="str">
        <v>Kalkulator cijene sata rada</v>
      </c>
    </row>
    <row r="3" ht="6.75" customHeight="1"/>
    <row r="4"/>
    <row r="5" ht="20.1" customHeight="1">
      <c r="D5" t="str">
        <v>Željeni profit</v>
      </c>
      <c r="E5" s="1">
        <v>0</v>
      </c>
    </row>
    <row r="6" ht="20.1" customHeight="1">
      <c r="D6" t="str">
        <v>Trošak plaća zaposlenika</v>
      </c>
      <c r="E6" s="1">
        <v>126000</v>
      </c>
    </row>
    <row r="7" ht="20.1" customHeight="1">
      <c r="D7" t="str">
        <v>Opći troškovi poslovanja</v>
      </c>
      <c r="E7" s="1">
        <v>69000</v>
      </c>
    </row>
    <row r="8">
      <c r="E8" s="2">
        <f>E5+E6+E7</f>
        <v>195000</v>
      </c>
    </row>
    <row r="9" ht="5.1" customHeight="1"/>
    <row r="10"/>
    <row r="11">
      <c r="D11" t="str">
        <v>Radni sati u godini</v>
      </c>
    </row>
    <row r="12" ht="19.5" customHeight="1">
      <c r="D12" t="str">
        <v>Broj zaposlenih</v>
      </c>
      <c r="E12" s="3">
        <v>8</v>
      </c>
    </row>
    <row r="13" ht="20.1" customHeight="1">
      <c r="D13" t="str">
        <v>Radni dani u tjednu (po zaposlenom)</v>
      </c>
      <c r="E13" s="3">
        <v>5</v>
      </c>
      <c r="G13" t="str">
        <v>dana</v>
      </c>
    </row>
    <row r="14" ht="20.1" customHeight="1">
      <c r="D14" t="str">
        <v>Produktivni radni sati po danu (po zaposlenom)</v>
      </c>
      <c r="E14" s="3">
        <v>6</v>
      </c>
      <c r="G14" t="str">
        <v>sati</v>
      </c>
    </row>
    <row r="15"/>
    <row r="16">
      <c r="D16" t="str">
        <v>Neradni dani u godini</v>
      </c>
    </row>
    <row r="17" ht="20.1" customHeight="1">
      <c r="D17" t="str">
        <v>Blagdani i praznici (po zaposlenom)</v>
      </c>
      <c r="E17" s="3">
        <v>9</v>
      </c>
      <c r="G17" t="str">
        <v>dana</v>
      </c>
    </row>
    <row r="18" ht="20.1" customHeight="1">
      <c r="D18" t="str">
        <v>Godišnji odmor (po zaposlenom)</v>
      </c>
      <c r="E18" s="3">
        <v>20</v>
      </c>
      <c r="G18" t="str">
        <v>dana</v>
      </c>
    </row>
    <row r="19" ht="20.1" customHeight="1">
      <c r="D19" t="str">
        <v>Bolovanja i ostalo (po zaposlenom)</v>
      </c>
      <c r="E19" s="3">
        <v>5</v>
      </c>
      <c r="G19" t="str">
        <v>dana</v>
      </c>
    </row>
    <row r="20" ht="17.25" customHeight="1">
      <c r="D20" t="str">
        <v>Ukupan broj radnih sati u godini</v>
      </c>
      <c r="E20" s="3">
        <f>IF(E12&lt;=0,"Zero!",(52*E13-E17-E18-E19)*E12*E14)</f>
        <v>10848</v>
      </c>
    </row>
    <row r="21" ht="7.5" customHeight="1"/>
    <row r="22" ht="5.1" customHeight="1"/>
    <row r="23"/>
    <row r="24">
      <c r="D24" t="str">
        <v>Sati rada u tjednu koji se ne obavljaju za rad na projektu</v>
      </c>
      <c r="H24">
        <f>(((52*E13)-SUM(E17:E19))*E14)*E12</f>
        <v>10848</v>
      </c>
    </row>
    <row r="25" ht="5.25" customHeight="1"/>
    <row r="26" ht="20.1" customHeight="1">
      <c r="D26" t="str">
        <v>Pisanje ponuda i priprema ugovora (ukupno)</v>
      </c>
      <c r="E26" s="3">
        <v>2</v>
      </c>
      <c r="H26">
        <f>H24-(SUM(E26:E28)*52)</f>
        <v>10328</v>
      </c>
    </row>
    <row r="27" ht="20.1" customHeight="1">
      <c r="D27" t="str">
        <v>Administracija (ukupno)</v>
      </c>
      <c r="E27" s="3">
        <v>6</v>
      </c>
    </row>
    <row r="28" ht="20.1" customHeight="1">
      <c r="D28" t="str">
        <v>Ostalo (ukupno)</v>
      </c>
      <c r="E28" s="3">
        <v>2</v>
      </c>
    </row>
    <row r="29" ht="20.1" customHeight="1">
      <c r="D29" t="str">
        <v>Ukupno sati rada u tjednu koji se ne mogu obračunati</v>
      </c>
      <c r="E29" s="3">
        <f>SUM(E26:E28)</f>
        <v>10</v>
      </c>
      <c r="G29">
        <f>E29*52</f>
        <v>520</v>
      </c>
    </row>
    <row r="30" ht="20.1" customHeight="1">
      <c r="D30" t="str">
        <v>Sati rada koji se mogu obračunati klijentu</v>
      </c>
      <c r="E30" s="4">
        <f>IF(E20&lt;=0,"zero",E20-52*E29)</f>
        <v>10328</v>
      </c>
      <c r="G30" t="str">
        <v>sati/godina</v>
      </c>
    </row>
    <row r="31" ht="20.1" customHeight="1">
      <c r="D31" t="str">
        <v>Cijena po satu rada za klijenta</v>
      </c>
      <c r="E31" s="5">
        <f>IF(E30="zero","Enter data above",IF(H24=0,"Enter data above",(SUM(E5:E7)/E30)))</f>
        <v>18.88</v>
      </c>
    </row>
    <row r="32"/>
    <row r="33" ht="6" customHeight="1"/>
    <row r="34" ht="10.5" customHeight="1"/>
    <row r="35" ht="51.75" customHeight="1">
      <c r="D35" t="str">
        <v>Napomena: Molimo Vas da ovaj kalkulator shvatite samo kao vodič koji ne može zamijeniti stručni savjet, niti se na njega možete osloniti kao na profesionalno financijsko savjetovanje. Molimo kontaktirajte nas za bilo kakav savjet prije nego donesete odluku koja može utjecati na Vaše poslovanje.</v>
      </c>
    </row>
    <row r="36"/>
    <row r="37" ht="28.5" customHeight="1"/>
    <row r="38" ht="15.75" customHeight="1"/>
    <row r="39" ht="12.75" customHeight="1"/>
  </sheetData>
  <mergeCells count="5">
    <mergeCell ref="H13:H15"/>
    <mergeCell ref="C34:G34"/>
    <mergeCell ref="D37:G37"/>
    <mergeCell ref="D2:G2"/>
    <mergeCell ref="D35:G35"/>
  </mergeCells>
  <pageMargins left="0.7500000000000001" right="0.7500000000000001" top="0.98" bottom="0.98" header="0.51" footer="0.51"/>
  <ignoredErrors>
    <ignoredError numberStoredAsText="1" sqref="B1:J39"/>
  </ignoredErrors>
</worksheet>
</file>

<file path=docProps/app.xml><?xml version="1.0" encoding="utf-8"?>
<Properties xmlns="http://schemas.openxmlformats.org/officeDocument/2006/extended-properties" xmlns:vt="http://schemas.openxmlformats.org/officeDocument/2006/docPropsVTypes">
  <Application>SheetJS</Application>
  <AppVersion>15.0000</AppVersion>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Cijena sata rada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2011-08-12T02:55:40.563Z</dcterms:created>
  <dcterms:modified xsi:type="dcterms:W3CDTF">2015-12-11T08:02:39Z</dcterms:modified>
</cp:coreProperties>
</file>