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kerridgecs-my.sharepoint.com/personal/kathryn_perry_kerridgecs_com/Documents/Documents/Content/Templates/"/>
    </mc:Choice>
  </mc:AlternateContent>
  <xr:revisionPtr revIDLastSave="217" documentId="8_{1A3B79A9-7450-47FF-B404-6D9BB66C6E91}" xr6:coauthVersionLast="47" xr6:coauthVersionMax="47" xr10:uidLastSave="{9CBE00A4-6FAE-4BC0-BABE-1DC722501361}"/>
  <bookViews>
    <workbookView xWindow="-108" yWindow="-108" windowWidth="23256" windowHeight="13896" tabRatio="500" firstSheet="1" activeTab="2" xr2:uid="{00000000-000D-0000-FFFF-FFFF00000000}"/>
  </bookViews>
  <sheets>
    <sheet name="Start Here" sheetId="1" r:id="rId1"/>
    <sheet name="Engineer Roster" sheetId="2" r:id="rId2"/>
    <sheet name="Certification Matrix" sheetId="3" r:id="rId3"/>
    <sheet name="Typical Certifications" sheetId="4" r:id="rId4"/>
  </sheets>
  <calcPr calcId="191028" iterateDelta="1E-4"/>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loext="http://schemas.libreoffice.org/" uri="{7626C862-2A13-11E5-B345-FEFF819CDC9F}">
      <loext:extCalcPr stringRefSyntax="ExcelA1"/>
    </ext>
  </extLst>
</workbook>
</file>

<file path=xl/calcChain.xml><?xml version="1.0" encoding="utf-8"?>
<calcChain xmlns="http://schemas.openxmlformats.org/spreadsheetml/2006/main">
  <c r="H18" i="3" l="1"/>
  <c r="G18" i="3"/>
  <c r="F18" i="3"/>
  <c r="E18" i="3"/>
  <c r="D18" i="3"/>
  <c r="C18" i="3"/>
  <c r="H17" i="3"/>
  <c r="G17" i="3"/>
  <c r="F17" i="3"/>
  <c r="E17" i="3"/>
  <c r="D17" i="3"/>
  <c r="C17" i="3"/>
  <c r="H16" i="3"/>
  <c r="G16" i="3"/>
  <c r="F16" i="3"/>
  <c r="E16" i="3"/>
  <c r="D16" i="3"/>
  <c r="C16" i="3"/>
  <c r="H15" i="3"/>
  <c r="G15" i="3"/>
  <c r="F15" i="3"/>
  <c r="E15" i="3"/>
  <c r="D15" i="3"/>
  <c r="C15" i="3"/>
  <c r="H14" i="3"/>
  <c r="G14" i="3"/>
  <c r="F14" i="3"/>
  <c r="E14" i="3"/>
  <c r="D14" i="3"/>
  <c r="C14" i="3"/>
  <c r="H13" i="3"/>
  <c r="G13" i="3"/>
  <c r="F13" i="3"/>
  <c r="E13" i="3"/>
  <c r="D13" i="3"/>
  <c r="C13" i="3"/>
  <c r="H12" i="3"/>
  <c r="G12" i="3"/>
  <c r="F12" i="3"/>
  <c r="E12" i="3"/>
  <c r="D12" i="3"/>
  <c r="C12" i="3"/>
  <c r="H11" i="3"/>
  <c r="G11" i="3"/>
  <c r="F11" i="3"/>
  <c r="E11" i="3"/>
  <c r="D11" i="3"/>
  <c r="C11" i="3"/>
  <c r="H10" i="3"/>
  <c r="G10" i="3"/>
  <c r="F10" i="3"/>
  <c r="E10" i="3"/>
  <c r="D10" i="3"/>
  <c r="C10" i="3"/>
  <c r="H9" i="3"/>
  <c r="G9" i="3"/>
  <c r="F9" i="3"/>
  <c r="D9" i="3"/>
  <c r="C9" i="3"/>
  <c r="H8" i="3"/>
  <c r="G8" i="3"/>
  <c r="F8" i="3"/>
  <c r="C8" i="3"/>
  <c r="H7" i="3"/>
  <c r="G7" i="3"/>
  <c r="E7" i="3"/>
  <c r="D7" i="3"/>
  <c r="C7" i="3"/>
  <c r="H6" i="3"/>
  <c r="F6" i="3"/>
  <c r="E6" i="3"/>
  <c r="D6" i="3"/>
  <c r="I20" i="2"/>
  <c r="I19" i="2"/>
  <c r="I18" i="2"/>
  <c r="I17" i="2"/>
  <c r="I16" i="2"/>
  <c r="I15" i="2"/>
  <c r="I14" i="2"/>
  <c r="I13" i="2"/>
  <c r="I12" i="2"/>
  <c r="I11" i="2"/>
  <c r="E9" i="3" s="1"/>
  <c r="I10" i="2"/>
  <c r="E8" i="3" s="1"/>
  <c r="I9" i="2"/>
  <c r="D8" i="3" s="1"/>
  <c r="I8" i="2"/>
  <c r="F7" i="3" s="1"/>
  <c r="I7" i="2"/>
  <c r="G6" i="3" s="1"/>
  <c r="I6" i="2"/>
  <c r="C6" i="3" s="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<sst xmlns="http://schemas.openxmlformats.org/spreadsheetml/2006/main" count="144" uniqueCount="111">
  <si>
    <t>Engineer Certification &amp; Job-Matching Tracker</t>
  </si>
  <si>
    <t>How to use this worksheet</t>
  </si>
  <si>
    <t>How to print this worksheet</t>
  </si>
  <si>
    <t>1.  Go to 'Engineer Roster' and add one row per certification your engineers hold (name, certification type, issuing body, expiry date, and the equipment or job type it covers.)</t>
  </si>
  <si>
    <t>Go into Print settings and make sure to tick the "scale to fit"</t>
  </si>
  <si>
    <t>2.  'Status' calculates automatically from the expiry date, no manual updating required.</t>
  </si>
  <si>
    <t>3.  Go to 'Certification Matrix' to see which engineers are qualified for which job type, and whether that qualification is current.</t>
  </si>
  <si>
    <r>
      <t xml:space="preserve">4.  </t>
    </r>
    <r>
      <rPr>
        <b/>
        <sz val="10"/>
        <rFont val="Poppins"/>
      </rPr>
      <t xml:space="preserve">Important: </t>
    </r>
    <r>
      <rPr>
        <sz val="10"/>
        <rFont val="Poppins"/>
      </rPr>
      <t>the text you enter in 'Equipment / Job Type Qualified For' on the Roster tab must match a column heading on the Matrix tab exactly, or the lookup won't find it.</t>
    </r>
  </si>
  <si>
    <t>How do save this worksheet as a PDF</t>
  </si>
  <si>
    <t>5.  Use 'Typical Certifications by Industry' as a starting reference if you're not sure what qualifications apply to your trade.</t>
  </si>
  <si>
    <t>Go into "Save as..." in the main menu and choose PDF format from the dropdown menu:</t>
  </si>
  <si>
    <t>Field key</t>
  </si>
  <si>
    <t>You fill in</t>
  </si>
  <si>
    <t>Example entry</t>
  </si>
  <si>
    <t>Calculates automatically</t>
  </si>
  <si>
    <t>Status</t>
  </si>
  <si>
    <t>Needs attention</t>
  </si>
  <si>
    <t>Expired</t>
  </si>
  <si>
    <t>Prefer to match engineers to jobs automatically?</t>
  </si>
  <si>
    <t>Explore RAM Job Management</t>
  </si>
  <si>
    <t>Engineer Roster</t>
  </si>
  <si>
    <t>White cells = enter your data. Coloured cells calculate automatically.</t>
  </si>
  <si>
    <t>Engineer Name</t>
  </si>
  <si>
    <t>Role / Team</t>
  </si>
  <si>
    <t>Certification Type</t>
  </si>
  <si>
    <t>Certification Body</t>
  </si>
  <si>
    <t>Issue Date</t>
  </si>
  <si>
    <t>Expiry Date</t>
  </si>
  <si>
    <t>Equipment / Job Type Qualified For</t>
  </si>
  <si>
    <t>Notes</t>
  </si>
  <si>
    <t>Engineer 1</t>
  </si>
  <si>
    <t>Field Engineer</t>
  </si>
  <si>
    <t>Gas Safe Registered Engineer</t>
  </si>
  <si>
    <t>Gas Safe Register</t>
  </si>
  <si>
    <t>Gas Boilers</t>
  </si>
  <si>
    <t>IPAF 3a (Mobile Vertical)</t>
  </si>
  <si>
    <t>IPAF</t>
  </si>
  <si>
    <t>Working at Height</t>
  </si>
  <si>
    <t>Engineer 2</t>
  </si>
  <si>
    <t>Senior Engineer</t>
  </si>
  <si>
    <t>NICEIC Approved Contractor</t>
  </si>
  <si>
    <t>NICEIC</t>
  </si>
  <si>
    <t>Electrical Testing (PAT/EICR)</t>
  </si>
  <si>
    <t>Engineer 3</t>
  </si>
  <si>
    <t>FIA Fire Alarm Servicing</t>
  </si>
  <si>
    <t>Fire Industry Association</t>
  </si>
  <si>
    <t>Fire Alarm Systems</t>
  </si>
  <si>
    <t>NSI Intruder Alarm Engineer</t>
  </si>
  <si>
    <t>NSI</t>
  </si>
  <si>
    <t>Intruder Alarm Systems</t>
  </si>
  <si>
    <t>Legend</t>
  </si>
  <si>
    <t>White</t>
  </si>
  <si>
    <t>you fill in</t>
  </si>
  <si>
    <t>Light pink</t>
  </si>
  <si>
    <t>calculates automatically</t>
  </si>
  <si>
    <t>Pink / Amber / Green</t>
  </si>
  <si>
    <t>Expired / Expiring within 60 days / Valid</t>
  </si>
  <si>
    <t>Certification Matrix</t>
  </si>
  <si>
    <t>Updates automatically from the Engineer Roster tab</t>
  </si>
  <si>
    <t>Engineer</t>
  </si>
  <si>
    <t>HGV / Commercial Vehicles</t>
  </si>
  <si>
    <t>Tip: add more engineer names in column B, and more job types as new column headers in row 5. Just make sure the job type text matches what's entered in the Roster tab exactly.</t>
  </si>
  <si>
    <t>Typical Certifications by Industry</t>
  </si>
  <si>
    <t>*To be used as a reference point, always confirm current requirements with the relevant body</t>
  </si>
  <si>
    <t>Industry</t>
  </si>
  <si>
    <t>Certification / Qualification</t>
  </si>
  <si>
    <t>Issuing Body</t>
  </si>
  <si>
    <t>Typical Renewal Cycle</t>
  </si>
  <si>
    <t>Plumbing &amp; Heating</t>
  </si>
  <si>
    <t>Gas Safe Registration &amp; ACS Qualifications</t>
  </si>
  <si>
    <t>Gas Safe registration annually; ACS qualifications typically every 5 years</t>
  </si>
  <si>
    <t>OFTEC Registered Technician (oil heating)</t>
  </si>
  <si>
    <t>OFTEC</t>
  </si>
  <si>
    <t>Every 5 years (CPD-based)</t>
  </si>
  <si>
    <t>Electrical</t>
  </si>
  <si>
    <t>NICEIC / NAPIT Approved Contractor Accreditation</t>
  </si>
  <si>
    <t>NICEIC / NAPIT</t>
  </si>
  <si>
    <t>Annual assessment</t>
  </si>
  <si>
    <t>ECS / JIB Competency Card</t>
  </si>
  <si>
    <t>Electrotechnical Certification Scheme</t>
  </si>
  <si>
    <t>3–5 years</t>
  </si>
  <si>
    <t>Fire &amp; Security</t>
  </si>
  <si>
    <t>NSI / SSAIB Company Accreditation</t>
  </si>
  <si>
    <t>NSI / SSAIB</t>
  </si>
  <si>
    <t>Annual audit (company-level)</t>
  </si>
  <si>
    <t>Fire alarm servicing competency</t>
  </si>
  <si>
    <t>Fire Industry Association (FIA)</t>
  </si>
  <si>
    <t>Varies by course; typically 3 years</t>
  </si>
  <si>
    <t>Medical Equipment</t>
  </si>
  <si>
    <t>Manufacturer-specific service training</t>
  </si>
  <si>
    <t>Equipment manufacturer</t>
  </si>
  <si>
    <t>Varies — reissued on major model updates</t>
  </si>
  <si>
    <t>Construction / Plant</t>
  </si>
  <si>
    <t>IPAF licence (mobile elevating work platforms)</t>
  </si>
  <si>
    <t>5 years</t>
  </si>
  <si>
    <t>PASMA (mobile access towers)</t>
  </si>
  <si>
    <t>PASMA</t>
  </si>
  <si>
    <t>CSCS / CPCS card</t>
  </si>
  <si>
    <t>CITB</t>
  </si>
  <si>
    <t>Card-dependent, typically 3–5 years</t>
  </si>
  <si>
    <t>NPORS Operator Card</t>
  </si>
  <si>
    <t>NPORS</t>
  </si>
  <si>
    <t>Typically 3-5 years</t>
  </si>
  <si>
    <t>Transport / Logistics</t>
  </si>
  <si>
    <t>Driver CPC</t>
  </si>
  <si>
    <t>DVSA</t>
  </si>
  <si>
    <t>Every 5 years (35 hours periodic training)</t>
  </si>
  <si>
    <t>ADR certificate (dangerous goods)</t>
  </si>
  <si>
    <t>Digital tachograph driver card</t>
  </si>
  <si>
    <t>DVLA</t>
  </si>
  <si>
    <t xml:space="preserve">Fire Alarm Systems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</si>
</sst>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8" x14ac:knownFonts="1">
    <font>
      <sz val="11"/>
      <color theme="1"/>
      <name val="Calibri"/>
      <family val="2"/>
      <charset val="1"/>
    </font>
    <font>
      <b/>
      <sz val="22"/>
      <color rgb="FFFFFFFF"/>
      <name val="Poppins"/>
    </font>
    <font>
      <i/>
      <sz val="10"/>
      <color rgb="FFC7CBD6"/>
      <name val="Inter"/>
    </font>
    <font>
      <b/>
      <sz val="12"/>
      <color rgb="FF0A2542"/>
      <name val="Poppins"/>
    </font>
    <font>
      <sz val="10"/>
      <color rgb="FF5A606D"/>
      <name val="Inter"/>
    </font>
    <font>
      <sz val="10"/>
      <color rgb="FF000000"/>
      <name val="Inter"/>
    </font>
    <font>
      <b/>
      <sz val="10"/>
      <color rgb="FFFFFFFF"/>
      <name val="Inter"/>
    </font>
    <font>
      <b/>
      <sz val="12"/>
      <color rgb="FFED017F"/>
      <name val="Poppins"/>
    </font>
    <font>
      <b/>
      <sz val="9"/>
      <color rgb="FFFFFFFF"/>
      <name val="Poppins"/>
    </font>
    <font>
      <b/>
      <sz val="10"/>
      <name val="Inter"/>
    </font>
    <font>
      <b/>
      <sz val="10"/>
      <color rgb="FF000000"/>
      <name val="Inter"/>
    </font>
    <font>
      <sz val="10"/>
      <color rgb="FF000000"/>
      <name val="Poppins"/>
    </font>
    <font>
      <b/>
      <sz val="10"/>
      <color rgb="FFFFFFFF"/>
      <name val="Poppins"/>
    </font>
    <font>
      <b/>
      <sz val="12"/>
      <name val="Poppins"/>
    </font>
    <font>
      <sz val="10"/>
      <name val="Poppins"/>
    </font>
    <font>
      <b/>
      <sz val="10"/>
      <name val="Poppins"/>
    </font>
    <font>
      <u/>
      <sz val="11"/>
      <color theme="10"/>
      <name val="Calibri"/>
      <family val="2"/>
      <charset val="1"/>
    </font>
    <font>
      <sz val="12"/>
      <color rgb="FFFFFFFF"/>
      <name val="Poppins"/>
    </font>
    <font>
      <sz val="12"/>
      <color theme="1"/>
      <name val="Calibri"/>
      <family val="2"/>
      <charset val="1"/>
    </font>
    <font>
      <b/>
      <u/>
      <sz val="12"/>
      <color rgb="FFED017F"/>
      <name val="Poppins"/>
    </font>
    <font>
      <b/>
      <sz val="11"/>
      <name val="Poppins"/>
    </font>
    <font>
      <sz val="10"/>
      <color theme="0"/>
      <name val="Poppins"/>
    </font>
    <font>
      <b/>
      <sz val="11"/>
      <color rgb="FFFFFFFF"/>
      <name val="Poppins"/>
    </font>
    <font>
      <b/>
      <sz val="9"/>
      <name val="Poppins"/>
    </font>
    <font>
      <sz val="9"/>
      <name val="Inter"/>
    </font>
    <font>
      <sz val="12"/>
      <color theme="0"/>
      <name val="Poppins"/>
    </font>
    <font>
      <sz val="9"/>
      <name val="Poppins"/>
    </font>
    <font>
      <b/>
      <sz val="22"/>
      <color rgb="FFFFFFFF"/>
      <name val="Poppins"/>
    </font>
  </fonts>
  <fills count="7">
    <fill>
      <patternFill patternType="none"/>
    </fill>
    <fill>
      <patternFill patternType="gray125"/>
    </fill>
    <fill>
      <patternFill patternType="solid">
        <fgColor rgb="FF15122A"/>
        <bgColor rgb="FF0A2542"/>
      </patternFill>
    </fill>
    <fill>
      <patternFill patternType="solid">
        <fgColor rgb="FFFFFFFF"/>
        <bgColor rgb="FFFAFAFA"/>
      </patternFill>
    </fill>
    <fill>
      <patternFill patternType="solid">
        <fgColor rgb="FFFAFAFA"/>
        <bgColor rgb="FFFFFFFF"/>
      </patternFill>
    </fill>
    <fill>
      <patternFill patternType="solid">
        <fgColor rgb="FFED017F"/>
        <bgColor rgb="FFFF00FF"/>
      </patternFill>
    </fill>
    <fill>
      <patternFill patternType="solid">
        <fgColor theme="5" tint="0.79998168889431442"/>
        <bgColor indexed="64"/>
      </patternFill>
    </fill>
  </fills>
  <borders count="2">
    <border>
      <left/>
      <right/>
      <top/>
      <bottom/>
      <diagonal/>
    </border>
    <border>
      <left style="thin">
        <color rgb="FFD9D9D9"/>
      </left>
      <right style="thin">
        <color rgb="FFD9D9D9"/>
      </right>
      <top style="thin">
        <color rgb="FFD9D9D9"/>
      </top>
      <bottom style="thin">
        <color rgb="FFD9D9D9"/>
      </bottom>
      <diagonal/>
    </border>
  </borders>
  <cellStyleXfs count="2">
    <xf numFmtId="0" fontId="0" fillId="0" borderId="0"/>
    <xf numFmtId="0" fontId="16" fillId="0" borderId="0" applyNumberFormat="0" applyFill="0" applyBorder="0" applyAlignment="0" applyProtection="0"/>
  </cellStyleXfs>
  <cellXfs count="40">
    <xf numFmtId="0" fontId="0" fillId="0" borderId="0" xfId="0"/>
    <xf numFmtId="0" fontId="0" fillId="2" borderId="0" xfId="0" applyFill="1"/>
    <xf numFmtId="0" fontId="1" fillId="2" borderId="0" xfId="0" applyFont="1" applyFill="1" applyAlignment="1">
      <alignment vertical="center"/>
    </xf>
    <xf numFmtId="0" fontId="3" fillId="0" borderId="0" xfId="0" applyFont="1" applyAlignment="1">
      <alignment vertical="top" wrapText="1"/>
    </xf>
    <xf numFmtId="0" fontId="4" fillId="0" borderId="0" xfId="0" applyFont="1" applyAlignment="1">
      <alignment vertical="top" wrapText="1"/>
    </xf>
    <xf numFmtId="0" fontId="5" fillId="3" borderId="1" xfId="0" applyFont="1" applyFill="1" applyBorder="1"/>
    <xf numFmtId="0" fontId="7" fillId="2" borderId="0" xfId="0" applyFont="1" applyFill="1"/>
    <xf numFmtId="0" fontId="8" fillId="2" borderId="0" xfId="0" applyFont="1" applyFill="1" applyAlignment="1">
      <alignment horizontal="center" vertical="center" wrapText="1"/>
    </xf>
    <xf numFmtId="0" fontId="9" fillId="0" borderId="1" xfId="0" applyFont="1" applyBorder="1" applyAlignment="1">
      <alignment horizontal="center"/>
    </xf>
    <xf numFmtId="0" fontId="10" fillId="3" borderId="1" xfId="0" applyFont="1" applyFill="1" applyBorder="1"/>
    <xf numFmtId="0" fontId="2" fillId="2" borderId="0" xfId="0" applyFont="1" applyFill="1"/>
    <xf numFmtId="0" fontId="5" fillId="3" borderId="0" xfId="0" applyFont="1" applyFill="1"/>
    <xf numFmtId="0" fontId="5" fillId="4" borderId="0" xfId="0" applyFont="1" applyFill="1"/>
    <xf numFmtId="0" fontId="11" fillId="3" borderId="1" xfId="0" applyFont="1" applyFill="1" applyBorder="1"/>
    <xf numFmtId="0" fontId="11" fillId="4" borderId="1" xfId="0" applyFont="1" applyFill="1" applyBorder="1"/>
    <xf numFmtId="0" fontId="12" fillId="5" borderId="1" xfId="0" applyFont="1" applyFill="1" applyBorder="1"/>
    <xf numFmtId="0" fontId="6" fillId="0" borderId="0" xfId="0" applyFont="1"/>
    <xf numFmtId="0" fontId="13" fillId="0" borderId="0" xfId="0" applyFont="1" applyAlignment="1">
      <alignment vertical="top" wrapText="1"/>
    </xf>
    <xf numFmtId="0" fontId="18" fillId="2" borderId="0" xfId="0" applyFont="1" applyFill="1"/>
    <xf numFmtId="0" fontId="19" fillId="2" borderId="0" xfId="1" applyFont="1" applyFill="1"/>
    <xf numFmtId="0" fontId="15" fillId="0" borderId="0" xfId="0" applyFont="1"/>
    <xf numFmtId="0" fontId="21" fillId="2" borderId="0" xfId="0" applyFont="1" applyFill="1"/>
    <xf numFmtId="14" fontId="11" fillId="3" borderId="1" xfId="0" applyNumberFormat="1" applyFont="1" applyFill="1" applyBorder="1"/>
    <xf numFmtId="0" fontId="22" fillId="2" borderId="0" xfId="0" applyFont="1" applyFill="1" applyAlignment="1">
      <alignment horizontal="center" vertical="center" wrapText="1"/>
    </xf>
    <xf numFmtId="0" fontId="20" fillId="0" borderId="0" xfId="0" applyFont="1"/>
    <xf numFmtId="0" fontId="23" fillId="0" borderId="0" xfId="0" applyFont="1"/>
    <xf numFmtId="0" fontId="24" fillId="0" borderId="0" xfId="0" applyFont="1"/>
    <xf numFmtId="0" fontId="15" fillId="6" borderId="1" xfId="0" applyFont="1" applyFill="1" applyBorder="1" applyAlignment="1">
      <alignment horizontal="center"/>
    </xf>
    <xf numFmtId="0" fontId="27" fillId="2" borderId="0" xfId="0" applyFont="1" applyFill="1" applyAlignment="1">
      <alignment vertical="center"/>
    </xf>
    <xf numFmtId="0" fontId="12" fillId="2" borderId="0" xfId="0" applyFont="1" applyFill="1" applyAlignment="1">
      <alignment horizontal="center" vertical="center" wrapText="1"/>
    </xf>
    <xf numFmtId="0" fontId="26" fillId="3" borderId="1" xfId="0" applyFont="1" applyFill="1" applyBorder="1" applyAlignment="1">
      <alignment vertical="center" wrapText="1"/>
    </xf>
    <xf numFmtId="0" fontId="0" fillId="2" borderId="0" xfId="0" applyFill="1" applyAlignment="1">
      <alignment horizontal="center"/>
    </xf>
    <xf numFmtId="0" fontId="25" fillId="2" borderId="0" xfId="0" applyFont="1" applyFill="1" applyAlignment="1">
      <alignment horizontal="left" vertical="center" wrapText="1"/>
    </xf>
    <xf numFmtId="0" fontId="17" fillId="2" borderId="0" xfId="0" applyFont="1" applyFill="1" applyAlignment="1">
      <alignment horizontal="left" vertical="center" wrapText="1"/>
    </xf>
    <xf numFmtId="0" fontId="13" fillId="0" borderId="0" xfId="0" applyFont="1" applyAlignment="1">
      <alignment vertical="top" wrapText="1"/>
    </xf>
    <xf numFmtId="0" fontId="14" fillId="0" borderId="0" xfId="0" applyFont="1" applyAlignment="1">
      <alignment vertical="top" wrapText="1"/>
    </xf>
    <xf numFmtId="0" fontId="13" fillId="0" borderId="0" xfId="0" applyFont="1" applyAlignment="1">
      <alignment horizontal="left" vertical="top" wrapText="1"/>
    </xf>
    <xf numFmtId="0" fontId="0" fillId="0" borderId="0" xfId="0"/>
    <xf numFmtId="0" fontId="15" fillId="0" borderId="0" xfId="0" applyFont="1" applyAlignment="1">
      <alignment vertical="top" wrapText="1"/>
    </xf>
    <xf numFmtId="0" fontId="12" fillId="0" borderId="0" xfId="0" applyFont="1" applyFill="1" applyAlignment="1">
      <alignment horizontal="center" vertical="center" wrapText="1"/>
    </xf>
  </cellXfs>
  <cellStyles count="2">
    <cellStyle name="Hyperlink" xfId="1" builtinId="8"/>
    <cellStyle name="Normal" xfId="0" builtinId="0"/>
  </cellStyles>
  <dxfs count="6">
    <dxf>
      <font>
        <b/>
        <sz val="10"/>
        <color rgb="FF0A2542"/>
        <name val="Inter"/>
        <charset val="1"/>
      </font>
      <fill>
        <patternFill>
          <bgColor rgb="FFD9EAD3"/>
        </patternFill>
      </fill>
    </dxf>
    <dxf>
      <font>
        <b/>
        <sz val="10"/>
        <color rgb="FF0A2542"/>
        <name val="Inter"/>
        <charset val="1"/>
      </font>
      <fill>
        <patternFill>
          <bgColor rgb="FFFCE4B0"/>
        </patternFill>
      </fill>
    </dxf>
    <dxf>
      <font>
        <b/>
        <sz val="10"/>
        <color rgb="FFFFFFFF"/>
        <name val="Inter"/>
        <charset val="1"/>
      </font>
      <fill>
        <patternFill>
          <bgColor rgb="FFED017F"/>
        </patternFill>
      </fill>
    </dxf>
    <dxf>
      <font>
        <b/>
        <sz val="10"/>
        <color rgb="FF0A2542"/>
        <name val="Inter"/>
        <charset val="1"/>
      </font>
      <fill>
        <patternFill>
          <bgColor rgb="FFD9EAD3"/>
        </patternFill>
      </fill>
    </dxf>
    <dxf>
      <font>
        <b/>
        <sz val="10"/>
        <color rgb="FF0A2542"/>
        <name val="Inter"/>
        <charset val="1"/>
      </font>
      <fill>
        <patternFill>
          <bgColor rgb="FFFCE4B0"/>
        </patternFill>
      </fill>
    </dxf>
    <dxf>
      <font>
        <b/>
        <sz val="10"/>
        <color rgb="FFFFFFFF"/>
        <name val="Inter"/>
        <charset val="1"/>
      </font>
      <fill>
        <patternFill>
          <bgColor rgb="FFED017F"/>
        </patternFill>
      </fill>
    </dxf>
  </dxfs>
  <tableStyles count="0" defaultTableStyle="TableStyleMedium2" defaultPivotStyle="PivotStyleLight16"/>
  <colors>
    <indexedColors>
      <rgbColor rgb="FF000000"/>
      <rgbColor rgb="FFFFFFFF"/>
      <rgbColor rgb="FFED017F"/>
      <rgbColor rgb="FF00FF00"/>
      <rgbColor rgb="FF0000FF"/>
      <rgbColor rgb="FFFFFF00"/>
      <rgbColor rgb="FFFF00FF"/>
      <rgbColor rgb="FF00FFFF"/>
      <rgbColor rgb="FF800000"/>
      <rgbColor rgb="FF008000"/>
      <rgbColor rgb="FF000080"/>
      <rgbColor rgb="FF808000"/>
      <rgbColor rgb="FF800080"/>
      <rgbColor rgb="FF008080"/>
      <rgbColor rgb="FFC7CBD6"/>
      <rgbColor rgb="FF808080"/>
      <rgbColor rgb="FF9999FF"/>
      <rgbColor rgb="FF993366"/>
      <rgbColor rgb="FFFAFAFA"/>
      <rgbColor rgb="FFCCFFFF"/>
      <rgbColor rgb="FF660066"/>
      <rgbColor rgb="FFFF8080"/>
      <rgbColor rgb="FF0066CC"/>
      <rgbColor rgb="FFD9D9D9"/>
      <rgbColor rgb="FF000080"/>
      <rgbColor rgb="FFFF00FF"/>
      <rgbColor rgb="FFFFFF00"/>
      <rgbColor rgb="FF00FFFF"/>
      <rgbColor rgb="FF800080"/>
      <rgbColor rgb="FF800000"/>
      <rgbColor rgb="FF008080"/>
      <rgbColor rgb="FF0000FF"/>
      <rgbColor rgb="FF00CCFF"/>
      <rgbColor rgb="FFCCFFFF"/>
      <rgbColor rgb="FFD9EAD3"/>
      <rgbColor rgb="FFFFFF99"/>
      <rgbColor rgb="FF99CCFF"/>
      <rgbColor rgb="FFFF99CC"/>
      <rgbColor rgb="FFCC99FF"/>
      <rgbColor rgb="FFFCE4B0"/>
      <rgbColor rgb="FF3366FF"/>
      <rgbColor rgb="FF33CCCC"/>
      <rgbColor rgb="FF99CC00"/>
      <rgbColor rgb="FFFFCC00"/>
      <rgbColor rgb="FFFF9900"/>
      <rgbColor rgb="FFFF6600"/>
      <rgbColor rgb="FF5A606D"/>
      <rgbColor rgb="FF969696"/>
      <rgbColor rgb="FF0A2542"/>
      <rgbColor rgb="FF339966"/>
      <rgbColor rgb="FF003300"/>
      <rgbColor rgb="FF333300"/>
      <rgbColor rgb="FF993300"/>
      <rgbColor rgb="FF993366"/>
      <rgbColor rgb="FF333399"/>
      <rgbColor rgb="FF15122A"/>
      <rgbColor rgb="00003366"/>
      <rgbColor rgb="00339966"/>
      <rgbColor rgb="00003300"/>
      <rgbColor rgb="00333300"/>
      <rgbColor rgb="00993300"/>
      <rgbColor rgb="00993366"/>
      <rgbColor rgb="00333399"/>
      <rgbColor rgb="00333333"/>
    </indexedColors>
    <mruColors>
      <color rgb="FFED017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13"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12" Type="http://schemas.microsoft.com/office/2017/06/relationships/rdRichValueTypes" Target="richData/rdRichValueTyp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Structure" Target="richData/rdrichvaluestructure.xml"/><Relationship Id="rId5" Type="http://schemas.openxmlformats.org/officeDocument/2006/relationships/theme" Target="theme/theme1.xml"/><Relationship Id="rId10" Type="http://schemas.microsoft.com/office/2017/06/relationships/rdRichValue" Target="richData/rdrichvalue.xml"/><Relationship Id="rId4" Type="http://schemas.openxmlformats.org/officeDocument/2006/relationships/worksheet" Target="worksheets/sheet4.xml"/><Relationship Id="rId9" Type="http://schemas.microsoft.com/office/2022/10/relationships/richValueRel" Target="richData/richValueRel.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4</xdr:col>
      <xdr:colOff>15240</xdr:colOff>
      <xdr:row>6</xdr:row>
      <xdr:rowOff>297180</xdr:rowOff>
    </xdr:from>
    <xdr:to>
      <xdr:col>5</xdr:col>
      <xdr:colOff>2247900</xdr:colOff>
      <xdr:row>8</xdr:row>
      <xdr:rowOff>388620</xdr:rowOff>
    </xdr:to>
    <xdr:pic>
      <xdr:nvPicPr>
        <xdr:cNvPr id="2" name="Image 1" descr="Picture">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a:stretch/>
      </xdr:blipFill>
      <xdr:spPr>
        <a:xfrm>
          <a:off x="6667500" y="1988820"/>
          <a:ext cx="4114800" cy="838200"/>
        </a:xfrm>
        <a:prstGeom prst="rect">
          <a:avLst/>
        </a:prstGeom>
        <a:ln w="0">
          <a:noFill/>
        </a:ln>
      </xdr:spPr>
    </xdr:pic>
    <xdr:clientData/>
  </xdr:twoCellAnchor>
  <xdr:twoCellAnchor editAs="oneCell">
    <xdr:from>
      <xdr:col>4</xdr:col>
      <xdr:colOff>30479</xdr:colOff>
      <xdr:row>11</xdr:row>
      <xdr:rowOff>30480</xdr:rowOff>
    </xdr:from>
    <xdr:to>
      <xdr:col>5</xdr:col>
      <xdr:colOff>2293620</xdr:colOff>
      <xdr:row>22</xdr:row>
      <xdr:rowOff>68580</xdr:rowOff>
    </xdr:to>
    <xdr:pic>
      <xdr:nvPicPr>
        <xdr:cNvPr id="3" name="Picture 2">
          <a:extLst>
            <a:ext uri="{FF2B5EF4-FFF2-40B4-BE49-F238E27FC236}">
              <a16:creationId xmlns:a16="http://schemas.microsoft.com/office/drawing/2014/main" id="{DE7C57D7-BFC5-424F-AB98-948DF10849EB}"/>
            </a:ext>
          </a:extLst>
        </xdr:cNvPr>
        <xdr:cNvPicPr>
          <a:picLocks noChangeAspect="1"/>
        </xdr:cNvPicPr>
      </xdr:nvPicPr>
      <xdr:blipFill>
        <a:blip xmlns:r="http://schemas.openxmlformats.org/officeDocument/2006/relationships" r:embed="rId2"/>
        <a:stretch>
          <a:fillRect/>
        </a:stretch>
      </xdr:blipFill>
      <xdr:spPr>
        <a:xfrm>
          <a:off x="6682739" y="3931920"/>
          <a:ext cx="4145281" cy="2270760"/>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a:gradFill>
        <a:gradFill>
          <a:gsLst>
            <a:gs pos="0">
              <a:schemeClr val="phClr">
                <a:shade val="51000"/>
              </a:schemeClr>
            </a:gs>
            <a:gs pos="80000">
              <a:schemeClr val="phClr">
                <a:shade val="93000"/>
              </a:schemeClr>
            </a:gs>
            <a:gs pos="100000">
              <a:schemeClr val="phClr">
                <a:shade val="94000"/>
              </a:schemeClr>
            </a:gs>
          </a:gsLst>
          <a:lin ang="16200000" scaled="0"/>
          <a:tileRect/>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a:gradFill>
        <a:gradFill>
          <a:gsLst>
            <a:gs pos="0">
              <a:schemeClr val="phClr">
                <a:tint val="80000"/>
              </a:schemeClr>
            </a:gs>
            <a:gs pos="100000">
              <a:schemeClr val="phClr">
                <a:shade val="3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ramtracking.com/ram-job-management"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ramtracking.com/ram-job-management" TargetMode="External"/></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ramtracking.com/ram-job-management" TargetMode="External"/></Relationships>
</file>

<file path=xl/worksheets/_rels/sheet4.xml.rels><?xml version="1.0" encoding="UTF-8" standalone="yes"?>
<Relationships xmlns="http://schemas.openxmlformats.org/package/2006/relationships"><Relationship Id="rId2" Type="http://schemas.openxmlformats.org/officeDocument/2006/relationships/printerSettings" Target="../printerSettings/printerSettings4.bin"/><Relationship Id="rId1" Type="http://schemas.openxmlformats.org/officeDocument/2006/relationships/hyperlink" Target="https://www.ramtracking.com/ram-job-management"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26"/>
  <sheetViews>
    <sheetView showGridLines="0" zoomScaleNormal="100" workbookViewId="0">
      <selection activeCell="H17" sqref="H17"/>
    </sheetView>
  </sheetViews>
  <sheetFormatPr defaultColWidth="8.6640625" defaultRowHeight="14.4" x14ac:dyDescent="0.3"/>
  <cols>
    <col min="1" max="1" width="3" customWidth="1"/>
    <col min="2" max="2" width="36.6640625" customWidth="1"/>
    <col min="3" max="3" width="47.33203125" customWidth="1"/>
    <col min="4" max="4" width="10" customWidth="1"/>
    <col min="5" max="5" width="27.44140625" customWidth="1"/>
    <col min="6" max="6" width="35.44140625" customWidth="1"/>
    <col min="7" max="7" width="3" customWidth="1"/>
  </cols>
  <sheetData>
    <row r="1" spans="1:6" ht="30" customHeight="1" x14ac:dyDescent="0.3">
      <c r="A1" s="1"/>
      <c r="B1" s="1"/>
      <c r="C1" s="1"/>
      <c r="D1" s="1"/>
      <c r="E1" s="1"/>
      <c r="F1" s="31" t="e" vm="1">
        <v>#VALUE!</v>
      </c>
    </row>
    <row r="2" spans="1:6" ht="39.75" customHeight="1" x14ac:dyDescent="0.3">
      <c r="A2" s="1"/>
      <c r="B2" s="2" t="s">
        <v>0</v>
      </c>
      <c r="C2" s="2"/>
      <c r="D2" s="2"/>
      <c r="E2" s="2"/>
      <c r="F2" s="31"/>
    </row>
    <row r="3" spans="1:6" ht="19.5" customHeight="1" x14ac:dyDescent="0.4">
      <c r="A3" s="1"/>
      <c r="B3" s="10"/>
      <c r="C3" s="10"/>
      <c r="D3" s="10"/>
      <c r="E3" s="10"/>
      <c r="F3" s="31"/>
    </row>
    <row r="5" spans="1:6" ht="15.75" customHeight="1" x14ac:dyDescent="0.3">
      <c r="B5" s="36" t="s">
        <v>1</v>
      </c>
      <c r="C5" s="36"/>
      <c r="D5" s="3"/>
      <c r="E5" s="34" t="s">
        <v>2</v>
      </c>
      <c r="F5" s="34"/>
    </row>
    <row r="6" spans="1:6" x14ac:dyDescent="0.3">
      <c r="E6" s="37"/>
      <c r="F6" s="37"/>
    </row>
    <row r="7" spans="1:6" ht="38.4" customHeight="1" x14ac:dyDescent="0.3">
      <c r="B7" s="35" t="s">
        <v>3</v>
      </c>
      <c r="C7" s="35"/>
      <c r="D7" s="4"/>
      <c r="E7" s="35" t="s">
        <v>4</v>
      </c>
      <c r="F7" s="35"/>
    </row>
    <row r="8" spans="1:6" ht="20.399999999999999" customHeight="1" x14ac:dyDescent="0.3">
      <c r="B8" s="35" t="s">
        <v>5</v>
      </c>
      <c r="C8" s="35"/>
      <c r="D8" s="4"/>
      <c r="E8" s="4"/>
      <c r="F8" s="4"/>
    </row>
    <row r="9" spans="1:6" ht="37.950000000000003" customHeight="1" x14ac:dyDescent="0.3">
      <c r="B9" s="35" t="s">
        <v>6</v>
      </c>
      <c r="C9" s="35"/>
      <c r="D9" s="4"/>
      <c r="E9" s="4"/>
      <c r="F9" s="4"/>
    </row>
    <row r="10" spans="1:6" ht="37.200000000000003" customHeight="1" x14ac:dyDescent="0.3">
      <c r="B10" s="35" t="s">
        <v>7</v>
      </c>
      <c r="C10" s="35"/>
      <c r="D10" s="4"/>
      <c r="E10" s="34" t="s">
        <v>8</v>
      </c>
      <c r="F10" s="34"/>
    </row>
    <row r="11" spans="1:6" ht="40.200000000000003" customHeight="1" x14ac:dyDescent="0.3">
      <c r="B11" s="35" t="s">
        <v>9</v>
      </c>
      <c r="C11" s="35"/>
      <c r="D11" s="4"/>
      <c r="E11" s="35" t="s">
        <v>10</v>
      </c>
      <c r="F11" s="35"/>
    </row>
    <row r="13" spans="1:6" ht="15.75" customHeight="1" x14ac:dyDescent="0.3">
      <c r="B13" s="17" t="s">
        <v>11</v>
      </c>
      <c r="C13" s="3"/>
      <c r="D13" s="3"/>
      <c r="E13" s="3"/>
      <c r="F13" s="3"/>
    </row>
    <row r="15" spans="1:6" ht="19.8" x14ac:dyDescent="0.7">
      <c r="B15" s="20" t="s">
        <v>12</v>
      </c>
      <c r="C15" s="13" t="s">
        <v>13</v>
      </c>
      <c r="D15" s="11"/>
    </row>
    <row r="16" spans="1:6" ht="19.8" x14ac:dyDescent="0.7">
      <c r="B16" s="20" t="s">
        <v>14</v>
      </c>
      <c r="C16" s="14" t="s">
        <v>15</v>
      </c>
      <c r="D16" s="12"/>
    </row>
    <row r="17" spans="1:6" ht="19.8" x14ac:dyDescent="0.7">
      <c r="B17" s="20" t="s">
        <v>16</v>
      </c>
      <c r="C17" s="15" t="s">
        <v>17</v>
      </c>
      <c r="D17" s="16"/>
    </row>
    <row r="24" spans="1:6" ht="24" customHeight="1" x14ac:dyDescent="0.3">
      <c r="A24" s="1"/>
      <c r="B24" s="33" t="s">
        <v>18</v>
      </c>
      <c r="C24" s="18"/>
      <c r="D24" s="1"/>
      <c r="E24" s="1"/>
      <c r="F24" s="1"/>
    </row>
    <row r="25" spans="1:6" ht="24" customHeight="1" x14ac:dyDescent="0.85">
      <c r="A25" s="1"/>
      <c r="B25" s="33"/>
      <c r="C25" s="19" t="s">
        <v>19</v>
      </c>
      <c r="D25" s="6"/>
      <c r="E25" s="1"/>
      <c r="F25" s="1"/>
    </row>
    <row r="26" spans="1:6" ht="24" customHeight="1" x14ac:dyDescent="0.3">
      <c r="A26" s="1"/>
      <c r="B26" s="33"/>
      <c r="C26" s="1"/>
      <c r="D26" s="1"/>
      <c r="E26" s="1"/>
      <c r="F26" s="1"/>
    </row>
  </sheetData>
  <mergeCells count="13">
    <mergeCell ref="B24:B26"/>
    <mergeCell ref="E10:F10"/>
    <mergeCell ref="E11:F11"/>
    <mergeCell ref="F1:F3"/>
    <mergeCell ref="B5:C5"/>
    <mergeCell ref="B7:C7"/>
    <mergeCell ref="B8:C8"/>
    <mergeCell ref="B9:C9"/>
    <mergeCell ref="B10:C10"/>
    <mergeCell ref="B11:C11"/>
    <mergeCell ref="E5:F5"/>
    <mergeCell ref="E6:F6"/>
    <mergeCell ref="E7:F7"/>
  </mergeCells>
  <hyperlinks>
    <hyperlink ref="C25" r:id="rId1" xr:uid="{2E3CDFF6-3A54-4F63-9CC6-BB071D276228}"/>
  </hyperlinks>
  <pageMargins left="0.75" right="0.75" top="1" bottom="1" header="0.511811023622047" footer="0.511811023622047"/>
  <pageSetup scale="75" fitToHeight="0" orientation="landscape"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30"/>
  <sheetViews>
    <sheetView showGridLines="0" zoomScaleNormal="100" workbookViewId="0">
      <pane xSplit="1" ySplit="5" topLeftCell="B6" activePane="bottomRight" state="frozen"/>
      <selection pane="topRight" activeCell="B1" sqref="B1"/>
      <selection pane="bottomLeft" activeCell="A6" sqref="A6"/>
      <selection pane="bottomRight" activeCell="J6" sqref="J6"/>
    </sheetView>
  </sheetViews>
  <sheetFormatPr defaultColWidth="8.6640625" defaultRowHeight="14.4" x14ac:dyDescent="0.3"/>
  <cols>
    <col min="1" max="1" width="3" customWidth="1"/>
    <col min="2" max="2" width="19.33203125" customWidth="1"/>
    <col min="3" max="3" width="16" customWidth="1"/>
    <col min="4" max="4" width="24" customWidth="1"/>
    <col min="5" max="5" width="20" customWidth="1"/>
    <col min="6" max="7" width="14" customWidth="1"/>
    <col min="8" max="8" width="28" customWidth="1"/>
    <col min="9" max="9" width="14" customWidth="1"/>
    <col min="10" max="10" width="26" customWidth="1"/>
    <col min="11" max="11" width="3" customWidth="1"/>
  </cols>
  <sheetData>
    <row r="1" spans="1:10" ht="30" customHeight="1" x14ac:dyDescent="0.3">
      <c r="A1" s="1"/>
      <c r="B1" s="1"/>
      <c r="C1" s="1"/>
      <c r="D1" s="1"/>
      <c r="E1" s="1"/>
      <c r="F1" s="1"/>
      <c r="G1" s="1"/>
      <c r="H1" s="1"/>
      <c r="I1" s="31" t="e" vm="1">
        <v>#VALUE!</v>
      </c>
      <c r="J1" s="31"/>
    </row>
    <row r="2" spans="1:10" ht="39.75" customHeight="1" x14ac:dyDescent="0.3">
      <c r="A2" s="1"/>
      <c r="B2" s="2" t="s">
        <v>20</v>
      </c>
      <c r="C2" s="2"/>
      <c r="D2" s="2"/>
      <c r="E2" s="2"/>
      <c r="F2" s="2"/>
      <c r="G2" s="2"/>
      <c r="H2" s="2"/>
      <c r="I2" s="31"/>
      <c r="J2" s="31"/>
    </row>
    <row r="3" spans="1:10" ht="19.5" customHeight="1" x14ac:dyDescent="0.7">
      <c r="A3" s="1"/>
      <c r="B3" s="21" t="s">
        <v>21</v>
      </c>
      <c r="C3" s="10"/>
      <c r="D3" s="10"/>
      <c r="E3" s="10"/>
      <c r="F3" s="10"/>
      <c r="G3" s="10"/>
      <c r="H3" s="10"/>
      <c r="I3" s="31"/>
      <c r="J3" s="31"/>
    </row>
    <row r="5" spans="1:10" ht="39" customHeight="1" x14ac:dyDescent="0.3">
      <c r="B5" s="23" t="s">
        <v>22</v>
      </c>
      <c r="C5" s="23" t="s">
        <v>23</v>
      </c>
      <c r="D5" s="23" t="s">
        <v>24</v>
      </c>
      <c r="E5" s="23" t="s">
        <v>25</v>
      </c>
      <c r="F5" s="23" t="s">
        <v>26</v>
      </c>
      <c r="G5" s="23" t="s">
        <v>27</v>
      </c>
      <c r="H5" s="23" t="s">
        <v>28</v>
      </c>
      <c r="I5" s="23" t="s">
        <v>15</v>
      </c>
      <c r="J5" s="23" t="s">
        <v>29</v>
      </c>
    </row>
    <row r="6" spans="1:10" ht="19.8" x14ac:dyDescent="0.7">
      <c r="B6" s="13" t="s">
        <v>30</v>
      </c>
      <c r="C6" s="13" t="s">
        <v>31</v>
      </c>
      <c r="D6" s="13" t="s">
        <v>32</v>
      </c>
      <c r="E6" s="13" t="s">
        <v>33</v>
      </c>
      <c r="F6" s="22">
        <v>45870</v>
      </c>
      <c r="G6" s="22">
        <v>46239</v>
      </c>
      <c r="H6" s="13" t="s">
        <v>34</v>
      </c>
      <c r="I6" s="27" t="str">
        <f t="shared" ref="I6:I20" ca="1" si="0">IF(G6="","",IF(G6&lt;TODAY(),"Expired",IF(G6&lt;=TODAY()+60,"Expiring Soon","Valid")))</f>
        <v>Expiring Soon</v>
      </c>
      <c r="J6" s="13"/>
    </row>
    <row r="7" spans="1:10" ht="19.8" x14ac:dyDescent="0.7">
      <c r="B7" s="13" t="s">
        <v>30</v>
      </c>
      <c r="C7" s="13" t="s">
        <v>31</v>
      </c>
      <c r="D7" s="13" t="s">
        <v>35</v>
      </c>
      <c r="E7" s="13" t="s">
        <v>36</v>
      </c>
      <c r="F7" s="22">
        <v>45092</v>
      </c>
      <c r="G7" s="22">
        <v>46919</v>
      </c>
      <c r="H7" s="13" t="s">
        <v>37</v>
      </c>
      <c r="I7" s="27" t="str">
        <f t="shared" ca="1" si="0"/>
        <v>Valid</v>
      </c>
      <c r="J7" s="13"/>
    </row>
    <row r="8" spans="1:10" ht="19.8" x14ac:dyDescent="0.7">
      <c r="B8" s="13" t="s">
        <v>38</v>
      </c>
      <c r="C8" s="13" t="s">
        <v>39</v>
      </c>
      <c r="D8" s="13" t="s">
        <v>40</v>
      </c>
      <c r="E8" s="13" t="s">
        <v>41</v>
      </c>
      <c r="F8" s="22">
        <v>45361</v>
      </c>
      <c r="G8" s="22">
        <v>46456</v>
      </c>
      <c r="H8" s="13" t="s">
        <v>42</v>
      </c>
      <c r="I8" s="27" t="str">
        <f t="shared" ca="1" si="0"/>
        <v>Valid</v>
      </c>
      <c r="J8" s="13"/>
    </row>
    <row r="9" spans="1:10" ht="19.8" x14ac:dyDescent="0.7">
      <c r="B9" s="13" t="s">
        <v>43</v>
      </c>
      <c r="C9" s="13" t="s">
        <v>31</v>
      </c>
      <c r="D9" s="13" t="s">
        <v>44</v>
      </c>
      <c r="E9" s="13" t="s">
        <v>45</v>
      </c>
      <c r="F9" s="22">
        <v>44958</v>
      </c>
      <c r="G9" s="22">
        <v>46054</v>
      </c>
      <c r="H9" s="13" t="s">
        <v>46</v>
      </c>
      <c r="I9" s="27" t="str">
        <f t="shared" ca="1" si="0"/>
        <v>Expired</v>
      </c>
      <c r="J9" s="13"/>
    </row>
    <row r="10" spans="1:10" ht="19.8" x14ac:dyDescent="0.7">
      <c r="B10" s="13" t="s">
        <v>43</v>
      </c>
      <c r="C10" s="13" t="s">
        <v>31</v>
      </c>
      <c r="D10" s="13" t="s">
        <v>47</v>
      </c>
      <c r="E10" s="13" t="s">
        <v>48</v>
      </c>
      <c r="F10" s="22">
        <v>45179</v>
      </c>
      <c r="G10" s="22">
        <v>46275</v>
      </c>
      <c r="H10" s="13" t="s">
        <v>49</v>
      </c>
      <c r="I10" s="27" t="str">
        <f t="shared" ca="1" si="0"/>
        <v>Expiring Soon</v>
      </c>
      <c r="J10" s="13"/>
    </row>
    <row r="11" spans="1:10" ht="19.8" x14ac:dyDescent="0.7">
      <c r="B11" s="13"/>
      <c r="C11" s="13"/>
      <c r="D11" s="13"/>
      <c r="E11" s="13"/>
      <c r="F11" s="22"/>
      <c r="G11" s="22"/>
      <c r="H11" s="13"/>
      <c r="I11" s="27" t="str">
        <f t="shared" ca="1" si="0"/>
        <v/>
      </c>
      <c r="J11" s="13"/>
    </row>
    <row r="12" spans="1:10" ht="19.8" x14ac:dyDescent="0.7">
      <c r="B12" s="13"/>
      <c r="C12" s="13"/>
      <c r="D12" s="13"/>
      <c r="E12" s="13"/>
      <c r="F12" s="22"/>
      <c r="G12" s="22"/>
      <c r="H12" s="13"/>
      <c r="I12" s="27" t="str">
        <f t="shared" ca="1" si="0"/>
        <v/>
      </c>
      <c r="J12" s="13"/>
    </row>
    <row r="13" spans="1:10" ht="19.8" x14ac:dyDescent="0.7">
      <c r="B13" s="13"/>
      <c r="C13" s="13"/>
      <c r="D13" s="13"/>
      <c r="E13" s="13"/>
      <c r="F13" s="22"/>
      <c r="G13" s="22"/>
      <c r="H13" s="13"/>
      <c r="I13" s="27" t="str">
        <f t="shared" ca="1" si="0"/>
        <v/>
      </c>
      <c r="J13" s="13"/>
    </row>
    <row r="14" spans="1:10" ht="19.8" x14ac:dyDescent="0.7">
      <c r="B14" s="13"/>
      <c r="C14" s="13"/>
      <c r="D14" s="13"/>
      <c r="E14" s="13"/>
      <c r="F14" s="22"/>
      <c r="G14" s="22"/>
      <c r="H14" s="13"/>
      <c r="I14" s="27" t="str">
        <f t="shared" ca="1" si="0"/>
        <v/>
      </c>
      <c r="J14" s="13"/>
    </row>
    <row r="15" spans="1:10" ht="19.8" x14ac:dyDescent="0.7">
      <c r="B15" s="13"/>
      <c r="C15" s="13"/>
      <c r="D15" s="13"/>
      <c r="E15" s="13"/>
      <c r="F15" s="22"/>
      <c r="G15" s="22"/>
      <c r="H15" s="13"/>
      <c r="I15" s="27" t="str">
        <f t="shared" ca="1" si="0"/>
        <v/>
      </c>
      <c r="J15" s="13"/>
    </row>
    <row r="16" spans="1:10" ht="19.8" x14ac:dyDescent="0.7">
      <c r="B16" s="13"/>
      <c r="C16" s="13"/>
      <c r="D16" s="13"/>
      <c r="E16" s="13"/>
      <c r="F16" s="22"/>
      <c r="G16" s="22"/>
      <c r="H16" s="13"/>
      <c r="I16" s="27" t="str">
        <f t="shared" ca="1" si="0"/>
        <v/>
      </c>
      <c r="J16" s="13"/>
    </row>
    <row r="17" spans="1:10" ht="19.8" x14ac:dyDescent="0.7">
      <c r="B17" s="13"/>
      <c r="C17" s="13"/>
      <c r="D17" s="13"/>
      <c r="E17" s="13"/>
      <c r="F17" s="22"/>
      <c r="G17" s="22"/>
      <c r="H17" s="13"/>
      <c r="I17" s="27" t="str">
        <f t="shared" ca="1" si="0"/>
        <v/>
      </c>
      <c r="J17" s="13"/>
    </row>
    <row r="18" spans="1:10" ht="19.8" x14ac:dyDescent="0.7">
      <c r="B18" s="13"/>
      <c r="C18" s="13"/>
      <c r="D18" s="13"/>
      <c r="E18" s="13"/>
      <c r="F18" s="22"/>
      <c r="G18" s="22"/>
      <c r="H18" s="13"/>
      <c r="I18" s="27" t="str">
        <f t="shared" ca="1" si="0"/>
        <v/>
      </c>
      <c r="J18" s="13"/>
    </row>
    <row r="19" spans="1:10" ht="19.8" x14ac:dyDescent="0.7">
      <c r="B19" s="13"/>
      <c r="C19" s="13"/>
      <c r="D19" s="13"/>
      <c r="E19" s="13"/>
      <c r="F19" s="22"/>
      <c r="G19" s="22"/>
      <c r="H19" s="13"/>
      <c r="I19" s="27" t="str">
        <f t="shared" ca="1" si="0"/>
        <v/>
      </c>
      <c r="J19" s="13"/>
    </row>
    <row r="20" spans="1:10" ht="19.8" x14ac:dyDescent="0.7">
      <c r="B20" s="13"/>
      <c r="C20" s="13"/>
      <c r="D20" s="13"/>
      <c r="E20" s="13"/>
      <c r="F20" s="22"/>
      <c r="G20" s="22"/>
      <c r="H20" s="13"/>
      <c r="I20" s="27" t="str">
        <f t="shared" ca="1" si="0"/>
        <v/>
      </c>
      <c r="J20" s="13"/>
    </row>
    <row r="22" spans="1:10" ht="20.399999999999999" x14ac:dyDescent="0.7">
      <c r="B22" s="24" t="s">
        <v>50</v>
      </c>
    </row>
    <row r="23" spans="1:10" ht="18" x14ac:dyDescent="0.6">
      <c r="B23" s="25" t="s">
        <v>51</v>
      </c>
      <c r="C23" s="26" t="s">
        <v>52</v>
      </c>
    </row>
    <row r="24" spans="1:10" ht="18" x14ac:dyDescent="0.6">
      <c r="B24" s="25" t="s">
        <v>53</v>
      </c>
      <c r="C24" s="26" t="s">
        <v>54</v>
      </c>
    </row>
    <row r="25" spans="1:10" ht="18" x14ac:dyDescent="0.6">
      <c r="B25" s="25" t="s">
        <v>55</v>
      </c>
      <c r="C25" s="26" t="s">
        <v>56</v>
      </c>
    </row>
    <row r="28" spans="1:10" ht="24" customHeight="1" x14ac:dyDescent="0.3">
      <c r="A28" s="1"/>
      <c r="B28" s="32" t="s">
        <v>18</v>
      </c>
      <c r="C28" s="32"/>
      <c r="D28" s="1"/>
      <c r="E28" s="1"/>
      <c r="F28" s="1"/>
      <c r="G28" s="1"/>
      <c r="H28" s="1"/>
      <c r="I28" s="1"/>
      <c r="J28" s="1"/>
    </row>
    <row r="29" spans="1:10" ht="24" customHeight="1" x14ac:dyDescent="0.85">
      <c r="A29" s="1"/>
      <c r="B29" s="32"/>
      <c r="C29" s="32"/>
      <c r="D29" s="19" t="s">
        <v>19</v>
      </c>
      <c r="E29" s="1"/>
      <c r="F29" s="1"/>
      <c r="G29" s="1"/>
      <c r="H29" s="1"/>
      <c r="I29" s="1"/>
      <c r="J29" s="1"/>
    </row>
    <row r="30" spans="1:10" ht="24" customHeight="1" x14ac:dyDescent="0.3">
      <c r="A30" s="1"/>
      <c r="B30" s="32"/>
      <c r="C30" s="32"/>
      <c r="D30" s="1"/>
      <c r="E30" s="1"/>
      <c r="F30" s="1"/>
      <c r="G30" s="1"/>
      <c r="H30" s="1"/>
      <c r="I30" s="1"/>
      <c r="J30" s="1"/>
    </row>
  </sheetData>
  <mergeCells count="2">
    <mergeCell ref="I1:J3"/>
    <mergeCell ref="B28:C30"/>
  </mergeCells>
  <conditionalFormatting sqref="I6:I20">
    <cfRule type="expression" dxfId="5" priority="2">
      <formula>I6="Expired"</formula>
    </cfRule>
    <cfRule type="expression" dxfId="4" priority="3">
      <formula>I6="Expiring Soon"</formula>
    </cfRule>
    <cfRule type="expression" dxfId="3" priority="4">
      <formula>I6="Valid"</formula>
    </cfRule>
  </conditionalFormatting>
  <hyperlinks>
    <hyperlink ref="D29" r:id="rId1" xr:uid="{1584FAC4-DF1F-4F68-A45A-0B3951BD71D9}"/>
  </hyperlinks>
  <pageMargins left="0.75" right="0.75" top="1" bottom="1" header="0.511811023622047" footer="0.511811023622047"/>
  <pageSetup scale="67" fitToHeight="0" orientation="landscape" horizontalDpi="300" verticalDpi="300" r:id="rId2"/>
  <extLst>
    <ext xmlns:x14="http://schemas.microsoft.com/office/spreadsheetml/2009/9/main" uri="{CCE6A557-97BC-4b89-ADB6-D9C93CAAB3DF}">
      <x14:dataValidations xmlns:xm="http://schemas.microsoft.com/office/excel/2006/main" count="1">
        <x14:dataValidation type="list" allowBlank="1" showInputMessage="1" showErrorMessage="1" xr:uid="{18191639-B4F2-438B-A32E-3C44520B5602}">
          <x14:formula1>
            <xm:f>'Certification Matrix'!$C$5:$CZ$5</xm:f>
          </x14:formula1>
          <xm:sqref>H6:H20</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I25"/>
  <sheetViews>
    <sheetView showGridLines="0" tabSelected="1" zoomScaleNormal="100" workbookViewId="0">
      <selection activeCell="E9" sqref="E9"/>
    </sheetView>
  </sheetViews>
  <sheetFormatPr defaultColWidth="8.6640625" defaultRowHeight="14.4" x14ac:dyDescent="0.3"/>
  <cols>
    <col min="1" max="1" width="3" customWidth="1"/>
    <col min="2" max="2" width="20" customWidth="1"/>
    <col min="3" max="3" width="19.33203125" customWidth="1"/>
    <col min="4" max="8" width="18" customWidth="1"/>
  </cols>
  <sheetData>
    <row r="1" spans="1:9" ht="30" customHeight="1" x14ac:dyDescent="0.3">
      <c r="A1" s="1"/>
      <c r="B1" s="1"/>
      <c r="C1" s="1"/>
      <c r="D1" s="1"/>
      <c r="E1" s="1"/>
      <c r="F1" s="1"/>
      <c r="G1" s="31" t="e" vm="1">
        <v>#VALUE!</v>
      </c>
      <c r="H1" s="31"/>
    </row>
    <row r="2" spans="1:9" ht="39.75" customHeight="1" x14ac:dyDescent="0.3">
      <c r="A2" s="1"/>
      <c r="B2" s="28" t="s">
        <v>57</v>
      </c>
      <c r="C2" s="2"/>
      <c r="D2" s="2"/>
      <c r="E2" s="2"/>
      <c r="F2" s="2"/>
      <c r="G2" s="31"/>
      <c r="H2" s="31"/>
    </row>
    <row r="3" spans="1:9" ht="19.5" customHeight="1" x14ac:dyDescent="0.7">
      <c r="A3" s="1"/>
      <c r="B3" s="21" t="s">
        <v>58</v>
      </c>
      <c r="C3" s="21"/>
      <c r="D3" s="21"/>
      <c r="E3" s="21"/>
      <c r="F3" s="21"/>
      <c r="G3" s="31"/>
      <c r="H3" s="31"/>
    </row>
    <row r="5" spans="1:9" ht="39.75" customHeight="1" x14ac:dyDescent="0.3">
      <c r="B5" s="29" t="s">
        <v>59</v>
      </c>
      <c r="C5" s="29" t="s">
        <v>34</v>
      </c>
      <c r="D5" s="29" t="s">
        <v>110</v>
      </c>
      <c r="E5" s="29" t="s">
        <v>49</v>
      </c>
      <c r="F5" s="29" t="s">
        <v>42</v>
      </c>
      <c r="G5" s="29" t="s">
        <v>37</v>
      </c>
      <c r="H5" s="29" t="s">
        <v>60</v>
      </c>
      <c r="I5" s="39"/>
    </row>
    <row r="6" spans="1:9" ht="19.5" customHeight="1" x14ac:dyDescent="0.4">
      <c r="B6" s="9" t="s">
        <v>30</v>
      </c>
      <c r="C6" s="8" t="str">
        <f ca="1">IF(COUNTIFS('Engineer Roster'!$B$6:$B$20,$B6,'Engineer Roster'!$H$6:$H$20,C$5,'Engineer Roster'!$I$6:$I$20,"Expired")&gt;0,"Expired",IF(COUNTIFS('Engineer Roster'!$B$6:$B$20,$B6,'Engineer Roster'!$H$6:$H$20,C$5,'Engineer Roster'!$I$6:$I$20,"Expiring Soon")&gt;0,"Expiring Soon",IF(COUNTIFS('Engineer Roster'!$B$6:$B$20,$B6,'Engineer Roster'!$H$6:$H$20,C$5,'Engineer Roster'!$I$6:$I$20,"Valid")&gt;0,"Valid","–")))</f>
        <v>Expiring Soon</v>
      </c>
      <c r="D6" s="8" t="str">
        <f>IF(COUNTIFS('Engineer Roster'!$B$6:$B$20,$B6,'Engineer Roster'!$H$6:$H$20,D$5,'Engineer Roster'!$I$6:$I$20,"Expired")&gt;0,"Expired",IF(COUNTIFS('Engineer Roster'!$B$6:$B$20,$B6,'Engineer Roster'!$H$6:$H$20,D$5,'Engineer Roster'!$I$6:$I$20,"Expiring Soon")&gt;0,"Expiring Soon",IF(COUNTIFS('Engineer Roster'!$B$6:$B$20,$B6,'Engineer Roster'!$H$6:$H$20,D$5,'Engineer Roster'!$I$6:$I$20,"Valid")&gt;0,"Valid","–")))</f>
        <v>–</v>
      </c>
      <c r="E6" s="8" t="str">
        <f>IF(COUNTIFS('Engineer Roster'!$B$6:$B$20,$B6,'Engineer Roster'!$H$6:$H$20,E$5,'Engineer Roster'!$I$6:$I$20,"Expired")&gt;0,"Expired",IF(COUNTIFS('Engineer Roster'!$B$6:$B$20,$B6,'Engineer Roster'!$H$6:$H$20,E$5,'Engineer Roster'!$I$6:$I$20,"Expiring Soon")&gt;0,"Expiring Soon",IF(COUNTIFS('Engineer Roster'!$B$6:$B$20,$B6,'Engineer Roster'!$H$6:$H$20,E$5,'Engineer Roster'!$I$6:$I$20,"Valid")&gt;0,"Valid","–")))</f>
        <v>–</v>
      </c>
      <c r="F6" s="8" t="str">
        <f>IF(COUNTIFS('Engineer Roster'!$B$6:$B$20,$B6,'Engineer Roster'!$H$6:$H$20,F$5,'Engineer Roster'!$I$6:$I$20,"Expired")&gt;0,"Expired",IF(COUNTIFS('Engineer Roster'!$B$6:$B$20,$B6,'Engineer Roster'!$H$6:$H$20,F$5,'Engineer Roster'!$I$6:$I$20,"Expiring Soon")&gt;0,"Expiring Soon",IF(COUNTIFS('Engineer Roster'!$B$6:$B$20,$B6,'Engineer Roster'!$H$6:$H$20,F$5,'Engineer Roster'!$I$6:$I$20,"Valid")&gt;0,"Valid","–")))</f>
        <v>–</v>
      </c>
      <c r="G6" s="8" t="str">
        <f ca="1">IF(COUNTIFS('Engineer Roster'!$B$6:$B$20,$B6,'Engineer Roster'!$H$6:$H$20,G$5,'Engineer Roster'!$I$6:$I$20,"Expired")&gt;0,"Expired",IF(COUNTIFS('Engineer Roster'!$B$6:$B$20,$B6,'Engineer Roster'!$H$6:$H$20,G$5,'Engineer Roster'!$I$6:$I$20,"Expiring Soon")&gt;0,"Expiring Soon",IF(COUNTIFS('Engineer Roster'!$B$6:$B$20,$B6,'Engineer Roster'!$H$6:$H$20,G$5,'Engineer Roster'!$I$6:$I$20,"Valid")&gt;0,"Valid","–")))</f>
        <v>Valid</v>
      </c>
      <c r="H6" s="8" t="str">
        <f>IF(COUNTIFS('Engineer Roster'!$B$6:$B$20,$B6,'Engineer Roster'!$H$6:$H$20,H$5,'Engineer Roster'!$I$6:$I$20,"Expired")&gt;0,"Expired",IF(COUNTIFS('Engineer Roster'!$B$6:$B$20,$B6,'Engineer Roster'!$H$6:$H$20,H$5,'Engineer Roster'!$I$6:$I$20,"Expiring Soon")&gt;0,"Expiring Soon",IF(COUNTIFS('Engineer Roster'!$B$6:$B$20,$B6,'Engineer Roster'!$H$6:$H$20,H$5,'Engineer Roster'!$I$6:$I$20,"Valid")&gt;0,"Valid","–")))</f>
        <v>–</v>
      </c>
    </row>
    <row r="7" spans="1:9" ht="19.5" customHeight="1" x14ac:dyDescent="0.4">
      <c r="B7" s="9" t="s">
        <v>38</v>
      </c>
      <c r="C7" s="8" t="str">
        <f>IF(COUNTIFS('Engineer Roster'!$B$6:$B$20,$B7,'Engineer Roster'!$H$6:$H$20,C$5,'Engineer Roster'!$I$6:$I$20,"Expired")&gt;0,"Expired",IF(COUNTIFS('Engineer Roster'!$B$6:$B$20,$B7,'Engineer Roster'!$H$6:$H$20,C$5,'Engineer Roster'!$I$6:$I$20,"Expiring Soon")&gt;0,"Expiring Soon",IF(COUNTIFS('Engineer Roster'!$B$6:$B$20,$B7,'Engineer Roster'!$H$6:$H$20,C$5,'Engineer Roster'!$I$6:$I$20,"Valid")&gt;0,"Valid","–")))</f>
        <v>–</v>
      </c>
      <c r="D7" s="8" t="str">
        <f>IF(COUNTIFS('Engineer Roster'!$B$6:$B$20,$B7,'Engineer Roster'!$H$6:$H$20,D$5,'Engineer Roster'!$I$6:$I$20,"Expired")&gt;0,"Expired",IF(COUNTIFS('Engineer Roster'!$B$6:$B$20,$B7,'Engineer Roster'!$H$6:$H$20,D$5,'Engineer Roster'!$I$6:$I$20,"Expiring Soon")&gt;0,"Expiring Soon",IF(COUNTIFS('Engineer Roster'!$B$6:$B$20,$B7,'Engineer Roster'!$H$6:$H$20,D$5,'Engineer Roster'!$I$6:$I$20,"Valid")&gt;0,"Valid","–")))</f>
        <v>–</v>
      </c>
      <c r="E7" s="8" t="str">
        <f>IF(COUNTIFS('Engineer Roster'!$B$6:$B$20,$B7,'Engineer Roster'!$H$6:$H$20,E$5,'Engineer Roster'!$I$6:$I$20,"Expired")&gt;0,"Expired",IF(COUNTIFS('Engineer Roster'!$B$6:$B$20,$B7,'Engineer Roster'!$H$6:$H$20,E$5,'Engineer Roster'!$I$6:$I$20,"Expiring Soon")&gt;0,"Expiring Soon",IF(COUNTIFS('Engineer Roster'!$B$6:$B$20,$B7,'Engineer Roster'!$H$6:$H$20,E$5,'Engineer Roster'!$I$6:$I$20,"Valid")&gt;0,"Valid","–")))</f>
        <v>–</v>
      </c>
      <c r="F7" s="8" t="str">
        <f ca="1">IF(COUNTIFS('Engineer Roster'!$B$6:$B$20,$B7,'Engineer Roster'!$H$6:$H$20,F$5,'Engineer Roster'!$I$6:$I$20,"Expired")&gt;0,"Expired",IF(COUNTIFS('Engineer Roster'!$B$6:$B$20,$B7,'Engineer Roster'!$H$6:$H$20,F$5,'Engineer Roster'!$I$6:$I$20,"Expiring Soon")&gt;0,"Expiring Soon",IF(COUNTIFS('Engineer Roster'!$B$6:$B$20,$B7,'Engineer Roster'!$H$6:$H$20,F$5,'Engineer Roster'!$I$6:$I$20,"Valid")&gt;0,"Valid","–")))</f>
        <v>Valid</v>
      </c>
      <c r="G7" s="8" t="str">
        <f>IF(COUNTIFS('Engineer Roster'!$B$6:$B$20,$B7,'Engineer Roster'!$H$6:$H$20,G$5,'Engineer Roster'!$I$6:$I$20,"Expired")&gt;0,"Expired",IF(COUNTIFS('Engineer Roster'!$B$6:$B$20,$B7,'Engineer Roster'!$H$6:$H$20,G$5,'Engineer Roster'!$I$6:$I$20,"Expiring Soon")&gt;0,"Expiring Soon",IF(COUNTIFS('Engineer Roster'!$B$6:$B$20,$B7,'Engineer Roster'!$H$6:$H$20,G$5,'Engineer Roster'!$I$6:$I$20,"Valid")&gt;0,"Valid","–")))</f>
        <v>–</v>
      </c>
      <c r="H7" s="8" t="str">
        <f>IF(COUNTIFS('Engineer Roster'!$B$6:$B$20,$B7,'Engineer Roster'!$H$6:$H$20,H$5,'Engineer Roster'!$I$6:$I$20,"Expired")&gt;0,"Expired",IF(COUNTIFS('Engineer Roster'!$B$6:$B$20,$B7,'Engineer Roster'!$H$6:$H$20,H$5,'Engineer Roster'!$I$6:$I$20,"Expiring Soon")&gt;0,"Expiring Soon",IF(COUNTIFS('Engineer Roster'!$B$6:$B$20,$B7,'Engineer Roster'!$H$6:$H$20,H$5,'Engineer Roster'!$I$6:$I$20,"Valid")&gt;0,"Valid","–")))</f>
        <v>–</v>
      </c>
    </row>
    <row r="8" spans="1:9" ht="19.5" customHeight="1" x14ac:dyDescent="0.4">
      <c r="B8" s="9" t="s">
        <v>43</v>
      </c>
      <c r="C8" s="8" t="str">
        <f>IF(COUNTIFS('Engineer Roster'!$B$6:$B$20,$B8,'Engineer Roster'!$H$6:$H$20,C$5,'Engineer Roster'!$I$6:$I$20,"Expired")&gt;0,"Expired",IF(COUNTIFS('Engineer Roster'!$B$6:$B$20,$B8,'Engineer Roster'!$H$6:$H$20,C$5,'Engineer Roster'!$I$6:$I$20,"Expiring Soon")&gt;0,"Expiring Soon",IF(COUNTIFS('Engineer Roster'!$B$6:$B$20,$B8,'Engineer Roster'!$H$6:$H$20,C$5,'Engineer Roster'!$I$6:$I$20,"Valid")&gt;0,"Valid","–")))</f>
        <v>–</v>
      </c>
      <c r="D8" s="8" t="str">
        <f>IF(COUNTIFS('Engineer Roster'!$B$6:$B$20,$B8,'Engineer Roster'!$H$6:$H$20,D$5,'Engineer Roster'!$I$6:$I$20,"Expired")&gt;0,"Expired",IF(COUNTIFS('Engineer Roster'!$B$6:$B$20,$B8,'Engineer Roster'!$H$6:$H$20,D$5,'Engineer Roster'!$I$6:$I$20,"Expiring Soon")&gt;0,"Expiring Soon",IF(COUNTIFS('Engineer Roster'!$B$6:$B$20,$B8,'Engineer Roster'!$H$6:$H$20,D$5,'Engineer Roster'!$I$6:$I$20,"Valid")&gt;0,"Valid","–")))</f>
        <v>–</v>
      </c>
      <c r="E8" s="8" t="str">
        <f ca="1">IF(COUNTIFS('Engineer Roster'!$B$6:$B$20,$B8,'Engineer Roster'!$H$6:$H$20,E$5,'Engineer Roster'!$I$6:$I$20,"Expired")&gt;0,"Expired",IF(COUNTIFS('Engineer Roster'!$B$6:$B$20,$B8,'Engineer Roster'!$H$6:$H$20,E$5,'Engineer Roster'!$I$6:$I$20,"Expiring Soon")&gt;0,"Expiring Soon",IF(COUNTIFS('Engineer Roster'!$B$6:$B$20,$B8,'Engineer Roster'!$H$6:$H$20,E$5,'Engineer Roster'!$I$6:$I$20,"Valid")&gt;0,"Valid","–")))</f>
        <v>Expiring Soon</v>
      </c>
      <c r="F8" s="8" t="str">
        <f>IF(COUNTIFS('Engineer Roster'!$B$6:$B$20,$B8,'Engineer Roster'!$H$6:$H$20,F$5,'Engineer Roster'!$I$6:$I$20,"Expired")&gt;0,"Expired",IF(COUNTIFS('Engineer Roster'!$B$6:$B$20,$B8,'Engineer Roster'!$H$6:$H$20,F$5,'Engineer Roster'!$I$6:$I$20,"Expiring Soon")&gt;0,"Expiring Soon",IF(COUNTIFS('Engineer Roster'!$B$6:$B$20,$B8,'Engineer Roster'!$H$6:$H$20,F$5,'Engineer Roster'!$I$6:$I$20,"Valid")&gt;0,"Valid","–")))</f>
        <v>–</v>
      </c>
      <c r="G8" s="8" t="str">
        <f>IF(COUNTIFS('Engineer Roster'!$B$6:$B$20,$B8,'Engineer Roster'!$H$6:$H$20,G$5,'Engineer Roster'!$I$6:$I$20,"Expired")&gt;0,"Expired",IF(COUNTIFS('Engineer Roster'!$B$6:$B$20,$B8,'Engineer Roster'!$H$6:$H$20,G$5,'Engineer Roster'!$I$6:$I$20,"Expiring Soon")&gt;0,"Expiring Soon",IF(COUNTIFS('Engineer Roster'!$B$6:$B$20,$B8,'Engineer Roster'!$H$6:$H$20,G$5,'Engineer Roster'!$I$6:$I$20,"Valid")&gt;0,"Valid","–")))</f>
        <v>–</v>
      </c>
      <c r="H8" s="8" t="str">
        <f>IF(COUNTIFS('Engineer Roster'!$B$6:$B$20,$B8,'Engineer Roster'!$H$6:$H$20,H$5,'Engineer Roster'!$I$6:$I$20,"Expired")&gt;0,"Expired",IF(COUNTIFS('Engineer Roster'!$B$6:$B$20,$B8,'Engineer Roster'!$H$6:$H$20,H$5,'Engineer Roster'!$I$6:$I$20,"Expiring Soon")&gt;0,"Expiring Soon",IF(COUNTIFS('Engineer Roster'!$B$6:$B$20,$B8,'Engineer Roster'!$H$6:$H$20,H$5,'Engineer Roster'!$I$6:$I$20,"Valid")&gt;0,"Valid","–")))</f>
        <v>–</v>
      </c>
    </row>
    <row r="9" spans="1:9" ht="16.2" x14ac:dyDescent="0.4">
      <c r="B9" s="5"/>
      <c r="C9" s="8" t="str">
        <f>IF($B9="","",IF(COUNTIFS('Engineer Roster'!$B$6:$B$20,$B9,'Engineer Roster'!$H$6:$H$20,C$5,'Engineer Roster'!$I$6:$I$20,"Expired")&gt;0,"Expired",IF(COUNTIFS('Engineer Roster'!$B$6:$B$20,$B9,'Engineer Roster'!$H$6:$H$20,C$5,'Engineer Roster'!$I$6:$I$20,"Expiring Soon")&gt;0,"Expiring Soon",IF(COUNTIFS('Engineer Roster'!$B$6:$B$20,$B9,'Engineer Roster'!$H$6:$H$20,C$5,'Engineer Roster'!$I$6:$I$20,"Valid")&gt;0,"Valid","–"))))</f>
        <v/>
      </c>
      <c r="D9" s="8" t="str">
        <f>IF($B9="","",IF(COUNTIFS('Engineer Roster'!$B$6:$B$20,$B9,'Engineer Roster'!$H$6:$H$20,D$5,'Engineer Roster'!$I$6:$I$20,"Expired")&gt;0,"Expired",IF(COUNTIFS('Engineer Roster'!$B$6:$B$20,$B9,'Engineer Roster'!$H$6:$H$20,D$5,'Engineer Roster'!$I$6:$I$20,"Expiring Soon")&gt;0,"Expiring Soon",IF(COUNTIFS('Engineer Roster'!$B$6:$B$20,$B9,'Engineer Roster'!$H$6:$H$20,D$5,'Engineer Roster'!$I$6:$I$20,"Valid")&gt;0,"Valid","–"))))</f>
        <v/>
      </c>
      <c r="E9" s="8" t="str">
        <f>IF($B9="","",IF(COUNTIFS('Engineer Roster'!$B$6:$B$20,$B9,'Engineer Roster'!$H$6:$H$20,E$5,'Engineer Roster'!$I$6:$I$20,"Expired")&gt;0,"Expired",IF(COUNTIFS('Engineer Roster'!$B$6:$B$20,$B9,'Engineer Roster'!$H$6:$H$20,E$5,'Engineer Roster'!$I$6:$I$20,"Expiring Soon")&gt;0,"Expiring Soon",IF(COUNTIFS('Engineer Roster'!$B$6:$B$20,$B9,'Engineer Roster'!$H$6:$H$20,E$5,'Engineer Roster'!$I$6:$I$20,"Valid")&gt;0,"Valid","–"))))</f>
        <v/>
      </c>
      <c r="F9" s="8" t="str">
        <f>IF($B9="","",IF(COUNTIFS('Engineer Roster'!$B$6:$B$20,$B9,'Engineer Roster'!$H$6:$H$20,F$5,'Engineer Roster'!$I$6:$I$20,"Expired")&gt;0,"Expired",IF(COUNTIFS('Engineer Roster'!$B$6:$B$20,$B9,'Engineer Roster'!$H$6:$H$20,F$5,'Engineer Roster'!$I$6:$I$20,"Expiring Soon")&gt;0,"Expiring Soon",IF(COUNTIFS('Engineer Roster'!$B$6:$B$20,$B9,'Engineer Roster'!$H$6:$H$20,F$5,'Engineer Roster'!$I$6:$I$20,"Valid")&gt;0,"Valid","–"))))</f>
        <v/>
      </c>
      <c r="G9" s="8" t="str">
        <f>IF($B9="","",IF(COUNTIFS('Engineer Roster'!$B$6:$B$20,$B9,'Engineer Roster'!$H$6:$H$20,G$5,'Engineer Roster'!$I$6:$I$20,"Expired")&gt;0,"Expired",IF(COUNTIFS('Engineer Roster'!$B$6:$B$20,$B9,'Engineer Roster'!$H$6:$H$20,G$5,'Engineer Roster'!$I$6:$I$20,"Expiring Soon")&gt;0,"Expiring Soon",IF(COUNTIFS('Engineer Roster'!$B$6:$B$20,$B9,'Engineer Roster'!$H$6:$H$20,G$5,'Engineer Roster'!$I$6:$I$20,"Valid")&gt;0,"Valid","–"))))</f>
        <v/>
      </c>
      <c r="H9" s="8" t="str">
        <f>IF($B9="","",IF(COUNTIFS('Engineer Roster'!$B$6:$B$20,$B9,'Engineer Roster'!$H$6:$H$20,H$5,'Engineer Roster'!$I$6:$I$20,"Expired")&gt;0,"Expired",IF(COUNTIFS('Engineer Roster'!$B$6:$B$20,$B9,'Engineer Roster'!$H$6:$H$20,H$5,'Engineer Roster'!$I$6:$I$20,"Expiring Soon")&gt;0,"Expiring Soon",IF(COUNTIFS('Engineer Roster'!$B$6:$B$20,$B9,'Engineer Roster'!$H$6:$H$20,H$5,'Engineer Roster'!$I$6:$I$20,"Valid")&gt;0,"Valid","–"))))</f>
        <v/>
      </c>
    </row>
    <row r="10" spans="1:9" ht="16.2" x14ac:dyDescent="0.4">
      <c r="B10" s="5"/>
      <c r="C10" s="8" t="str">
        <f>IF($B10="","",IF(COUNTIFS('Engineer Roster'!$B$6:$B$20,$B10,'Engineer Roster'!$H$6:$H$20,C$5,'Engineer Roster'!$I$6:$I$20,"Expired")&gt;0,"Expired",IF(COUNTIFS('Engineer Roster'!$B$6:$B$20,$B10,'Engineer Roster'!$H$6:$H$20,C$5,'Engineer Roster'!$I$6:$I$20,"Expiring Soon")&gt;0,"Expiring Soon",IF(COUNTIFS('Engineer Roster'!$B$6:$B$20,$B10,'Engineer Roster'!$H$6:$H$20,C$5,'Engineer Roster'!$I$6:$I$20,"Valid")&gt;0,"Valid","–"))))</f>
        <v/>
      </c>
      <c r="D10" s="8" t="str">
        <f>IF($B10="","",IF(COUNTIFS('Engineer Roster'!$B$6:$B$20,$B10,'Engineer Roster'!$H$6:$H$20,D$5,'Engineer Roster'!$I$6:$I$20,"Expired")&gt;0,"Expired",IF(COUNTIFS('Engineer Roster'!$B$6:$B$20,$B10,'Engineer Roster'!$H$6:$H$20,D$5,'Engineer Roster'!$I$6:$I$20,"Expiring Soon")&gt;0,"Expiring Soon",IF(COUNTIFS('Engineer Roster'!$B$6:$B$20,$B10,'Engineer Roster'!$H$6:$H$20,D$5,'Engineer Roster'!$I$6:$I$20,"Valid")&gt;0,"Valid","–"))))</f>
        <v/>
      </c>
      <c r="E10" s="8" t="str">
        <f>IF($B10="","",IF(COUNTIFS('Engineer Roster'!$B$6:$B$20,$B10,'Engineer Roster'!$H$6:$H$20,E$5,'Engineer Roster'!$I$6:$I$20,"Expired")&gt;0,"Expired",IF(COUNTIFS('Engineer Roster'!$B$6:$B$20,$B10,'Engineer Roster'!$H$6:$H$20,E$5,'Engineer Roster'!$I$6:$I$20,"Expiring Soon")&gt;0,"Expiring Soon",IF(COUNTIFS('Engineer Roster'!$B$6:$B$20,$B10,'Engineer Roster'!$H$6:$H$20,E$5,'Engineer Roster'!$I$6:$I$20,"Valid")&gt;0,"Valid","–"))))</f>
        <v/>
      </c>
      <c r="F10" s="8" t="str">
        <f>IF($B10="","",IF(COUNTIFS('Engineer Roster'!$B$6:$B$20,$B10,'Engineer Roster'!$H$6:$H$20,F$5,'Engineer Roster'!$I$6:$I$20,"Expired")&gt;0,"Expired",IF(COUNTIFS('Engineer Roster'!$B$6:$B$20,$B10,'Engineer Roster'!$H$6:$H$20,F$5,'Engineer Roster'!$I$6:$I$20,"Expiring Soon")&gt;0,"Expiring Soon",IF(COUNTIFS('Engineer Roster'!$B$6:$B$20,$B10,'Engineer Roster'!$H$6:$H$20,F$5,'Engineer Roster'!$I$6:$I$20,"Valid")&gt;0,"Valid","–"))))</f>
        <v/>
      </c>
      <c r="G10" s="8" t="str">
        <f>IF($B10="","",IF(COUNTIFS('Engineer Roster'!$B$6:$B$20,$B10,'Engineer Roster'!$H$6:$H$20,G$5,'Engineer Roster'!$I$6:$I$20,"Expired")&gt;0,"Expired",IF(COUNTIFS('Engineer Roster'!$B$6:$B$20,$B10,'Engineer Roster'!$H$6:$H$20,G$5,'Engineer Roster'!$I$6:$I$20,"Expiring Soon")&gt;0,"Expiring Soon",IF(COUNTIFS('Engineer Roster'!$B$6:$B$20,$B10,'Engineer Roster'!$H$6:$H$20,G$5,'Engineer Roster'!$I$6:$I$20,"Valid")&gt;0,"Valid","–"))))</f>
        <v/>
      </c>
      <c r="H10" s="8" t="str">
        <f>IF($B10="","",IF(COUNTIFS('Engineer Roster'!$B$6:$B$20,$B10,'Engineer Roster'!$H$6:$H$20,H$5,'Engineer Roster'!$I$6:$I$20,"Expired")&gt;0,"Expired",IF(COUNTIFS('Engineer Roster'!$B$6:$B$20,$B10,'Engineer Roster'!$H$6:$H$20,H$5,'Engineer Roster'!$I$6:$I$20,"Expiring Soon")&gt;0,"Expiring Soon",IF(COUNTIFS('Engineer Roster'!$B$6:$B$20,$B10,'Engineer Roster'!$H$6:$H$20,H$5,'Engineer Roster'!$I$6:$I$20,"Valid")&gt;0,"Valid","–"))))</f>
        <v/>
      </c>
    </row>
    <row r="11" spans="1:9" ht="16.2" x14ac:dyDescent="0.4">
      <c r="B11" s="5"/>
      <c r="C11" s="8" t="str">
        <f>IF($B11="","",IF(COUNTIFS('Engineer Roster'!$B$6:$B$20,$B11,'Engineer Roster'!$H$6:$H$20,C$5,'Engineer Roster'!$I$6:$I$20,"Expired")&gt;0,"Expired",IF(COUNTIFS('Engineer Roster'!$B$6:$B$20,$B11,'Engineer Roster'!$H$6:$H$20,C$5,'Engineer Roster'!$I$6:$I$20,"Expiring Soon")&gt;0,"Expiring Soon",IF(COUNTIFS('Engineer Roster'!$B$6:$B$20,$B11,'Engineer Roster'!$H$6:$H$20,C$5,'Engineer Roster'!$I$6:$I$20,"Valid")&gt;0,"Valid","–"))))</f>
        <v/>
      </c>
      <c r="D11" s="8" t="str">
        <f>IF($B11="","",IF(COUNTIFS('Engineer Roster'!$B$6:$B$20,$B11,'Engineer Roster'!$H$6:$H$20,D$5,'Engineer Roster'!$I$6:$I$20,"Expired")&gt;0,"Expired",IF(COUNTIFS('Engineer Roster'!$B$6:$B$20,$B11,'Engineer Roster'!$H$6:$H$20,D$5,'Engineer Roster'!$I$6:$I$20,"Expiring Soon")&gt;0,"Expiring Soon",IF(COUNTIFS('Engineer Roster'!$B$6:$B$20,$B11,'Engineer Roster'!$H$6:$H$20,D$5,'Engineer Roster'!$I$6:$I$20,"Valid")&gt;0,"Valid","–"))))</f>
        <v/>
      </c>
      <c r="E11" s="8" t="str">
        <f>IF($B11="","",IF(COUNTIFS('Engineer Roster'!$B$6:$B$20,$B11,'Engineer Roster'!$H$6:$H$20,E$5,'Engineer Roster'!$I$6:$I$20,"Expired")&gt;0,"Expired",IF(COUNTIFS('Engineer Roster'!$B$6:$B$20,$B11,'Engineer Roster'!$H$6:$H$20,E$5,'Engineer Roster'!$I$6:$I$20,"Expiring Soon")&gt;0,"Expiring Soon",IF(COUNTIFS('Engineer Roster'!$B$6:$B$20,$B11,'Engineer Roster'!$H$6:$H$20,E$5,'Engineer Roster'!$I$6:$I$20,"Valid")&gt;0,"Valid","–"))))</f>
        <v/>
      </c>
      <c r="F11" s="8" t="str">
        <f>IF($B11="","",IF(COUNTIFS('Engineer Roster'!$B$6:$B$20,$B11,'Engineer Roster'!$H$6:$H$20,F$5,'Engineer Roster'!$I$6:$I$20,"Expired")&gt;0,"Expired",IF(COUNTIFS('Engineer Roster'!$B$6:$B$20,$B11,'Engineer Roster'!$H$6:$H$20,F$5,'Engineer Roster'!$I$6:$I$20,"Expiring Soon")&gt;0,"Expiring Soon",IF(COUNTIFS('Engineer Roster'!$B$6:$B$20,$B11,'Engineer Roster'!$H$6:$H$20,F$5,'Engineer Roster'!$I$6:$I$20,"Valid")&gt;0,"Valid","–"))))</f>
        <v/>
      </c>
      <c r="G11" s="8" t="str">
        <f>IF($B11="","",IF(COUNTIFS('Engineer Roster'!$B$6:$B$20,$B11,'Engineer Roster'!$H$6:$H$20,G$5,'Engineer Roster'!$I$6:$I$20,"Expired")&gt;0,"Expired",IF(COUNTIFS('Engineer Roster'!$B$6:$B$20,$B11,'Engineer Roster'!$H$6:$H$20,G$5,'Engineer Roster'!$I$6:$I$20,"Expiring Soon")&gt;0,"Expiring Soon",IF(COUNTIFS('Engineer Roster'!$B$6:$B$20,$B11,'Engineer Roster'!$H$6:$H$20,G$5,'Engineer Roster'!$I$6:$I$20,"Valid")&gt;0,"Valid","–"))))</f>
        <v/>
      </c>
      <c r="H11" s="8" t="str">
        <f>IF($B11="","",IF(COUNTIFS('Engineer Roster'!$B$6:$B$20,$B11,'Engineer Roster'!$H$6:$H$20,H$5,'Engineer Roster'!$I$6:$I$20,"Expired")&gt;0,"Expired",IF(COUNTIFS('Engineer Roster'!$B$6:$B$20,$B11,'Engineer Roster'!$H$6:$H$20,H$5,'Engineer Roster'!$I$6:$I$20,"Expiring Soon")&gt;0,"Expiring Soon",IF(COUNTIFS('Engineer Roster'!$B$6:$B$20,$B11,'Engineer Roster'!$H$6:$H$20,H$5,'Engineer Roster'!$I$6:$I$20,"Valid")&gt;0,"Valid","–"))))</f>
        <v/>
      </c>
    </row>
    <row r="12" spans="1:9" ht="16.2" x14ac:dyDescent="0.4">
      <c r="B12" s="5"/>
      <c r="C12" s="8" t="str">
        <f>IF($B12="","",IF(COUNTIFS('Engineer Roster'!$B$6:$B$20,$B12,'Engineer Roster'!$H$6:$H$20,C$5,'Engineer Roster'!$I$6:$I$20,"Expired")&gt;0,"Expired",IF(COUNTIFS('Engineer Roster'!$B$6:$B$20,$B12,'Engineer Roster'!$H$6:$H$20,C$5,'Engineer Roster'!$I$6:$I$20,"Expiring Soon")&gt;0,"Expiring Soon",IF(COUNTIFS('Engineer Roster'!$B$6:$B$20,$B12,'Engineer Roster'!$H$6:$H$20,C$5,'Engineer Roster'!$I$6:$I$20,"Valid")&gt;0,"Valid","–"))))</f>
        <v/>
      </c>
      <c r="D12" s="8" t="str">
        <f>IF($B12="","",IF(COUNTIFS('Engineer Roster'!$B$6:$B$20,$B12,'Engineer Roster'!$H$6:$H$20,D$5,'Engineer Roster'!$I$6:$I$20,"Expired")&gt;0,"Expired",IF(COUNTIFS('Engineer Roster'!$B$6:$B$20,$B12,'Engineer Roster'!$H$6:$H$20,D$5,'Engineer Roster'!$I$6:$I$20,"Expiring Soon")&gt;0,"Expiring Soon",IF(COUNTIFS('Engineer Roster'!$B$6:$B$20,$B12,'Engineer Roster'!$H$6:$H$20,D$5,'Engineer Roster'!$I$6:$I$20,"Valid")&gt;0,"Valid","–"))))</f>
        <v/>
      </c>
      <c r="E12" s="8" t="str">
        <f>IF($B12="","",IF(COUNTIFS('Engineer Roster'!$B$6:$B$20,$B12,'Engineer Roster'!$H$6:$H$20,E$5,'Engineer Roster'!$I$6:$I$20,"Expired")&gt;0,"Expired",IF(COUNTIFS('Engineer Roster'!$B$6:$B$20,$B12,'Engineer Roster'!$H$6:$H$20,E$5,'Engineer Roster'!$I$6:$I$20,"Expiring Soon")&gt;0,"Expiring Soon",IF(COUNTIFS('Engineer Roster'!$B$6:$B$20,$B12,'Engineer Roster'!$H$6:$H$20,E$5,'Engineer Roster'!$I$6:$I$20,"Valid")&gt;0,"Valid","–"))))</f>
        <v/>
      </c>
      <c r="F12" s="8" t="str">
        <f>IF($B12="","",IF(COUNTIFS('Engineer Roster'!$B$6:$B$20,$B12,'Engineer Roster'!$H$6:$H$20,F$5,'Engineer Roster'!$I$6:$I$20,"Expired")&gt;0,"Expired",IF(COUNTIFS('Engineer Roster'!$B$6:$B$20,$B12,'Engineer Roster'!$H$6:$H$20,F$5,'Engineer Roster'!$I$6:$I$20,"Expiring Soon")&gt;0,"Expiring Soon",IF(COUNTIFS('Engineer Roster'!$B$6:$B$20,$B12,'Engineer Roster'!$H$6:$H$20,F$5,'Engineer Roster'!$I$6:$I$20,"Valid")&gt;0,"Valid","–"))))</f>
        <v/>
      </c>
      <c r="G12" s="8" t="str">
        <f>IF($B12="","",IF(COUNTIFS('Engineer Roster'!$B$6:$B$20,$B12,'Engineer Roster'!$H$6:$H$20,G$5,'Engineer Roster'!$I$6:$I$20,"Expired")&gt;0,"Expired",IF(COUNTIFS('Engineer Roster'!$B$6:$B$20,$B12,'Engineer Roster'!$H$6:$H$20,G$5,'Engineer Roster'!$I$6:$I$20,"Expiring Soon")&gt;0,"Expiring Soon",IF(COUNTIFS('Engineer Roster'!$B$6:$B$20,$B12,'Engineer Roster'!$H$6:$H$20,G$5,'Engineer Roster'!$I$6:$I$20,"Valid")&gt;0,"Valid","–"))))</f>
        <v/>
      </c>
      <c r="H12" s="8" t="str">
        <f>IF($B12="","",IF(COUNTIFS('Engineer Roster'!$B$6:$B$20,$B12,'Engineer Roster'!$H$6:$H$20,H$5,'Engineer Roster'!$I$6:$I$20,"Expired")&gt;0,"Expired",IF(COUNTIFS('Engineer Roster'!$B$6:$B$20,$B12,'Engineer Roster'!$H$6:$H$20,H$5,'Engineer Roster'!$I$6:$I$20,"Expiring Soon")&gt;0,"Expiring Soon",IF(COUNTIFS('Engineer Roster'!$B$6:$B$20,$B12,'Engineer Roster'!$H$6:$H$20,H$5,'Engineer Roster'!$I$6:$I$20,"Valid")&gt;0,"Valid","–"))))</f>
        <v/>
      </c>
    </row>
    <row r="13" spans="1:9" ht="16.2" x14ac:dyDescent="0.4">
      <c r="B13" s="5"/>
      <c r="C13" s="8" t="str">
        <f>IF($B13="","",IF(COUNTIFS('Engineer Roster'!$B$6:$B$20,$B13,'Engineer Roster'!$H$6:$H$20,C$5,'Engineer Roster'!$I$6:$I$20,"Expired")&gt;0,"Expired",IF(COUNTIFS('Engineer Roster'!$B$6:$B$20,$B13,'Engineer Roster'!$H$6:$H$20,C$5,'Engineer Roster'!$I$6:$I$20,"Expiring Soon")&gt;0,"Expiring Soon",IF(COUNTIFS('Engineer Roster'!$B$6:$B$20,$B13,'Engineer Roster'!$H$6:$H$20,C$5,'Engineer Roster'!$I$6:$I$20,"Valid")&gt;0,"Valid","–"))))</f>
        <v/>
      </c>
      <c r="D13" s="8" t="str">
        <f>IF($B13="","",IF(COUNTIFS('Engineer Roster'!$B$6:$B$20,$B13,'Engineer Roster'!$H$6:$H$20,D$5,'Engineer Roster'!$I$6:$I$20,"Expired")&gt;0,"Expired",IF(COUNTIFS('Engineer Roster'!$B$6:$B$20,$B13,'Engineer Roster'!$H$6:$H$20,D$5,'Engineer Roster'!$I$6:$I$20,"Expiring Soon")&gt;0,"Expiring Soon",IF(COUNTIFS('Engineer Roster'!$B$6:$B$20,$B13,'Engineer Roster'!$H$6:$H$20,D$5,'Engineer Roster'!$I$6:$I$20,"Valid")&gt;0,"Valid","–"))))</f>
        <v/>
      </c>
      <c r="E13" s="8" t="str">
        <f>IF($B13="","",IF(COUNTIFS('Engineer Roster'!$B$6:$B$20,$B13,'Engineer Roster'!$H$6:$H$20,E$5,'Engineer Roster'!$I$6:$I$20,"Expired")&gt;0,"Expired",IF(COUNTIFS('Engineer Roster'!$B$6:$B$20,$B13,'Engineer Roster'!$H$6:$H$20,E$5,'Engineer Roster'!$I$6:$I$20,"Expiring Soon")&gt;0,"Expiring Soon",IF(COUNTIFS('Engineer Roster'!$B$6:$B$20,$B13,'Engineer Roster'!$H$6:$H$20,E$5,'Engineer Roster'!$I$6:$I$20,"Valid")&gt;0,"Valid","–"))))</f>
        <v/>
      </c>
      <c r="F13" s="8" t="str">
        <f>IF($B13="","",IF(COUNTIFS('Engineer Roster'!$B$6:$B$20,$B13,'Engineer Roster'!$H$6:$H$20,F$5,'Engineer Roster'!$I$6:$I$20,"Expired")&gt;0,"Expired",IF(COUNTIFS('Engineer Roster'!$B$6:$B$20,$B13,'Engineer Roster'!$H$6:$H$20,F$5,'Engineer Roster'!$I$6:$I$20,"Expiring Soon")&gt;0,"Expiring Soon",IF(COUNTIFS('Engineer Roster'!$B$6:$B$20,$B13,'Engineer Roster'!$H$6:$H$20,F$5,'Engineer Roster'!$I$6:$I$20,"Valid")&gt;0,"Valid","–"))))</f>
        <v/>
      </c>
      <c r="G13" s="8" t="str">
        <f>IF($B13="","",IF(COUNTIFS('Engineer Roster'!$B$6:$B$20,$B13,'Engineer Roster'!$H$6:$H$20,G$5,'Engineer Roster'!$I$6:$I$20,"Expired")&gt;0,"Expired",IF(COUNTIFS('Engineer Roster'!$B$6:$B$20,$B13,'Engineer Roster'!$H$6:$H$20,G$5,'Engineer Roster'!$I$6:$I$20,"Expiring Soon")&gt;0,"Expiring Soon",IF(COUNTIFS('Engineer Roster'!$B$6:$B$20,$B13,'Engineer Roster'!$H$6:$H$20,G$5,'Engineer Roster'!$I$6:$I$20,"Valid")&gt;0,"Valid","–"))))</f>
        <v/>
      </c>
      <c r="H13" s="8" t="str">
        <f>IF($B13="","",IF(COUNTIFS('Engineer Roster'!$B$6:$B$20,$B13,'Engineer Roster'!$H$6:$H$20,H$5,'Engineer Roster'!$I$6:$I$20,"Expired")&gt;0,"Expired",IF(COUNTIFS('Engineer Roster'!$B$6:$B$20,$B13,'Engineer Roster'!$H$6:$H$20,H$5,'Engineer Roster'!$I$6:$I$20,"Expiring Soon")&gt;0,"Expiring Soon",IF(COUNTIFS('Engineer Roster'!$B$6:$B$20,$B13,'Engineer Roster'!$H$6:$H$20,H$5,'Engineer Roster'!$I$6:$I$20,"Valid")&gt;0,"Valid","–"))))</f>
        <v/>
      </c>
    </row>
    <row r="14" spans="1:9" ht="16.2" x14ac:dyDescent="0.4">
      <c r="B14" s="5"/>
      <c r="C14" s="8" t="str">
        <f>IF($B14="","",IF(COUNTIFS('Engineer Roster'!$B$6:$B$20,$B14,'Engineer Roster'!$H$6:$H$20,C$5,'Engineer Roster'!$I$6:$I$20,"Expired")&gt;0,"Expired",IF(COUNTIFS('Engineer Roster'!$B$6:$B$20,$B14,'Engineer Roster'!$H$6:$H$20,C$5,'Engineer Roster'!$I$6:$I$20,"Expiring Soon")&gt;0,"Expiring Soon",IF(COUNTIFS('Engineer Roster'!$B$6:$B$20,$B14,'Engineer Roster'!$H$6:$H$20,C$5,'Engineer Roster'!$I$6:$I$20,"Valid")&gt;0,"Valid","–"))))</f>
        <v/>
      </c>
      <c r="D14" s="8" t="str">
        <f>IF($B14="","",IF(COUNTIFS('Engineer Roster'!$B$6:$B$20,$B14,'Engineer Roster'!$H$6:$H$20,D$5,'Engineer Roster'!$I$6:$I$20,"Expired")&gt;0,"Expired",IF(COUNTIFS('Engineer Roster'!$B$6:$B$20,$B14,'Engineer Roster'!$H$6:$H$20,D$5,'Engineer Roster'!$I$6:$I$20,"Expiring Soon")&gt;0,"Expiring Soon",IF(COUNTIFS('Engineer Roster'!$B$6:$B$20,$B14,'Engineer Roster'!$H$6:$H$20,D$5,'Engineer Roster'!$I$6:$I$20,"Valid")&gt;0,"Valid","–"))))</f>
        <v/>
      </c>
      <c r="E14" s="8" t="str">
        <f>IF($B14="","",IF(COUNTIFS('Engineer Roster'!$B$6:$B$20,$B14,'Engineer Roster'!$H$6:$H$20,E$5,'Engineer Roster'!$I$6:$I$20,"Expired")&gt;0,"Expired",IF(COUNTIFS('Engineer Roster'!$B$6:$B$20,$B14,'Engineer Roster'!$H$6:$H$20,E$5,'Engineer Roster'!$I$6:$I$20,"Expiring Soon")&gt;0,"Expiring Soon",IF(COUNTIFS('Engineer Roster'!$B$6:$B$20,$B14,'Engineer Roster'!$H$6:$H$20,E$5,'Engineer Roster'!$I$6:$I$20,"Valid")&gt;0,"Valid","–"))))</f>
        <v/>
      </c>
      <c r="F14" s="8" t="str">
        <f>IF($B14="","",IF(COUNTIFS('Engineer Roster'!$B$6:$B$20,$B14,'Engineer Roster'!$H$6:$H$20,F$5,'Engineer Roster'!$I$6:$I$20,"Expired")&gt;0,"Expired",IF(COUNTIFS('Engineer Roster'!$B$6:$B$20,$B14,'Engineer Roster'!$H$6:$H$20,F$5,'Engineer Roster'!$I$6:$I$20,"Expiring Soon")&gt;0,"Expiring Soon",IF(COUNTIFS('Engineer Roster'!$B$6:$B$20,$B14,'Engineer Roster'!$H$6:$H$20,F$5,'Engineer Roster'!$I$6:$I$20,"Valid")&gt;0,"Valid","–"))))</f>
        <v/>
      </c>
      <c r="G14" s="8" t="str">
        <f>IF($B14="","",IF(COUNTIFS('Engineer Roster'!$B$6:$B$20,$B14,'Engineer Roster'!$H$6:$H$20,G$5,'Engineer Roster'!$I$6:$I$20,"Expired")&gt;0,"Expired",IF(COUNTIFS('Engineer Roster'!$B$6:$B$20,$B14,'Engineer Roster'!$H$6:$H$20,G$5,'Engineer Roster'!$I$6:$I$20,"Expiring Soon")&gt;0,"Expiring Soon",IF(COUNTIFS('Engineer Roster'!$B$6:$B$20,$B14,'Engineer Roster'!$H$6:$H$20,G$5,'Engineer Roster'!$I$6:$I$20,"Valid")&gt;0,"Valid","–"))))</f>
        <v/>
      </c>
      <c r="H14" s="8" t="str">
        <f>IF($B14="","",IF(COUNTIFS('Engineer Roster'!$B$6:$B$20,$B14,'Engineer Roster'!$H$6:$H$20,H$5,'Engineer Roster'!$I$6:$I$20,"Expired")&gt;0,"Expired",IF(COUNTIFS('Engineer Roster'!$B$6:$B$20,$B14,'Engineer Roster'!$H$6:$H$20,H$5,'Engineer Roster'!$I$6:$I$20,"Expiring Soon")&gt;0,"Expiring Soon",IF(COUNTIFS('Engineer Roster'!$B$6:$B$20,$B14,'Engineer Roster'!$H$6:$H$20,H$5,'Engineer Roster'!$I$6:$I$20,"Valid")&gt;0,"Valid","–"))))</f>
        <v/>
      </c>
    </row>
    <row r="15" spans="1:9" ht="16.2" x14ac:dyDescent="0.4">
      <c r="B15" s="5"/>
      <c r="C15" s="8" t="str">
        <f>IF($B15="","",IF(COUNTIFS('Engineer Roster'!$B$6:$B$20,$B15,'Engineer Roster'!$H$6:$H$20,C$5,'Engineer Roster'!$I$6:$I$20,"Expired")&gt;0,"Expired",IF(COUNTIFS('Engineer Roster'!$B$6:$B$20,$B15,'Engineer Roster'!$H$6:$H$20,C$5,'Engineer Roster'!$I$6:$I$20,"Expiring Soon")&gt;0,"Expiring Soon",IF(COUNTIFS('Engineer Roster'!$B$6:$B$20,$B15,'Engineer Roster'!$H$6:$H$20,C$5,'Engineer Roster'!$I$6:$I$20,"Valid")&gt;0,"Valid","–"))))</f>
        <v/>
      </c>
      <c r="D15" s="8" t="str">
        <f>IF($B15="","",IF(COUNTIFS('Engineer Roster'!$B$6:$B$20,$B15,'Engineer Roster'!$H$6:$H$20,D$5,'Engineer Roster'!$I$6:$I$20,"Expired")&gt;0,"Expired",IF(COUNTIFS('Engineer Roster'!$B$6:$B$20,$B15,'Engineer Roster'!$H$6:$H$20,D$5,'Engineer Roster'!$I$6:$I$20,"Expiring Soon")&gt;0,"Expiring Soon",IF(COUNTIFS('Engineer Roster'!$B$6:$B$20,$B15,'Engineer Roster'!$H$6:$H$20,D$5,'Engineer Roster'!$I$6:$I$20,"Valid")&gt;0,"Valid","–"))))</f>
        <v/>
      </c>
      <c r="E15" s="8" t="str">
        <f>IF($B15="","",IF(COUNTIFS('Engineer Roster'!$B$6:$B$20,$B15,'Engineer Roster'!$H$6:$H$20,E$5,'Engineer Roster'!$I$6:$I$20,"Expired")&gt;0,"Expired",IF(COUNTIFS('Engineer Roster'!$B$6:$B$20,$B15,'Engineer Roster'!$H$6:$H$20,E$5,'Engineer Roster'!$I$6:$I$20,"Expiring Soon")&gt;0,"Expiring Soon",IF(COUNTIFS('Engineer Roster'!$B$6:$B$20,$B15,'Engineer Roster'!$H$6:$H$20,E$5,'Engineer Roster'!$I$6:$I$20,"Valid")&gt;0,"Valid","–"))))</f>
        <v/>
      </c>
      <c r="F15" s="8" t="str">
        <f>IF($B15="","",IF(COUNTIFS('Engineer Roster'!$B$6:$B$20,$B15,'Engineer Roster'!$H$6:$H$20,F$5,'Engineer Roster'!$I$6:$I$20,"Expired")&gt;0,"Expired",IF(COUNTIFS('Engineer Roster'!$B$6:$B$20,$B15,'Engineer Roster'!$H$6:$H$20,F$5,'Engineer Roster'!$I$6:$I$20,"Expiring Soon")&gt;0,"Expiring Soon",IF(COUNTIFS('Engineer Roster'!$B$6:$B$20,$B15,'Engineer Roster'!$H$6:$H$20,F$5,'Engineer Roster'!$I$6:$I$20,"Valid")&gt;0,"Valid","–"))))</f>
        <v/>
      </c>
      <c r="G15" s="8" t="str">
        <f>IF($B15="","",IF(COUNTIFS('Engineer Roster'!$B$6:$B$20,$B15,'Engineer Roster'!$H$6:$H$20,G$5,'Engineer Roster'!$I$6:$I$20,"Expired")&gt;0,"Expired",IF(COUNTIFS('Engineer Roster'!$B$6:$B$20,$B15,'Engineer Roster'!$H$6:$H$20,G$5,'Engineer Roster'!$I$6:$I$20,"Expiring Soon")&gt;0,"Expiring Soon",IF(COUNTIFS('Engineer Roster'!$B$6:$B$20,$B15,'Engineer Roster'!$H$6:$H$20,G$5,'Engineer Roster'!$I$6:$I$20,"Valid")&gt;0,"Valid","–"))))</f>
        <v/>
      </c>
      <c r="H15" s="8" t="str">
        <f>IF($B15="","",IF(COUNTIFS('Engineer Roster'!$B$6:$B$20,$B15,'Engineer Roster'!$H$6:$H$20,H$5,'Engineer Roster'!$I$6:$I$20,"Expired")&gt;0,"Expired",IF(COUNTIFS('Engineer Roster'!$B$6:$B$20,$B15,'Engineer Roster'!$H$6:$H$20,H$5,'Engineer Roster'!$I$6:$I$20,"Expiring Soon")&gt;0,"Expiring Soon",IF(COUNTIFS('Engineer Roster'!$B$6:$B$20,$B15,'Engineer Roster'!$H$6:$H$20,H$5,'Engineer Roster'!$I$6:$I$20,"Valid")&gt;0,"Valid","–"))))</f>
        <v/>
      </c>
    </row>
    <row r="16" spans="1:9" ht="16.2" x14ac:dyDescent="0.4">
      <c r="B16" s="5"/>
      <c r="C16" s="8" t="str">
        <f>IF($B16="","",IF(COUNTIFS('Engineer Roster'!$B$6:$B$20,$B16,'Engineer Roster'!$H$6:$H$20,C$5,'Engineer Roster'!$I$6:$I$20,"Expired")&gt;0,"Expired",IF(COUNTIFS('Engineer Roster'!$B$6:$B$20,$B16,'Engineer Roster'!$H$6:$H$20,C$5,'Engineer Roster'!$I$6:$I$20,"Expiring Soon")&gt;0,"Expiring Soon",IF(COUNTIFS('Engineer Roster'!$B$6:$B$20,$B16,'Engineer Roster'!$H$6:$H$20,C$5,'Engineer Roster'!$I$6:$I$20,"Valid")&gt;0,"Valid","–"))))</f>
        <v/>
      </c>
      <c r="D16" s="8" t="str">
        <f>IF($B16="","",IF(COUNTIFS('Engineer Roster'!$B$6:$B$20,$B16,'Engineer Roster'!$H$6:$H$20,D$5,'Engineer Roster'!$I$6:$I$20,"Expired")&gt;0,"Expired",IF(COUNTIFS('Engineer Roster'!$B$6:$B$20,$B16,'Engineer Roster'!$H$6:$H$20,D$5,'Engineer Roster'!$I$6:$I$20,"Expiring Soon")&gt;0,"Expiring Soon",IF(COUNTIFS('Engineer Roster'!$B$6:$B$20,$B16,'Engineer Roster'!$H$6:$H$20,D$5,'Engineer Roster'!$I$6:$I$20,"Valid")&gt;0,"Valid","–"))))</f>
        <v/>
      </c>
      <c r="E16" s="8" t="str">
        <f>IF($B16="","",IF(COUNTIFS('Engineer Roster'!$B$6:$B$20,$B16,'Engineer Roster'!$H$6:$H$20,E$5,'Engineer Roster'!$I$6:$I$20,"Expired")&gt;0,"Expired",IF(COUNTIFS('Engineer Roster'!$B$6:$B$20,$B16,'Engineer Roster'!$H$6:$H$20,E$5,'Engineer Roster'!$I$6:$I$20,"Expiring Soon")&gt;0,"Expiring Soon",IF(COUNTIFS('Engineer Roster'!$B$6:$B$20,$B16,'Engineer Roster'!$H$6:$H$20,E$5,'Engineer Roster'!$I$6:$I$20,"Valid")&gt;0,"Valid","–"))))</f>
        <v/>
      </c>
      <c r="F16" s="8" t="str">
        <f>IF($B16="","",IF(COUNTIFS('Engineer Roster'!$B$6:$B$20,$B16,'Engineer Roster'!$H$6:$H$20,F$5,'Engineer Roster'!$I$6:$I$20,"Expired")&gt;0,"Expired",IF(COUNTIFS('Engineer Roster'!$B$6:$B$20,$B16,'Engineer Roster'!$H$6:$H$20,F$5,'Engineer Roster'!$I$6:$I$20,"Expiring Soon")&gt;0,"Expiring Soon",IF(COUNTIFS('Engineer Roster'!$B$6:$B$20,$B16,'Engineer Roster'!$H$6:$H$20,F$5,'Engineer Roster'!$I$6:$I$20,"Valid")&gt;0,"Valid","–"))))</f>
        <v/>
      </c>
      <c r="G16" s="8" t="str">
        <f>IF($B16="","",IF(COUNTIFS('Engineer Roster'!$B$6:$B$20,$B16,'Engineer Roster'!$H$6:$H$20,G$5,'Engineer Roster'!$I$6:$I$20,"Expired")&gt;0,"Expired",IF(COUNTIFS('Engineer Roster'!$B$6:$B$20,$B16,'Engineer Roster'!$H$6:$H$20,G$5,'Engineer Roster'!$I$6:$I$20,"Expiring Soon")&gt;0,"Expiring Soon",IF(COUNTIFS('Engineer Roster'!$B$6:$B$20,$B16,'Engineer Roster'!$H$6:$H$20,G$5,'Engineer Roster'!$I$6:$I$20,"Valid")&gt;0,"Valid","–"))))</f>
        <v/>
      </c>
      <c r="H16" s="8" t="str">
        <f>IF($B16="","",IF(COUNTIFS('Engineer Roster'!$B$6:$B$20,$B16,'Engineer Roster'!$H$6:$H$20,H$5,'Engineer Roster'!$I$6:$I$20,"Expired")&gt;0,"Expired",IF(COUNTIFS('Engineer Roster'!$B$6:$B$20,$B16,'Engineer Roster'!$H$6:$H$20,H$5,'Engineer Roster'!$I$6:$I$20,"Expiring Soon")&gt;0,"Expiring Soon",IF(COUNTIFS('Engineer Roster'!$B$6:$B$20,$B16,'Engineer Roster'!$H$6:$H$20,H$5,'Engineer Roster'!$I$6:$I$20,"Valid")&gt;0,"Valid","–"))))</f>
        <v/>
      </c>
    </row>
    <row r="17" spans="1:8" ht="16.2" x14ac:dyDescent="0.4">
      <c r="B17" s="5"/>
      <c r="C17" s="8" t="str">
        <f>IF($B17="","",IF(COUNTIFS('Engineer Roster'!$B$6:$B$20,$B17,'Engineer Roster'!$H$6:$H$20,C$5,'Engineer Roster'!$I$6:$I$20,"Expired")&gt;0,"Expired",IF(COUNTIFS('Engineer Roster'!$B$6:$B$20,$B17,'Engineer Roster'!$H$6:$H$20,C$5,'Engineer Roster'!$I$6:$I$20,"Expiring Soon")&gt;0,"Expiring Soon",IF(COUNTIFS('Engineer Roster'!$B$6:$B$20,$B17,'Engineer Roster'!$H$6:$H$20,C$5,'Engineer Roster'!$I$6:$I$20,"Valid")&gt;0,"Valid","–"))))</f>
        <v/>
      </c>
      <c r="D17" s="8" t="str">
        <f>IF($B17="","",IF(COUNTIFS('Engineer Roster'!$B$6:$B$20,$B17,'Engineer Roster'!$H$6:$H$20,D$5,'Engineer Roster'!$I$6:$I$20,"Expired")&gt;0,"Expired",IF(COUNTIFS('Engineer Roster'!$B$6:$B$20,$B17,'Engineer Roster'!$H$6:$H$20,D$5,'Engineer Roster'!$I$6:$I$20,"Expiring Soon")&gt;0,"Expiring Soon",IF(COUNTIFS('Engineer Roster'!$B$6:$B$20,$B17,'Engineer Roster'!$H$6:$H$20,D$5,'Engineer Roster'!$I$6:$I$20,"Valid")&gt;0,"Valid","–"))))</f>
        <v/>
      </c>
      <c r="E17" s="8" t="str">
        <f>IF($B17="","",IF(COUNTIFS('Engineer Roster'!$B$6:$B$20,$B17,'Engineer Roster'!$H$6:$H$20,E$5,'Engineer Roster'!$I$6:$I$20,"Expired")&gt;0,"Expired",IF(COUNTIFS('Engineer Roster'!$B$6:$B$20,$B17,'Engineer Roster'!$H$6:$H$20,E$5,'Engineer Roster'!$I$6:$I$20,"Expiring Soon")&gt;0,"Expiring Soon",IF(COUNTIFS('Engineer Roster'!$B$6:$B$20,$B17,'Engineer Roster'!$H$6:$H$20,E$5,'Engineer Roster'!$I$6:$I$20,"Valid")&gt;0,"Valid","–"))))</f>
        <v/>
      </c>
      <c r="F17" s="8" t="str">
        <f>IF($B17="","",IF(COUNTIFS('Engineer Roster'!$B$6:$B$20,$B17,'Engineer Roster'!$H$6:$H$20,F$5,'Engineer Roster'!$I$6:$I$20,"Expired")&gt;0,"Expired",IF(COUNTIFS('Engineer Roster'!$B$6:$B$20,$B17,'Engineer Roster'!$H$6:$H$20,F$5,'Engineer Roster'!$I$6:$I$20,"Expiring Soon")&gt;0,"Expiring Soon",IF(COUNTIFS('Engineer Roster'!$B$6:$B$20,$B17,'Engineer Roster'!$H$6:$H$20,F$5,'Engineer Roster'!$I$6:$I$20,"Valid")&gt;0,"Valid","–"))))</f>
        <v/>
      </c>
      <c r="G17" s="8" t="str">
        <f>IF($B17="","",IF(COUNTIFS('Engineer Roster'!$B$6:$B$20,$B17,'Engineer Roster'!$H$6:$H$20,G$5,'Engineer Roster'!$I$6:$I$20,"Expired")&gt;0,"Expired",IF(COUNTIFS('Engineer Roster'!$B$6:$B$20,$B17,'Engineer Roster'!$H$6:$H$20,G$5,'Engineer Roster'!$I$6:$I$20,"Expiring Soon")&gt;0,"Expiring Soon",IF(COUNTIFS('Engineer Roster'!$B$6:$B$20,$B17,'Engineer Roster'!$H$6:$H$20,G$5,'Engineer Roster'!$I$6:$I$20,"Valid")&gt;0,"Valid","–"))))</f>
        <v/>
      </c>
      <c r="H17" s="8" t="str">
        <f>IF($B17="","",IF(COUNTIFS('Engineer Roster'!$B$6:$B$20,$B17,'Engineer Roster'!$H$6:$H$20,H$5,'Engineer Roster'!$I$6:$I$20,"Expired")&gt;0,"Expired",IF(COUNTIFS('Engineer Roster'!$B$6:$B$20,$B17,'Engineer Roster'!$H$6:$H$20,H$5,'Engineer Roster'!$I$6:$I$20,"Expiring Soon")&gt;0,"Expiring Soon",IF(COUNTIFS('Engineer Roster'!$B$6:$B$20,$B17,'Engineer Roster'!$H$6:$H$20,H$5,'Engineer Roster'!$I$6:$I$20,"Valid")&gt;0,"Valid","–"))))</f>
        <v/>
      </c>
    </row>
    <row r="18" spans="1:8" ht="16.2" x14ac:dyDescent="0.4">
      <c r="B18" s="5"/>
      <c r="C18" s="8" t="str">
        <f>IF($B18="","",IF(COUNTIFS('Engineer Roster'!$B$6:$B$20,$B18,'Engineer Roster'!$H$6:$H$20,C$5,'Engineer Roster'!$I$6:$I$20,"Expired")&gt;0,"Expired",IF(COUNTIFS('Engineer Roster'!$B$6:$B$20,$B18,'Engineer Roster'!$H$6:$H$20,C$5,'Engineer Roster'!$I$6:$I$20,"Expiring Soon")&gt;0,"Expiring Soon",IF(COUNTIFS('Engineer Roster'!$B$6:$B$20,$B18,'Engineer Roster'!$H$6:$H$20,C$5,'Engineer Roster'!$I$6:$I$20,"Valid")&gt;0,"Valid","–"))))</f>
        <v/>
      </c>
      <c r="D18" s="8" t="str">
        <f>IF($B18="","",IF(COUNTIFS('Engineer Roster'!$B$6:$B$20,$B18,'Engineer Roster'!$H$6:$H$20,D$5,'Engineer Roster'!$I$6:$I$20,"Expired")&gt;0,"Expired",IF(COUNTIFS('Engineer Roster'!$B$6:$B$20,$B18,'Engineer Roster'!$H$6:$H$20,D$5,'Engineer Roster'!$I$6:$I$20,"Expiring Soon")&gt;0,"Expiring Soon",IF(COUNTIFS('Engineer Roster'!$B$6:$B$20,$B18,'Engineer Roster'!$H$6:$H$20,D$5,'Engineer Roster'!$I$6:$I$20,"Valid")&gt;0,"Valid","–"))))</f>
        <v/>
      </c>
      <c r="E18" s="8" t="str">
        <f>IF($B18="","",IF(COUNTIFS('Engineer Roster'!$B$6:$B$20,$B18,'Engineer Roster'!$H$6:$H$20,E$5,'Engineer Roster'!$I$6:$I$20,"Expired")&gt;0,"Expired",IF(COUNTIFS('Engineer Roster'!$B$6:$B$20,$B18,'Engineer Roster'!$H$6:$H$20,E$5,'Engineer Roster'!$I$6:$I$20,"Expiring Soon")&gt;0,"Expiring Soon",IF(COUNTIFS('Engineer Roster'!$B$6:$B$20,$B18,'Engineer Roster'!$H$6:$H$20,E$5,'Engineer Roster'!$I$6:$I$20,"Valid")&gt;0,"Valid","–"))))</f>
        <v/>
      </c>
      <c r="F18" s="8" t="str">
        <f>IF($B18="","",IF(COUNTIFS('Engineer Roster'!$B$6:$B$20,$B18,'Engineer Roster'!$H$6:$H$20,F$5,'Engineer Roster'!$I$6:$I$20,"Expired")&gt;0,"Expired",IF(COUNTIFS('Engineer Roster'!$B$6:$B$20,$B18,'Engineer Roster'!$H$6:$H$20,F$5,'Engineer Roster'!$I$6:$I$20,"Expiring Soon")&gt;0,"Expiring Soon",IF(COUNTIFS('Engineer Roster'!$B$6:$B$20,$B18,'Engineer Roster'!$H$6:$H$20,F$5,'Engineer Roster'!$I$6:$I$20,"Valid")&gt;0,"Valid","–"))))</f>
        <v/>
      </c>
      <c r="G18" s="8" t="str">
        <f>IF($B18="","",IF(COUNTIFS('Engineer Roster'!$B$6:$B$20,$B18,'Engineer Roster'!$H$6:$H$20,G$5,'Engineer Roster'!$I$6:$I$20,"Expired")&gt;0,"Expired",IF(COUNTIFS('Engineer Roster'!$B$6:$B$20,$B18,'Engineer Roster'!$H$6:$H$20,G$5,'Engineer Roster'!$I$6:$I$20,"Expiring Soon")&gt;0,"Expiring Soon",IF(COUNTIFS('Engineer Roster'!$B$6:$B$20,$B18,'Engineer Roster'!$H$6:$H$20,G$5,'Engineer Roster'!$I$6:$I$20,"Valid")&gt;0,"Valid","–"))))</f>
        <v/>
      </c>
      <c r="H18" s="8" t="str">
        <f>IF($B18="","",IF(COUNTIFS('Engineer Roster'!$B$6:$B$20,$B18,'Engineer Roster'!$H$6:$H$20,H$5,'Engineer Roster'!$I$6:$I$20,"Expired")&gt;0,"Expired",IF(COUNTIFS('Engineer Roster'!$B$6:$B$20,$B18,'Engineer Roster'!$H$6:$H$20,H$5,'Engineer Roster'!$I$6:$I$20,"Expiring Soon")&gt;0,"Expiring Soon",IF(COUNTIFS('Engineer Roster'!$B$6:$B$20,$B18,'Engineer Roster'!$H$6:$H$20,H$5,'Engineer Roster'!$I$6:$I$20,"Valid")&gt;0,"Valid","–"))))</f>
        <v/>
      </c>
    </row>
    <row r="20" spans="1:8" ht="19.5" customHeight="1" x14ac:dyDescent="0.3">
      <c r="B20" s="38" t="s">
        <v>61</v>
      </c>
      <c r="C20" s="38"/>
      <c r="D20" s="38"/>
      <c r="E20" s="38"/>
      <c r="F20" s="38"/>
      <c r="G20" s="38"/>
      <c r="H20" s="38"/>
    </row>
    <row r="21" spans="1:8" x14ac:dyDescent="0.3">
      <c r="B21" s="38"/>
      <c r="C21" s="38"/>
      <c r="D21" s="38"/>
      <c r="E21" s="38"/>
      <c r="F21" s="38"/>
      <c r="G21" s="38"/>
      <c r="H21" s="38"/>
    </row>
    <row r="23" spans="1:8" ht="24" customHeight="1" x14ac:dyDescent="0.3">
      <c r="A23" s="1"/>
      <c r="B23" s="33" t="s">
        <v>18</v>
      </c>
      <c r="C23" s="33"/>
      <c r="D23" s="1"/>
      <c r="E23" s="1"/>
      <c r="F23" s="1"/>
      <c r="G23" s="1"/>
      <c r="H23" s="1"/>
    </row>
    <row r="24" spans="1:8" ht="24" customHeight="1" x14ac:dyDescent="0.85">
      <c r="A24" s="1"/>
      <c r="B24" s="33"/>
      <c r="C24" s="33"/>
      <c r="D24" s="19" t="s">
        <v>19</v>
      </c>
      <c r="E24" s="1"/>
      <c r="F24" s="1"/>
      <c r="G24" s="1"/>
      <c r="H24" s="1"/>
    </row>
    <row r="25" spans="1:8" ht="24" customHeight="1" x14ac:dyDescent="0.3">
      <c r="A25" s="1"/>
      <c r="B25" s="33"/>
      <c r="C25" s="33"/>
      <c r="D25" s="1"/>
      <c r="E25" s="1"/>
      <c r="F25" s="1"/>
      <c r="G25" s="1"/>
      <c r="H25" s="1"/>
    </row>
  </sheetData>
  <mergeCells count="3">
    <mergeCell ref="B20:H21"/>
    <mergeCell ref="G1:H3"/>
    <mergeCell ref="B23:C25"/>
  </mergeCells>
  <conditionalFormatting sqref="C6:H18">
    <cfRule type="expression" dxfId="2" priority="2">
      <formula>C6="Expired"</formula>
    </cfRule>
    <cfRule type="expression" dxfId="1" priority="3">
      <formula>C6="Expiring Soon"</formula>
    </cfRule>
    <cfRule type="expression" dxfId="0" priority="4">
      <formula>C6="Valid"</formula>
    </cfRule>
  </conditionalFormatting>
  <hyperlinks>
    <hyperlink ref="D24" r:id="rId1" xr:uid="{11D077AB-31AE-4259-B764-4AF9503BCACD}"/>
  </hyperlinks>
  <pageMargins left="0.75" right="0.75" top="1" bottom="1" header="0.511811023622047" footer="0.511811023622047"/>
  <pageSetup scale="91" fitToHeight="0" orientation="landscape" horizontalDpi="300" verticalDpi="300"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E24"/>
  <sheetViews>
    <sheetView showGridLines="0" zoomScaleNormal="100" workbookViewId="0">
      <selection activeCell="B11" sqref="B11"/>
    </sheetView>
  </sheetViews>
  <sheetFormatPr defaultColWidth="8.6640625" defaultRowHeight="14.4" x14ac:dyDescent="0.3"/>
  <cols>
    <col min="1" max="1" width="3" customWidth="1"/>
    <col min="2" max="2" width="24" customWidth="1"/>
    <col min="3" max="3" width="40.109375" customWidth="1"/>
    <col min="4" max="4" width="33.5546875" customWidth="1"/>
    <col min="5" max="5" width="51.6640625" customWidth="1"/>
  </cols>
  <sheetData>
    <row r="1" spans="1:5" ht="30" customHeight="1" x14ac:dyDescent="0.3">
      <c r="A1" s="1"/>
      <c r="B1" s="1"/>
      <c r="C1" s="1"/>
      <c r="D1" s="1"/>
      <c r="E1" s="31" t="e" vm="1">
        <v>#VALUE!</v>
      </c>
    </row>
    <row r="2" spans="1:5" ht="39.75" customHeight="1" x14ac:dyDescent="0.3">
      <c r="A2" s="1"/>
      <c r="B2" s="2" t="s">
        <v>62</v>
      </c>
      <c r="C2" s="2"/>
      <c r="D2" s="2"/>
      <c r="E2" s="31"/>
    </row>
    <row r="3" spans="1:5" ht="19.5" customHeight="1" x14ac:dyDescent="0.7">
      <c r="A3" s="1"/>
      <c r="B3" s="21" t="s">
        <v>63</v>
      </c>
      <c r="C3" s="21"/>
      <c r="D3" s="21"/>
      <c r="E3" s="31"/>
    </row>
    <row r="5" spans="1:5" ht="25.5" customHeight="1" x14ac:dyDescent="0.3">
      <c r="B5" s="7" t="s">
        <v>64</v>
      </c>
      <c r="C5" s="7" t="s">
        <v>65</v>
      </c>
      <c r="D5" s="7" t="s">
        <v>66</v>
      </c>
      <c r="E5" s="7" t="s">
        <v>67</v>
      </c>
    </row>
    <row r="6" spans="1:5" ht="35.4" customHeight="1" x14ac:dyDescent="0.3">
      <c r="B6" s="30" t="s">
        <v>68</v>
      </c>
      <c r="C6" s="30" t="s">
        <v>69</v>
      </c>
      <c r="D6" s="30" t="s">
        <v>33</v>
      </c>
      <c r="E6" s="30" t="s">
        <v>70</v>
      </c>
    </row>
    <row r="7" spans="1:5" ht="18" customHeight="1" x14ac:dyDescent="0.3">
      <c r="B7" s="30" t="s">
        <v>68</v>
      </c>
      <c r="C7" s="30" t="s">
        <v>71</v>
      </c>
      <c r="D7" s="30" t="s">
        <v>72</v>
      </c>
      <c r="E7" s="30" t="s">
        <v>73</v>
      </c>
    </row>
    <row r="8" spans="1:5" ht="30.6" customHeight="1" x14ac:dyDescent="0.3">
      <c r="B8" s="30" t="s">
        <v>74</v>
      </c>
      <c r="C8" s="30" t="s">
        <v>75</v>
      </c>
      <c r="D8" s="30" t="s">
        <v>76</v>
      </c>
      <c r="E8" s="30" t="s">
        <v>77</v>
      </c>
    </row>
    <row r="9" spans="1:5" ht="19.95" customHeight="1" x14ac:dyDescent="0.3">
      <c r="B9" s="30" t="s">
        <v>74</v>
      </c>
      <c r="C9" s="30" t="s">
        <v>78</v>
      </c>
      <c r="D9" s="30" t="s">
        <v>79</v>
      </c>
      <c r="E9" s="30" t="s">
        <v>80</v>
      </c>
    </row>
    <row r="10" spans="1:5" ht="19.2" customHeight="1" x14ac:dyDescent="0.3">
      <c r="B10" s="30" t="s">
        <v>81</v>
      </c>
      <c r="C10" s="30" t="s">
        <v>82</v>
      </c>
      <c r="D10" s="30" t="s">
        <v>83</v>
      </c>
      <c r="E10" s="30" t="s">
        <v>84</v>
      </c>
    </row>
    <row r="11" spans="1:5" ht="19.2" customHeight="1" x14ac:dyDescent="0.3">
      <c r="B11" s="30" t="s">
        <v>81</v>
      </c>
      <c r="C11" s="30" t="s">
        <v>85</v>
      </c>
      <c r="D11" s="30" t="s">
        <v>86</v>
      </c>
      <c r="E11" s="30" t="s">
        <v>87</v>
      </c>
    </row>
    <row r="12" spans="1:5" ht="22.2" customHeight="1" x14ac:dyDescent="0.3">
      <c r="B12" s="30" t="s">
        <v>88</v>
      </c>
      <c r="C12" s="30" t="s">
        <v>89</v>
      </c>
      <c r="D12" s="30" t="s">
        <v>90</v>
      </c>
      <c r="E12" s="30" t="s">
        <v>91</v>
      </c>
    </row>
    <row r="13" spans="1:5" ht="21.6" customHeight="1" x14ac:dyDescent="0.3">
      <c r="B13" s="30" t="s">
        <v>92</v>
      </c>
      <c r="C13" s="30" t="s">
        <v>93</v>
      </c>
      <c r="D13" s="30" t="s">
        <v>36</v>
      </c>
      <c r="E13" s="30" t="s">
        <v>94</v>
      </c>
    </row>
    <row r="14" spans="1:5" ht="16.95" customHeight="1" x14ac:dyDescent="0.3">
      <c r="B14" s="30" t="s">
        <v>92</v>
      </c>
      <c r="C14" s="30" t="s">
        <v>95</v>
      </c>
      <c r="D14" s="30" t="s">
        <v>96</v>
      </c>
      <c r="E14" s="30" t="s">
        <v>94</v>
      </c>
    </row>
    <row r="15" spans="1:5" ht="20.399999999999999" customHeight="1" x14ac:dyDescent="0.3">
      <c r="B15" s="30" t="s">
        <v>92</v>
      </c>
      <c r="C15" s="30" t="s">
        <v>97</v>
      </c>
      <c r="D15" s="30" t="s">
        <v>98</v>
      </c>
      <c r="E15" s="30" t="s">
        <v>99</v>
      </c>
    </row>
    <row r="16" spans="1:5" ht="19.2" customHeight="1" x14ac:dyDescent="0.3">
      <c r="B16" s="30" t="s">
        <v>92</v>
      </c>
      <c r="C16" s="30" t="s">
        <v>100</v>
      </c>
      <c r="D16" s="30" t="s">
        <v>101</v>
      </c>
      <c r="E16" s="30" t="s">
        <v>102</v>
      </c>
    </row>
    <row r="17" spans="1:5" ht="21" customHeight="1" x14ac:dyDescent="0.3">
      <c r="B17" s="30" t="s">
        <v>103</v>
      </c>
      <c r="C17" s="30" t="s">
        <v>104</v>
      </c>
      <c r="D17" s="30" t="s">
        <v>105</v>
      </c>
      <c r="E17" s="30" t="s">
        <v>106</v>
      </c>
    </row>
    <row r="18" spans="1:5" ht="21" customHeight="1" x14ac:dyDescent="0.3">
      <c r="B18" s="30" t="s">
        <v>103</v>
      </c>
      <c r="C18" s="30" t="s">
        <v>107</v>
      </c>
      <c r="D18" s="30" t="s">
        <v>105</v>
      </c>
      <c r="E18" s="30" t="s">
        <v>94</v>
      </c>
    </row>
    <row r="19" spans="1:5" ht="19.95" customHeight="1" x14ac:dyDescent="0.3">
      <c r="B19" s="30" t="s">
        <v>103</v>
      </c>
      <c r="C19" s="30" t="s">
        <v>108</v>
      </c>
      <c r="D19" s="30" t="s">
        <v>109</v>
      </c>
      <c r="E19" s="30" t="s">
        <v>94</v>
      </c>
    </row>
    <row r="22" spans="1:5" ht="24" customHeight="1" x14ac:dyDescent="0.3">
      <c r="A22" s="1"/>
      <c r="B22" s="32" t="s">
        <v>18</v>
      </c>
      <c r="C22" s="1"/>
      <c r="D22" s="1"/>
      <c r="E22" s="1"/>
    </row>
    <row r="23" spans="1:5" ht="24" customHeight="1" x14ac:dyDescent="0.85">
      <c r="A23" s="1"/>
      <c r="B23" s="32"/>
      <c r="C23" s="19" t="s">
        <v>19</v>
      </c>
      <c r="D23" s="1"/>
      <c r="E23" s="1"/>
    </row>
    <row r="24" spans="1:5" ht="24" customHeight="1" x14ac:dyDescent="0.3">
      <c r="A24" s="1"/>
      <c r="B24" s="32"/>
      <c r="C24" s="1"/>
      <c r="D24" s="1"/>
      <c r="E24" s="1"/>
    </row>
  </sheetData>
  <mergeCells count="2">
    <mergeCell ref="E1:E3"/>
    <mergeCell ref="B22:B24"/>
  </mergeCells>
  <hyperlinks>
    <hyperlink ref="C23" r:id="rId1" xr:uid="{F2737949-C814-4016-A279-85D29E1199BD}"/>
  </hyperlinks>
  <pageMargins left="0.75" right="0.75" top="1" bottom="1" header="0.511811023622047" footer="0.511811023622047"/>
  <pageSetup scale="79" fitToHeight="0" orientation="landscape" horizontalDpi="300" verticalDpi="300"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Start Here</vt:lpstr>
      <vt:lpstr>Engineer Roster</vt:lpstr>
      <vt:lpstr>Certification Matrix</vt:lpstr>
      <vt:lpstr>Typical Certifications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openpyxl</dc:creator>
  <cp:keywords/>
  <dc:description/>
  <cp:lastModifiedBy>Kathryn Perry</cp:lastModifiedBy>
  <cp:revision>0</cp:revision>
  <dcterms:created xsi:type="dcterms:W3CDTF">2026-07-21T07:41:20Z</dcterms:created>
  <dcterms:modified xsi:type="dcterms:W3CDTF">2026-07-21T14:58:06Z</dcterms:modified>
  <cp:category/>
  <cp:contentStatus/>
</cp:coreProperties>
</file>