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meliste" sheetId="1" r:id="rId1"/>
    <sheet name="Oppsummering" sheetId="2" r:id="rId2"/>
    <sheet name="Slik bruker du malen" sheetId="3" r:id="rId3"/>
  </sheets>
  <calcPr calcId="171027" fullCalcOnLoad="1"/>
</workbook>
</file>

<file path=xl/styles.xml><?xml version="1.0" encoding="utf-8"?>
<styleSheet xmlns="http://schemas.openxmlformats.org/spreadsheetml/2006/main">
  <numFmts count="4">
    <numFmt numFmtId="164" formatCode="#,##0;-#,##0"/>
    <numFmt numFmtId="165" formatCode="dd.mm.yyyy"/>
    <numFmt numFmtId="166" formatCode="0.0%"/>
    <numFmt numFmtId="167" formatCode="hh:mm"/>
  </numFmts>
  <fonts count="6">
    <font>
      <sz val="11"/>
      <name val="Calibri"/>
      <family val="2"/>
    </font>
    <font>
      <b/>
      <sz val="11"/>
      <name val="Calibri"/>
      <family val="2"/>
    </font>
    <font>
      <b/>
      <sz val="14"/>
      <color rgb="FF16324F"/>
      <name val="Calibri"/>
      <family val="2"/>
    </font>
    <font>
      <b/>
      <sz val="11"/>
      <color rgb="FFFFFFFF"/>
      <name val="Calibri"/>
      <family val="2"/>
    </font>
    <font>
      <i/>
      <sz val="10"/>
      <color rgb="FF5A6672"/>
      <name val="Calibri"/>
      <family val="2"/>
    </font>
    <font>
      <sz val="11"/>
      <color rgb="FF0B4F6C"/>
      <name val="Calibri"/>
      <family val="2"/>
    </font>
  </fonts>
  <fills count="4">
    <fill>
      <patternFill patternType="none"/>
    </fill>
    <fill>
      <patternFill patternType="gray125"/>
    </fill>
    <fill>
      <patternFill patternType="solid">
        <fgColor rgb="FF16324F"/>
        <bgColor indexed="64"/>
      </patternFill>
    </fill>
    <fill>
      <patternFill patternType="solid">
        <fgColor rgb="FFEAF2F8"/>
        <bgColor indexed="64"/>
      </patternFill>
    </fill>
  </fills>
  <borders count="3">
    <border>
      <left/>
      <right/>
      <top/>
      <bottom/>
      <diagonal/>
    </border>
    <border>
      <left/>
      <right/>
      <top/>
      <bottom style="thin">
        <color rgb="FFBFC8D2"/>
      </bottom>
      <diagonal/>
    </border>
    <border>
      <left/>
      <right/>
      <top style="thin">
        <color rgb="FF16324F"/>
      </top>
      <bottom/>
      <diagonal/>
    </border>
  </borders>
  <cellStyleXfs count="1">
    <xf numFmtId="0" fontId="0" fillId="0" borderId="0"/>
  </cellStyleXfs>
  <cellXfs count="19">
    <xf numFmtId="0" fontId="0" fillId="0" borderId="0" xfId="0"/>
    <xf numFmtId="0" fontId="2" fillId="0" borderId="0" xfId="0" applyFont="1"/>
    <xf numFmtId="0" fontId="4" fillId="0" borderId="0" xfId="0" applyFont="1" applyAlignment="1">
      <alignment vertical="top" wrapText="1"/>
    </xf>
    <xf numFmtId="0" fontId="3" fillId="2" borderId="0" xfId="0" applyFont="1" applyFill="1" applyAlignment="1">
      <alignment horizontal="left" vertical="center" wrapText="1"/>
    </xf>
    <xf numFmtId="0" fontId="1" fillId="0" borderId="0" xfId="0" applyFont="1"/>
    <xf numFmtId="0" fontId="1" fillId="3" borderId="1" xfId="0" applyFont="1" applyFill="1" applyBorder="1"/>
    <xf numFmtId="164" fontId="0" fillId="0" borderId="0" xfId="0" applyNumberFormat="1"/>
    <xf numFmtId="164" fontId="1" fillId="0" borderId="0" xfId="0" applyNumberFormat="1" applyFont="1"/>
    <xf numFmtId="164" fontId="1" fillId="0" borderId="2" xfId="0" applyNumberFormat="1" applyFont="1" applyBorder="1"/>
    <xf numFmtId="165" fontId="0" fillId="0" borderId="0" xfId="0" applyNumberFormat="1"/>
    <xf numFmtId="166" fontId="0" fillId="0" borderId="0" xfId="0" applyNumberFormat="1"/>
    <xf numFmtId="167" fontId="0" fillId="0" borderId="0" xfId="0" applyNumberFormat="1"/>
    <xf numFmtId="2" fontId="0" fillId="0" borderId="0" xfId="0" applyNumberFormat="1"/>
    <xf numFmtId="2" fontId="1" fillId="0" borderId="0" xfId="0" applyNumberFormat="1" applyFont="1"/>
    <xf numFmtId="49" fontId="0" fillId="0" borderId="0" xfId="0" applyNumberFormat="1"/>
    <xf numFmtId="0" fontId="0" fillId="0" borderId="0" xfId="0" applyAlignment="1">
      <alignment vertical="top" wrapText="1"/>
    </xf>
    <xf numFmtId="0" fontId="5" fillId="3" borderId="0" xfId="0" applyFont="1" applyFill="1"/>
    <xf numFmtId="164" fontId="5" fillId="3" borderId="0" xfId="0" applyNumberFormat="1" applyFont="1" applyFill="1"/>
    <xf numFmtId="2" fontId="5" fillId="3" borderId="0" xfId="0" applyNumberFormat="1" applyFont="1" applyFill="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s>
</file>

<file path=xl/worksheets/sheet1.xml><?xml version="1.0" encoding="utf-8"?>
<worksheet xmlns="http://schemas.openxmlformats.org/spreadsheetml/2006/main">
  <sheetViews>
    <sheetView workbookViewId="0" showGridLines="0">
      <pane xSplit="3" ySplit="9" topLeftCell="C10" activePane="bottomRight" state="frozen"/>
    </sheetView>
  </sheetViews>
  <sheetFormatPr defaultRowHeight="15"/>
  <cols>
    <col min="1" max="1" width="12" customWidth="1"/>
    <col min="2" max="2" width="7" customWidth="1"/>
    <col min="3" max="3" width="24" customWidth="1"/>
    <col min="4" max="4" width="38" customWidth="1"/>
    <col min="5" max="5" width="12" customWidth="1"/>
    <col min="6" max="6" width="9" customWidth="1"/>
    <col min="7" max="7" width="9" customWidth="1"/>
    <col min="8" max="8" width="11" customWidth="1"/>
    <col min="9" max="9" width="10" customWidth="1"/>
    <col min="10" max="10" width="13" customWidth="1"/>
    <col min="11" max="11" width="30" customWidth="1"/>
  </cols>
  <sheetData>
    <row r="1">
      <c r="A1" s="1" t="inlineStr">
        <is>
          <t xml:space="preserve">Timeliste</t>
        </is>
      </c>
    </row>
    <row r="2">
      <c r="A2" s="2" t="inlineStr">
        <is>
          <t xml:space="preserve">Én linje per arbeidsdag. Fyll ut de blå cellene. Uke, timer og overtid regnes ut automatisk.</t>
        </is>
      </c>
    </row>
    <row r="4">
      <c r="A4" s="4" t="inlineStr">
        <is>
          <t xml:space="preserve">Ansatt</t>
        </is>
      </c>
      <c r="C4" s="16" t="inlineStr">
        <is>
          <t xml:space="preserve">Navn Navnesen</t>
        </is>
      </c>
    </row>
    <row r="5">
      <c r="A5" s="4" t="inlineStr">
        <is>
          <t xml:space="preserve">Måned</t>
        </is>
      </c>
      <c r="C5" s="16" t="inlineStr">
        <is>
          <t xml:space="preserve">Januar 2026</t>
        </is>
      </c>
    </row>
    <row r="6">
      <c r="A6" s="4" t="inlineStr">
        <is>
          <t xml:space="preserve">Avtalt arbeidsdag (timer)</t>
        </is>
      </c>
      <c r="C6" s="18">
        <v>7.5</v>
      </c>
      <c r="E6" s="2" t="inlineStr">
        <is>
          <t xml:space="preserve">Timer utover dette telles som overtid i kolonne J.</t>
        </is>
      </c>
    </row>
    <row r="7">
      <c r="A7" s="4" t="inlineStr">
        <is>
          <t xml:space="preserve">Overtidstillegg</t>
        </is>
      </c>
      <c r="C7" s="10">
        <v>0.4</v>
      </c>
      <c r="E7" s="2" t="inlineStr">
        <is>
          <t xml:space="preserve">Minstekravet i arbeidsmiljøloven § 10-6. Tariffavtale kan gi mer.</t>
        </is>
      </c>
    </row>
    <row r="9" ht="30" customHeight="1">
      <c r="A9" s="3" t="inlineStr">
        <is>
          <t xml:space="preserve">Dato</t>
        </is>
      </c>
      <c r="B9" s="3" t="inlineStr">
        <is>
          <t xml:space="preserve">Uke</t>
        </is>
      </c>
      <c r="C9" s="3" t="inlineStr">
        <is>
          <t xml:space="preserve">Kunde eller prosjekt</t>
        </is>
      </c>
      <c r="D9" s="3" t="inlineStr">
        <is>
          <t xml:space="preserve">Oppgave</t>
        </is>
      </c>
      <c r="E9" s="3" t="inlineStr">
        <is>
          <t xml:space="preserve">Intern tid</t>
        </is>
      </c>
      <c r="F9" s="3" t="inlineStr">
        <is>
          <t xml:space="preserve">Start</t>
        </is>
      </c>
      <c r="G9" s="3" t="inlineStr">
        <is>
          <t xml:space="preserve">Slutt</t>
        </is>
      </c>
      <c r="H9" s="3" t="inlineStr">
        <is>
          <t xml:space="preserve">Pause (timer)</t>
        </is>
      </c>
      <c r="I9" s="3" t="inlineStr">
        <is>
          <t xml:space="preserve">Timer</t>
        </is>
      </c>
      <c r="J9" s="3" t="inlineStr">
        <is>
          <t xml:space="preserve">Herav overtid</t>
        </is>
      </c>
      <c r="K9" s="3" t="inlineStr">
        <is>
          <t xml:space="preserve">Kommentar</t>
        </is>
      </c>
    </row>
    <row r="10">
      <c r="A10" s="9">
        <v>46023</v>
      </c>
      <c r="B10" s="12">
        <f>IF($A10="","",ISOWEEKNUM($A10))</f>
      </c>
      <c r="C10" s="16"/>
      <c r="D10" s="16"/>
      <c r="E10" s="16"/>
      <c r="F10" s="11"/>
      <c r="G10" s="11"/>
      <c r="H10" s="18"/>
      <c r="I10" s="12">
        <f>IF(OR($F10="",$G10=""),"",MAX(0,($G10-$F10)*24-N($H10)))</f>
      </c>
      <c r="J10" s="12">
        <f>IF($I10="","",MAX(0,$I10-$C$6))</f>
      </c>
      <c r="K10" s="16"/>
    </row>
    <row r="11">
      <c r="A11" s="9">
        <v>46024</v>
      </c>
      <c r="B11" s="12">
        <f>IF($A11="","",ISOWEEKNUM($A11))</f>
      </c>
      <c r="C11" s="16" t="inlineStr">
        <is>
          <t xml:space="preserve">Nordvik AS</t>
        </is>
      </c>
      <c r="D11" s="16" t="inlineStr">
        <is>
          <t xml:space="preserve">Oppstartsmøte og kravliste</t>
        </is>
      </c>
      <c r="E11" s="16" t="inlineStr">
        <is>
          <t xml:space="preserve">nei</t>
        </is>
      </c>
      <c r="F11" s="11">
        <v>0.3541666667</v>
      </c>
      <c r="G11" s="11">
        <v>0.6666666667</v>
      </c>
      <c r="H11" s="18">
        <v>0.5</v>
      </c>
      <c r="I11" s="12">
        <f>IF(OR($F11="",$G11=""),"",MAX(0,($G11-$F11)*24-N($H11)))</f>
      </c>
      <c r="J11" s="12">
        <f>IF($I11="","",MAX(0,$I11-$C$6))</f>
      </c>
      <c r="K11" s="16"/>
    </row>
    <row r="12">
      <c r="A12" s="9">
        <v>46025</v>
      </c>
      <c r="B12" s="12">
        <f>IF($A12="","",ISOWEEKNUM($A12))</f>
      </c>
      <c r="C12" s="16"/>
      <c r="D12" s="16"/>
      <c r="E12" s="16"/>
      <c r="F12" s="11"/>
      <c r="G12" s="11"/>
      <c r="H12" s="18"/>
      <c r="I12" s="12">
        <f>IF(OR($F12="",$G12=""),"",MAX(0,($G12-$F12)*24-N($H12)))</f>
      </c>
      <c r="J12" s="12">
        <f>IF($I12="","",MAX(0,$I12-$C$6))</f>
      </c>
      <c r="K12" s="16"/>
    </row>
    <row r="13">
      <c r="A13" s="9">
        <v>46026</v>
      </c>
      <c r="B13" s="12">
        <f>IF($A13="","",ISOWEEKNUM($A13))</f>
      </c>
      <c r="C13" s="16"/>
      <c r="D13" s="16"/>
      <c r="E13" s="16"/>
      <c r="F13" s="11"/>
      <c r="G13" s="11"/>
      <c r="H13" s="18"/>
      <c r="I13" s="12">
        <f>IF(OR($F13="",$G13=""),"",MAX(0,($G13-$F13)*24-N($H13)))</f>
      </c>
      <c r="J13" s="12">
        <f>IF($I13="","",MAX(0,$I13-$C$6))</f>
      </c>
      <c r="K13" s="16"/>
    </row>
    <row r="14">
      <c r="A14" s="9">
        <v>46027</v>
      </c>
      <c r="B14" s="12">
        <f>IF($A14="","",ISOWEEKNUM($A14))</f>
      </c>
      <c r="C14" s="16" t="inlineStr">
        <is>
          <t xml:space="preserve">Nordvik AS</t>
        </is>
      </c>
      <c r="D14" s="16" t="inlineStr">
        <is>
          <t xml:space="preserve">Datamodell</t>
        </is>
      </c>
      <c r="E14" s="16" t="inlineStr">
        <is>
          <t xml:space="preserve">nei</t>
        </is>
      </c>
      <c r="F14" s="11">
        <v>0.3333333333</v>
      </c>
      <c r="G14" s="11">
        <v>0.6666666667</v>
      </c>
      <c r="H14" s="18">
        <v>0.5</v>
      </c>
      <c r="I14" s="12">
        <f>IF(OR($F14="",$G14=""),"",MAX(0,($G14-$F14)*24-N($H14)))</f>
      </c>
      <c r="J14" s="12">
        <f>IF($I14="","",MAX(0,$I14-$C$6))</f>
      </c>
      <c r="K14" s="16"/>
    </row>
    <row r="15">
      <c r="A15" s="9">
        <v>46028</v>
      </c>
      <c r="B15" s="12">
        <f>IF($A15="","",ISOWEEKNUM($A15))</f>
      </c>
      <c r="C15" s="16" t="inlineStr">
        <is>
          <t xml:space="preserve">Fjelltun AS</t>
        </is>
      </c>
      <c r="D15" s="16" t="inlineStr">
        <is>
          <t xml:space="preserve">Feilretting etter test</t>
        </is>
      </c>
      <c r="E15" s="16" t="inlineStr">
        <is>
          <t xml:space="preserve">nei</t>
        </is>
      </c>
      <c r="F15" s="11">
        <v>0.375</v>
      </c>
      <c r="G15" s="11">
        <v>0.7708333333</v>
      </c>
      <c r="H15" s="18">
        <v>0.5</v>
      </c>
      <c r="I15" s="12">
        <f>IF(OR($F15="",$G15=""),"",MAX(0,($G15-$F15)*24-N($H15)))</f>
      </c>
      <c r="J15" s="12">
        <f>IF($I15="","",MAX(0,$I15-$C$6))</f>
      </c>
      <c r="K15" s="16"/>
    </row>
    <row r="16">
      <c r="A16" s="9">
        <v>46029</v>
      </c>
      <c r="B16" s="12">
        <f>IF($A16="","",ISOWEEKNUM($A16))</f>
      </c>
      <c r="C16" s="16" t="inlineStr">
        <is>
          <t xml:space="preserve">Internt</t>
        </is>
      </c>
      <c r="D16" s="16" t="inlineStr">
        <is>
          <t xml:space="preserve">Fakturering og regnskap</t>
        </is>
      </c>
      <c r="E16" s="16" t="inlineStr">
        <is>
          <t xml:space="preserve">ja</t>
        </is>
      </c>
      <c r="F16" s="11">
        <v>0.375</v>
      </c>
      <c r="G16" s="11">
        <v>0.5</v>
      </c>
      <c r="H16" s="18">
        <v>0</v>
      </c>
      <c r="I16" s="12">
        <f>IF(OR($F16="",$G16=""),"",MAX(0,($G16-$F16)*24-N($H16)))</f>
      </c>
      <c r="J16" s="12">
        <f>IF($I16="","",MAX(0,$I16-$C$6))</f>
      </c>
      <c r="K16" s="16"/>
    </row>
    <row r="17">
      <c r="A17" s="9">
        <v>46030</v>
      </c>
      <c r="B17" s="12">
        <f>IF($A17="","",ISOWEEKNUM($A17))</f>
      </c>
      <c r="C17" s="16" t="inlineStr">
        <is>
          <t xml:space="preserve">Fjelltun AS</t>
        </is>
      </c>
      <c r="D17" s="16" t="inlineStr">
        <is>
          <t xml:space="preserve">Integrasjon mot lager</t>
        </is>
      </c>
      <c r="E17" s="16" t="inlineStr">
        <is>
          <t xml:space="preserve">nei</t>
        </is>
      </c>
      <c r="F17" s="11">
        <v>0.3541666667</v>
      </c>
      <c r="G17" s="11">
        <v>0.6875</v>
      </c>
      <c r="H17" s="18">
        <v>0.75</v>
      </c>
      <c r="I17" s="12">
        <f>IF(OR($F17="",$G17=""),"",MAX(0,($G17-$F17)*24-N($H17)))</f>
      </c>
      <c r="J17" s="12">
        <f>IF($I17="","",MAX(0,$I17-$C$6))</f>
      </c>
      <c r="K17" s="16"/>
    </row>
    <row r="18">
      <c r="A18" s="9">
        <v>46031</v>
      </c>
      <c r="B18" s="12">
        <f>IF($A18="","",ISOWEEKNUM($A18))</f>
      </c>
      <c r="C18" s="16" t="inlineStr">
        <is>
          <t xml:space="preserve">Nordvik AS</t>
        </is>
      </c>
      <c r="D18" s="16" t="inlineStr">
        <is>
          <t xml:space="preserve">Overlevering</t>
        </is>
      </c>
      <c r="E18" s="16" t="inlineStr">
        <is>
          <t xml:space="preserve">nei</t>
        </is>
      </c>
      <c r="F18" s="11">
        <v>0.3333333333</v>
      </c>
      <c r="G18" s="11">
        <v>0.625</v>
      </c>
      <c r="H18" s="18">
        <v>0.5</v>
      </c>
      <c r="I18" s="12">
        <f>IF(OR($F18="",$G18=""),"",MAX(0,($G18-$F18)*24-N($H18)))</f>
      </c>
      <c r="J18" s="12">
        <f>IF($I18="","",MAX(0,$I18-$C$6))</f>
      </c>
      <c r="K18" s="16"/>
    </row>
    <row r="19">
      <c r="A19" s="9">
        <v>46032</v>
      </c>
      <c r="B19" s="12">
        <f>IF($A19="","",ISOWEEKNUM($A19))</f>
      </c>
      <c r="C19" s="16"/>
      <c r="D19" s="16"/>
      <c r="E19" s="16"/>
      <c r="F19" s="11"/>
      <c r="G19" s="11"/>
      <c r="H19" s="18"/>
      <c r="I19" s="12">
        <f>IF(OR($F19="",$G19=""),"",MAX(0,($G19-$F19)*24-N($H19)))</f>
      </c>
      <c r="J19" s="12">
        <f>IF($I19="","",MAX(0,$I19-$C$6))</f>
      </c>
      <c r="K19" s="16"/>
    </row>
    <row r="20">
      <c r="A20" s="9">
        <v>46033</v>
      </c>
      <c r="B20" s="12">
        <f>IF($A20="","",ISOWEEKNUM($A20))</f>
      </c>
      <c r="C20" s="16"/>
      <c r="D20" s="16"/>
      <c r="E20" s="16"/>
      <c r="F20" s="11"/>
      <c r="G20" s="11"/>
      <c r="H20" s="18"/>
      <c r="I20" s="12">
        <f>IF(OR($F20="",$G20=""),"",MAX(0,($G20-$F20)*24-N($H20)))</f>
      </c>
      <c r="J20" s="12">
        <f>IF($I20="","",MAX(0,$I20-$C$6))</f>
      </c>
      <c r="K20" s="16"/>
    </row>
    <row r="21">
      <c r="A21" s="9">
        <v>46034</v>
      </c>
      <c r="B21" s="12">
        <f>IF($A21="","",ISOWEEKNUM($A21))</f>
      </c>
      <c r="C21" s="16"/>
      <c r="D21" s="16"/>
      <c r="E21" s="16"/>
      <c r="F21" s="11"/>
      <c r="G21" s="11"/>
      <c r="H21" s="18"/>
      <c r="I21" s="12">
        <f>IF(OR($F21="",$G21=""),"",MAX(0,($G21-$F21)*24-N($H21)))</f>
      </c>
      <c r="J21" s="12">
        <f>IF($I21="","",MAX(0,$I21-$C$6))</f>
      </c>
      <c r="K21" s="16"/>
    </row>
    <row r="22">
      <c r="A22" s="9">
        <v>46035</v>
      </c>
      <c r="B22" s="12">
        <f>IF($A22="","",ISOWEEKNUM($A22))</f>
      </c>
      <c r="C22" s="16"/>
      <c r="D22" s="16"/>
      <c r="E22" s="16"/>
      <c r="F22" s="11"/>
      <c r="G22" s="11"/>
      <c r="H22" s="18"/>
      <c r="I22" s="12">
        <f>IF(OR($F22="",$G22=""),"",MAX(0,($G22-$F22)*24-N($H22)))</f>
      </c>
      <c r="J22" s="12">
        <f>IF($I22="","",MAX(0,$I22-$C$6))</f>
      </c>
      <c r="K22" s="16"/>
    </row>
    <row r="23">
      <c r="A23" s="9">
        <v>46036</v>
      </c>
      <c r="B23" s="12">
        <f>IF($A23="","",ISOWEEKNUM($A23))</f>
      </c>
      <c r="C23" s="16"/>
      <c r="D23" s="16"/>
      <c r="E23" s="16"/>
      <c r="F23" s="11"/>
      <c r="G23" s="11"/>
      <c r="H23" s="18"/>
      <c r="I23" s="12">
        <f>IF(OR($F23="",$G23=""),"",MAX(0,($G23-$F23)*24-N($H23)))</f>
      </c>
      <c r="J23" s="12">
        <f>IF($I23="","",MAX(0,$I23-$C$6))</f>
      </c>
      <c r="K23" s="16"/>
    </row>
    <row r="24">
      <c r="A24" s="9">
        <v>46037</v>
      </c>
      <c r="B24" s="12">
        <f>IF($A24="","",ISOWEEKNUM($A24))</f>
      </c>
      <c r="C24" s="16"/>
      <c r="D24" s="16"/>
      <c r="E24" s="16"/>
      <c r="F24" s="11"/>
      <c r="G24" s="11"/>
      <c r="H24" s="18"/>
      <c r="I24" s="12">
        <f>IF(OR($F24="",$G24=""),"",MAX(0,($G24-$F24)*24-N($H24)))</f>
      </c>
      <c r="J24" s="12">
        <f>IF($I24="","",MAX(0,$I24-$C$6))</f>
      </c>
      <c r="K24" s="16"/>
    </row>
    <row r="25">
      <c r="A25" s="9">
        <v>46038</v>
      </c>
      <c r="B25" s="12">
        <f>IF($A25="","",ISOWEEKNUM($A25))</f>
      </c>
      <c r="C25" s="16"/>
      <c r="D25" s="16"/>
      <c r="E25" s="16"/>
      <c r="F25" s="11"/>
      <c r="G25" s="11"/>
      <c r="H25" s="18"/>
      <c r="I25" s="12">
        <f>IF(OR($F25="",$G25=""),"",MAX(0,($G25-$F25)*24-N($H25)))</f>
      </c>
      <c r="J25" s="12">
        <f>IF($I25="","",MAX(0,$I25-$C$6))</f>
      </c>
      <c r="K25" s="16"/>
    </row>
    <row r="26">
      <c r="A26" s="9">
        <v>46039</v>
      </c>
      <c r="B26" s="12">
        <f>IF($A26="","",ISOWEEKNUM($A26))</f>
      </c>
      <c r="C26" s="16"/>
      <c r="D26" s="16"/>
      <c r="E26" s="16"/>
      <c r="F26" s="11"/>
      <c r="G26" s="11"/>
      <c r="H26" s="18"/>
      <c r="I26" s="12">
        <f>IF(OR($F26="",$G26=""),"",MAX(0,($G26-$F26)*24-N($H26)))</f>
      </c>
      <c r="J26" s="12">
        <f>IF($I26="","",MAX(0,$I26-$C$6))</f>
      </c>
      <c r="K26" s="16"/>
    </row>
    <row r="27">
      <c r="A27" s="9">
        <v>46040</v>
      </c>
      <c r="B27" s="12">
        <f>IF($A27="","",ISOWEEKNUM($A27))</f>
      </c>
      <c r="C27" s="16"/>
      <c r="D27" s="16"/>
      <c r="E27" s="16"/>
      <c r="F27" s="11"/>
      <c r="G27" s="11"/>
      <c r="H27" s="18"/>
      <c r="I27" s="12">
        <f>IF(OR($F27="",$G27=""),"",MAX(0,($G27-$F27)*24-N($H27)))</f>
      </c>
      <c r="J27" s="12">
        <f>IF($I27="","",MAX(0,$I27-$C$6))</f>
      </c>
      <c r="K27" s="16"/>
    </row>
    <row r="28">
      <c r="A28" s="9">
        <v>46041</v>
      </c>
      <c r="B28" s="12">
        <f>IF($A28="","",ISOWEEKNUM($A28))</f>
      </c>
      <c r="C28" s="16"/>
      <c r="D28" s="16"/>
      <c r="E28" s="16"/>
      <c r="F28" s="11"/>
      <c r="G28" s="11"/>
      <c r="H28" s="18"/>
      <c r="I28" s="12">
        <f>IF(OR($F28="",$G28=""),"",MAX(0,($G28-$F28)*24-N($H28)))</f>
      </c>
      <c r="J28" s="12">
        <f>IF($I28="","",MAX(0,$I28-$C$6))</f>
      </c>
      <c r="K28" s="16"/>
    </row>
    <row r="29">
      <c r="A29" s="9">
        <v>46042</v>
      </c>
      <c r="B29" s="12">
        <f>IF($A29="","",ISOWEEKNUM($A29))</f>
      </c>
      <c r="C29" s="16"/>
      <c r="D29" s="16"/>
      <c r="E29" s="16"/>
      <c r="F29" s="11"/>
      <c r="G29" s="11"/>
      <c r="H29" s="18"/>
      <c r="I29" s="12">
        <f>IF(OR($F29="",$G29=""),"",MAX(0,($G29-$F29)*24-N($H29)))</f>
      </c>
      <c r="J29" s="12">
        <f>IF($I29="","",MAX(0,$I29-$C$6))</f>
      </c>
      <c r="K29" s="16"/>
    </row>
    <row r="30">
      <c r="A30" s="9">
        <v>46043</v>
      </c>
      <c r="B30" s="12">
        <f>IF($A30="","",ISOWEEKNUM($A30))</f>
      </c>
      <c r="C30" s="16"/>
      <c r="D30" s="16"/>
      <c r="E30" s="16"/>
      <c r="F30" s="11"/>
      <c r="G30" s="11"/>
      <c r="H30" s="18"/>
      <c r="I30" s="12">
        <f>IF(OR($F30="",$G30=""),"",MAX(0,($G30-$F30)*24-N($H30)))</f>
      </c>
      <c r="J30" s="12">
        <f>IF($I30="","",MAX(0,$I30-$C$6))</f>
      </c>
      <c r="K30" s="16"/>
    </row>
    <row r="31">
      <c r="A31" s="9">
        <v>46044</v>
      </c>
      <c r="B31" s="12">
        <f>IF($A31="","",ISOWEEKNUM($A31))</f>
      </c>
      <c r="C31" s="16"/>
      <c r="D31" s="16"/>
      <c r="E31" s="16"/>
      <c r="F31" s="11"/>
      <c r="G31" s="11"/>
      <c r="H31" s="18"/>
      <c r="I31" s="12">
        <f>IF(OR($F31="",$G31=""),"",MAX(0,($G31-$F31)*24-N($H31)))</f>
      </c>
      <c r="J31" s="12">
        <f>IF($I31="","",MAX(0,$I31-$C$6))</f>
      </c>
      <c r="K31" s="16"/>
    </row>
    <row r="32">
      <c r="A32" s="9">
        <v>46045</v>
      </c>
      <c r="B32" s="12">
        <f>IF($A32="","",ISOWEEKNUM($A32))</f>
      </c>
      <c r="C32" s="16"/>
      <c r="D32" s="16"/>
      <c r="E32" s="16"/>
      <c r="F32" s="11"/>
      <c r="G32" s="11"/>
      <c r="H32" s="18"/>
      <c r="I32" s="12">
        <f>IF(OR($F32="",$G32=""),"",MAX(0,($G32-$F32)*24-N($H32)))</f>
      </c>
      <c r="J32" s="12">
        <f>IF($I32="","",MAX(0,$I32-$C$6))</f>
      </c>
      <c r="K32" s="16"/>
    </row>
    <row r="33">
      <c r="A33" s="9">
        <v>46046</v>
      </c>
      <c r="B33" s="12">
        <f>IF($A33="","",ISOWEEKNUM($A33))</f>
      </c>
      <c r="C33" s="16"/>
      <c r="D33" s="16"/>
      <c r="E33" s="16"/>
      <c r="F33" s="11"/>
      <c r="G33" s="11"/>
      <c r="H33" s="18"/>
      <c r="I33" s="12">
        <f>IF(OR($F33="",$G33=""),"",MAX(0,($G33-$F33)*24-N($H33)))</f>
      </c>
      <c r="J33" s="12">
        <f>IF($I33="","",MAX(0,$I33-$C$6))</f>
      </c>
      <c r="K33" s="16"/>
    </row>
    <row r="34">
      <c r="A34" s="9">
        <v>46047</v>
      </c>
      <c r="B34" s="12">
        <f>IF($A34="","",ISOWEEKNUM($A34))</f>
      </c>
      <c r="C34" s="16"/>
      <c r="D34" s="16"/>
      <c r="E34" s="16"/>
      <c r="F34" s="11"/>
      <c r="G34" s="11"/>
      <c r="H34" s="18"/>
      <c r="I34" s="12">
        <f>IF(OR($F34="",$G34=""),"",MAX(0,($G34-$F34)*24-N($H34)))</f>
      </c>
      <c r="J34" s="12">
        <f>IF($I34="","",MAX(0,$I34-$C$6))</f>
      </c>
      <c r="K34" s="16"/>
    </row>
    <row r="35">
      <c r="A35" s="9">
        <v>46048</v>
      </c>
      <c r="B35" s="12">
        <f>IF($A35="","",ISOWEEKNUM($A35))</f>
      </c>
      <c r="C35" s="16"/>
      <c r="D35" s="16"/>
      <c r="E35" s="16"/>
      <c r="F35" s="11"/>
      <c r="G35" s="11"/>
      <c r="H35" s="18"/>
      <c r="I35" s="12">
        <f>IF(OR($F35="",$G35=""),"",MAX(0,($G35-$F35)*24-N($H35)))</f>
      </c>
      <c r="J35" s="12">
        <f>IF($I35="","",MAX(0,$I35-$C$6))</f>
      </c>
      <c r="K35" s="16"/>
    </row>
    <row r="36">
      <c r="A36" s="9">
        <v>46049</v>
      </c>
      <c r="B36" s="12">
        <f>IF($A36="","",ISOWEEKNUM($A36))</f>
      </c>
      <c r="C36" s="16"/>
      <c r="D36" s="16"/>
      <c r="E36" s="16"/>
      <c r="F36" s="11"/>
      <c r="G36" s="11"/>
      <c r="H36" s="18"/>
      <c r="I36" s="12">
        <f>IF(OR($F36="",$G36=""),"",MAX(0,($G36-$F36)*24-N($H36)))</f>
      </c>
      <c r="J36" s="12">
        <f>IF($I36="","",MAX(0,$I36-$C$6))</f>
      </c>
      <c r="K36" s="16"/>
    </row>
    <row r="37">
      <c r="A37" s="9">
        <v>46050</v>
      </c>
      <c r="B37" s="12">
        <f>IF($A37="","",ISOWEEKNUM($A37))</f>
      </c>
      <c r="C37" s="16"/>
      <c r="D37" s="16"/>
      <c r="E37" s="16"/>
      <c r="F37" s="11"/>
      <c r="G37" s="11"/>
      <c r="H37" s="18"/>
      <c r="I37" s="12">
        <f>IF(OR($F37="",$G37=""),"",MAX(0,($G37-$F37)*24-N($H37)))</f>
      </c>
      <c r="J37" s="12">
        <f>IF($I37="","",MAX(0,$I37-$C$6))</f>
      </c>
      <c r="K37" s="16"/>
    </row>
    <row r="38">
      <c r="A38" s="9">
        <v>46051</v>
      </c>
      <c r="B38" s="12">
        <f>IF($A38="","",ISOWEEKNUM($A38))</f>
      </c>
      <c r="C38" s="16"/>
      <c r="D38" s="16"/>
      <c r="E38" s="16"/>
      <c r="F38" s="11"/>
      <c r="G38" s="11"/>
      <c r="H38" s="18"/>
      <c r="I38" s="12">
        <f>IF(OR($F38="",$G38=""),"",MAX(0,($G38-$F38)*24-N($H38)))</f>
      </c>
      <c r="J38" s="12">
        <f>IF($I38="","",MAX(0,$I38-$C$6))</f>
      </c>
      <c r="K38" s="16"/>
    </row>
    <row r="39">
      <c r="A39" s="9">
        <v>46052</v>
      </c>
      <c r="B39" s="12">
        <f>IF($A39="","",ISOWEEKNUM($A39))</f>
      </c>
      <c r="C39" s="16"/>
      <c r="D39" s="16"/>
      <c r="E39" s="16"/>
      <c r="F39" s="11"/>
      <c r="G39" s="11"/>
      <c r="H39" s="18"/>
      <c r="I39" s="12">
        <f>IF(OR($F39="",$G39=""),"",MAX(0,($G39-$F39)*24-N($H39)))</f>
      </c>
      <c r="J39" s="12">
        <f>IF($I39="","",MAX(0,$I39-$C$6))</f>
      </c>
      <c r="K39" s="16"/>
    </row>
    <row r="40">
      <c r="A40" s="9">
        <v>46053</v>
      </c>
      <c r="B40" s="12">
        <f>IF($A40="","",ISOWEEKNUM($A40))</f>
      </c>
      <c r="C40" s="16"/>
      <c r="D40" s="16"/>
      <c r="E40" s="16"/>
      <c r="F40" s="11"/>
      <c r="G40" s="11"/>
      <c r="H40" s="18"/>
      <c r="I40" s="12">
        <f>IF(OR($F40="",$G40=""),"",MAX(0,($G40-$F40)*24-N($H40)))</f>
      </c>
      <c r="J40" s="12">
        <f>IF($I40="","",MAX(0,$I40-$C$6))</f>
      </c>
      <c r="K40" s="16"/>
    </row>
    <row r="41">
      <c r="D41" s="4" t="inlineStr">
        <is>
          <t xml:space="preserve">Sum måneden</t>
        </is>
      </c>
      <c r="I41" s="13">
        <f>SUM(I10:I40)</f>
      </c>
      <c r="J41" s="13">
        <f>SUM(J10:J40)</f>
      </c>
    </row>
    <row r="43" ht="45" customHeight="1">
      <c r="A43" s="2" t="inlineStr">
        <is>
          <t xml:space="preserve">Arbeidsmiljøloven § 10-7 krever en oversikt som viser hvor mye hver arbeidstaker har arbeidet. Fakturerer du etter tid, skal timene også fordeles på intern tid og på den enkelte kunde eller oppdrag, jf. bokføringsforskriften § 5-14.</t>
        </is>
      </c>
    </row>
  </sheetData>
</worksheet>
</file>

<file path=xl/worksheets/sheet2.xml><?xml version="1.0" encoding="utf-8"?>
<worksheet xmlns="http://schemas.openxmlformats.org/spreadsheetml/2006/main">
  <sheetViews>
    <sheetView workbookViewId="0" showGridLines="0"/>
  </sheetViews>
  <sheetFormatPr defaultRowHeight="15"/>
  <cols>
    <col min="1" max="1" width="30" customWidth="1"/>
    <col min="2" max="2" width="16" customWidth="1"/>
    <col min="3" max="3" width="16" customWidth="1"/>
    <col min="4" max="4" width="16" customWidth="1"/>
  </cols>
  <sheetData>
    <row r="1">
      <c r="A1" s="1" t="inlineStr">
        <is>
          <t xml:space="preserve">Oppsummering</t>
        </is>
      </c>
    </row>
    <row r="2">
      <c r="A2" s="2" t="inlineStr">
        <is>
          <t xml:space="preserve">Alt her er formler som leser arket Timeliste.</t>
        </is>
      </c>
    </row>
    <row r="4">
      <c r="A4" s="4" t="inlineStr">
        <is>
          <t xml:space="preserve">Per uke</t>
        </is>
      </c>
    </row>
    <row r="5">
      <c r="A5" s="3" t="inlineStr">
        <is>
          <t xml:space="preserve">Uke</t>
        </is>
      </c>
      <c r="B5" s="3" t="inlineStr">
        <is>
          <t xml:space="preserve">Timer</t>
        </is>
      </c>
      <c r="C5" s="3" t="inlineStr">
        <is>
          <t xml:space="preserve">Herav overtid</t>
        </is>
      </c>
    </row>
    <row r="6">
      <c r="A6">
        <v>1</v>
      </c>
      <c r="B6" s="12">
        <f>SUMIF(Timeliste!$B:$B,$A6,Timeliste!$I:$I)</f>
      </c>
      <c r="C6" s="12">
        <f>SUMIF(Timeliste!$B:$B,$A6,Timeliste!$J:$J)</f>
      </c>
    </row>
    <row r="7">
      <c r="A7">
        <v>2</v>
      </c>
      <c r="B7" s="12">
        <f>SUMIF(Timeliste!$B:$B,$A7,Timeliste!$I:$I)</f>
      </c>
      <c r="C7" s="12">
        <f>SUMIF(Timeliste!$B:$B,$A7,Timeliste!$J:$J)</f>
      </c>
    </row>
    <row r="8">
      <c r="A8">
        <v>3</v>
      </c>
      <c r="B8" s="12">
        <f>SUMIF(Timeliste!$B:$B,$A8,Timeliste!$I:$I)</f>
      </c>
      <c r="C8" s="12">
        <f>SUMIF(Timeliste!$B:$B,$A8,Timeliste!$J:$J)</f>
      </c>
    </row>
    <row r="9">
      <c r="A9">
        <v>4</v>
      </c>
      <c r="B9" s="12">
        <f>SUMIF(Timeliste!$B:$B,$A9,Timeliste!$I:$I)</f>
      </c>
      <c r="C9" s="12">
        <f>SUMIF(Timeliste!$B:$B,$A9,Timeliste!$J:$J)</f>
      </c>
    </row>
    <row r="10">
      <c r="A10">
        <v>5</v>
      </c>
      <c r="B10" s="12">
        <f>SUMIF(Timeliste!$B:$B,$A10,Timeliste!$I:$I)</f>
      </c>
      <c r="C10" s="12">
        <f>SUMIF(Timeliste!$B:$B,$A10,Timeliste!$J:$J)</f>
      </c>
    </row>
    <row r="11">
      <c r="A11" s="4" t="inlineStr">
        <is>
          <t xml:space="preserve">Sum uker</t>
        </is>
      </c>
      <c r="B11" s="13">
        <f>SUM(B6:B10)</f>
      </c>
      <c r="C11" s="13">
        <f>SUM(C6:C10)</f>
      </c>
    </row>
    <row r="13">
      <c r="A13" s="4" t="inlineStr">
        <is>
          <t xml:space="preserve">Måneden samlet</t>
        </is>
      </c>
    </row>
    <row r="14">
      <c r="A14" t="inlineStr">
        <is>
          <t xml:space="preserve">Timer totalt</t>
        </is>
      </c>
      <c r="B14" s="12">
        <f>SUM(Timeliste!$I:$I)</f>
      </c>
    </row>
    <row r="15">
      <c r="A15" t="inlineStr">
        <is>
          <t xml:space="preserve">Herav overtid</t>
        </is>
      </c>
      <c r="B15" s="12">
        <f>SUM(Timeliste!$J:$J)</f>
      </c>
    </row>
    <row r="16">
      <c r="A16" t="inlineStr">
        <is>
          <t xml:space="preserve">Intern tid</t>
        </is>
      </c>
      <c r="B16" s="12">
        <f>SUMIF(Timeliste!$E:$E,"ja",Timeliste!$I:$I)</f>
      </c>
    </row>
    <row r="17">
      <c r="A17" t="inlineStr">
        <is>
          <t xml:space="preserve">Tid på kunde eller oppdrag</t>
        </is>
      </c>
      <c r="B17" s="12">
        <f>SUMIF(Timeliste!$E:$E,"nei",Timeliste!$I:$I)</f>
      </c>
    </row>
    <row r="18">
      <c r="A18" t="inlineStr">
        <is>
          <t xml:space="preserve">Dager med registrering</t>
        </is>
      </c>
      <c r="B18" s="12">
        <f>COUNTIF(Timeliste!$I:$I,"&gt;0")</f>
      </c>
    </row>
    <row r="20">
      <c r="A20" s="4" t="inlineStr">
        <is>
          <t xml:space="preserve">Per kunde eller prosjekt</t>
        </is>
      </c>
    </row>
    <row r="21">
      <c r="A21" s="3" t="inlineStr">
        <is>
          <t xml:space="preserve">Kunde eller prosjekt</t>
        </is>
      </c>
      <c r="B21" s="3" t="inlineStr">
        <is>
          <t xml:space="preserve">Timer</t>
        </is>
      </c>
    </row>
    <row r="22">
      <c r="A22" s="16" t="inlineStr">
        <is>
          <t xml:space="preserve">Nordvik AS</t>
        </is>
      </c>
      <c r="B22" s="12">
        <f>IF($A22="","",SUMIF(Timeliste!$C:$C,$A22,Timeliste!$I:$I))</f>
      </c>
    </row>
    <row r="23">
      <c r="A23" s="16" t="inlineStr">
        <is>
          <t xml:space="preserve">Fjelltun AS</t>
        </is>
      </c>
      <c r="B23" s="12">
        <f>IF($A23="","",SUMIF(Timeliste!$C:$C,$A23,Timeliste!$I:$I))</f>
      </c>
    </row>
    <row r="24">
      <c r="A24" s="16" t="inlineStr">
        <is>
          <t xml:space="preserve">Internt</t>
        </is>
      </c>
      <c r="B24" s="12">
        <f>IF($A24="","",SUMIF(Timeliste!$C:$C,$A24,Timeliste!$I:$I))</f>
      </c>
    </row>
    <row r="25">
      <c r="A25" s="16"/>
      <c r="B25" s="12">
        <f>IF($A25="","",SUMIF(Timeliste!$C:$C,$A25,Timeliste!$I:$I))</f>
      </c>
    </row>
    <row r="26">
      <c r="A26" s="16"/>
      <c r="B26" s="12">
        <f>IF($A26="","",SUMIF(Timeliste!$C:$C,$A26,Timeliste!$I:$I))</f>
      </c>
    </row>
    <row r="27">
      <c r="A27" s="16"/>
      <c r="B27" s="12">
        <f>IF($A27="","",SUMIF(Timeliste!$C:$C,$A27,Timeliste!$I:$I))</f>
      </c>
    </row>
    <row r="28">
      <c r="A28" s="16"/>
      <c r="B28" s="12">
        <f>IF($A28="","",SUMIF(Timeliste!$C:$C,$A28,Timeliste!$I:$I))</f>
      </c>
    </row>
    <row r="29">
      <c r="A29" s="16"/>
      <c r="B29" s="12">
        <f>IF($A29="","",SUMIF(Timeliste!$C:$C,$A29,Timeliste!$I:$I))</f>
      </c>
    </row>
    <row r="30">
      <c r="A30" s="16"/>
      <c r="B30" s="12">
        <f>IF($A30="","",SUMIF(Timeliste!$C:$C,$A30,Timeliste!$I:$I))</f>
      </c>
    </row>
    <row r="31">
      <c r="A31" s="16"/>
      <c r="B31" s="12">
        <f>IF($A31="","",SUMIF(Timeliste!$C:$C,$A31,Timeliste!$I:$I))</f>
      </c>
    </row>
    <row r="32">
      <c r="A32" s="16"/>
      <c r="B32" s="12">
        <f>IF($A32="","",SUMIF(Timeliste!$C:$C,$A32,Timeliste!$I:$I))</f>
      </c>
    </row>
    <row r="33">
      <c r="A33" s="16"/>
      <c r="B33" s="12">
        <f>IF($A33="","",SUMIF(Timeliste!$C:$C,$A33,Timeliste!$I:$I))</f>
      </c>
    </row>
    <row r="35">
      <c r="A35" s="2" t="inlineStr">
        <is>
          <t xml:space="preserve">Skriv inn kundenavnene dine i kolonne A, nøyaktig slik du skriver dem i timelisten.</t>
        </is>
      </c>
    </row>
  </sheetData>
</worksheet>
</file>

<file path=xl/worksheets/sheet3.xml><?xml version="1.0" encoding="utf-8"?>
<worksheet xmlns="http://schemas.openxmlformats.org/spreadsheetml/2006/main">
  <sheetViews>
    <sheetView workbookViewId="0" showGridLines="0"/>
  </sheetViews>
  <sheetFormatPr defaultRowHeight="15"/>
  <cols>
    <col min="1" max="1" width="110" customWidth="1"/>
  </cols>
  <sheetData>
    <row r="1">
      <c r="A1" s="1" t="inlineStr">
        <is>
          <t xml:space="preserve">Slik bruker du timelisten</t>
        </is>
      </c>
    </row>
    <row r="3">
      <c r="A3" s="4" t="inlineStr">
        <is>
          <t xml:space="preserve">Kom i gang</t>
        </is>
      </c>
    </row>
    <row r="4" ht="15" customHeight="1">
      <c r="A4" s="2" t="inlineStr">
        <is>
          <t xml:space="preserve">1. Skriv navn og måned øverst i arket Timeliste.</t>
        </is>
      </c>
    </row>
    <row r="5" ht="15" customHeight="1">
      <c r="A5" s="2" t="inlineStr">
        <is>
          <t xml:space="preserve">2. Sett avtalt arbeidsdag i C6. Malen bruker 7,5 timer, som er vanlig ved 37,5 timers uke.</t>
        </is>
      </c>
    </row>
    <row r="6" ht="30" customHeight="1">
      <c r="A6" s="2" t="inlineStr">
        <is>
          <t xml:space="preserve">3. Fyll ut kunde eller prosjekt, oppgave, start, slutt og pause for hver dag du jobber. Timer og overtid regnes ut selv.</t>
        </is>
      </c>
    </row>
    <row r="7" ht="30" customHeight="1">
      <c r="A7" s="2" t="inlineStr">
        <is>
          <t xml:space="preserve">4. Marker «ja» i kolonne E når timene er intern tid, «nei» når de hører til en kunde eller et oppdrag.</t>
        </is>
      </c>
    </row>
    <row r="9">
      <c r="A9" s="4" t="inlineStr">
        <is>
          <t xml:space="preserve">Ny måned</t>
        </is>
      </c>
    </row>
    <row r="10" ht="30" customHeight="1">
      <c r="A10" s="2" t="inlineStr">
        <is>
          <t xml:space="preserve">Kopier hele filen og gi kopien navnet på den nye måneden, eller høyreklikk på arkfanen Timeliste og velg å kopiere arket. Skriv inn datoene for den nye måneden i kolonne A. Ukenumrene følger med.</t>
        </is>
      </c>
    </row>
    <row r="12">
      <c r="A12" s="4" t="inlineStr">
        <is>
          <t xml:space="preserve">Overtid</t>
        </is>
      </c>
    </row>
    <row r="13" ht="30" customHeight="1">
      <c r="A13" s="2" t="inlineStr">
        <is>
          <t xml:space="preserve">Kolonne J teller timene som går utover avtalt arbeidsdag. Etter arbeidsmiljøloven § 10-6 skal overtidstillegget være minst 40 prosent, og overtidsarbeid krever et særlig og tidsavgrenset behov. Grensene er ti timer overtid på sju dager, 25 timer på fire sammenhengende uker og 200 timer på 52 uker.</t>
        </is>
      </c>
    </row>
    <row r="15">
      <c r="A15" s="4" t="inlineStr">
        <is>
          <t xml:space="preserve">Hvorfor kolonnene er som de er</t>
        </is>
      </c>
    </row>
    <row r="16" ht="30" customHeight="1">
      <c r="A16" s="2" t="inlineStr">
        <is>
          <t xml:space="preserve">Arbeidsmiljøloven § 10-7 krever en oversikt over hvor mye hver arbeidstaker har arbeidet, og den skal være tilgjengelig for Arbeidstilsynet og de tillitsvalgte.</t>
        </is>
      </c>
    </row>
    <row r="17" ht="30" customHeight="1">
      <c r="A17" s="2" t="inlineStr">
        <is>
          <t xml:space="preserve">Fakturerer du etter tidsforbruk, krever bokføringsforskriften § 5-14 at timene spesifiseres per dag, fordelt på intern tid og på den enkelte kunde eller oppdrag. Det er derfor kolonne C og kolonne E står der.</t>
        </is>
      </c>
    </row>
  </sheetData>
</worksheet>
</file>