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55c7106e3e17c/0. Archive/Old Documents Before 19 Sep 2021/"/>
    </mc:Choice>
  </mc:AlternateContent>
  <xr:revisionPtr revIDLastSave="134" documentId="8_{D3059DF0-E61A-4353-9283-A82A5785EB07}" xr6:coauthVersionLast="47" xr6:coauthVersionMax="47" xr10:uidLastSave="{630292A6-9D3B-4912-A424-231D9FA955B8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7" i="1" l="1"/>
  <c r="J39" i="1"/>
  <c r="E13" i="1"/>
  <c r="C103" i="1"/>
  <c r="D103" i="1"/>
  <c r="E103" i="1"/>
  <c r="F103" i="1"/>
  <c r="G103" i="1"/>
  <c r="H103" i="1"/>
  <c r="J45" i="1"/>
  <c r="J103" i="1" s="1"/>
  <c r="H19" i="1"/>
</calcChain>
</file>

<file path=xl/sharedStrings.xml><?xml version="1.0" encoding="utf-8"?>
<sst xmlns="http://schemas.openxmlformats.org/spreadsheetml/2006/main" count="136" uniqueCount="88">
  <si>
    <t>Current</t>
  </si>
  <si>
    <t xml:space="preserve"> </t>
  </si>
  <si>
    <t>Marwood Parish  Council Accounts</t>
  </si>
  <si>
    <t xml:space="preserve">2021 2022 </t>
  </si>
  <si>
    <t>Description</t>
  </si>
  <si>
    <t>IN</t>
  </si>
  <si>
    <t>Preceipt &amp; Credit</t>
  </si>
  <si>
    <t>Total in Current Acct</t>
  </si>
  <si>
    <t>Business Reserve Acct</t>
  </si>
  <si>
    <t xml:space="preserve">Total in Bussiness Reserve Acct </t>
  </si>
  <si>
    <t>B/f</t>
  </si>
  <si>
    <t>B/F</t>
  </si>
  <si>
    <t>DCC Precept</t>
  </si>
  <si>
    <t>Interest</t>
  </si>
  <si>
    <t>not got p/work</t>
  </si>
  <si>
    <t>Fees for Garden Plots</t>
  </si>
  <si>
    <t xml:space="preserve">Current </t>
  </si>
  <si>
    <t>Account</t>
  </si>
  <si>
    <t>Account for</t>
  </si>
  <si>
    <t>2021/2022</t>
  </si>
  <si>
    <t>OUT</t>
  </si>
  <si>
    <t>Date</t>
  </si>
  <si>
    <t>Salary</t>
  </si>
  <si>
    <t xml:space="preserve">Professional Fees </t>
  </si>
  <si>
    <t>Other/Donations</t>
  </si>
  <si>
    <t>Insurance</t>
  </si>
  <si>
    <t>CDALC</t>
  </si>
  <si>
    <t>MF Expenses</t>
  </si>
  <si>
    <t>BF Balance</t>
  </si>
  <si>
    <t>MF Sal for March</t>
  </si>
  <si>
    <t>Donation towards seeds on Darlington Road</t>
  </si>
  <si>
    <t>A C Glasper materials for fittings of Notice Board</t>
  </si>
  <si>
    <t xml:space="preserve">Zurich Insurance </t>
  </si>
  <si>
    <t xml:space="preserve">MF Sal April Sal+ Ink Cartridge </t>
  </si>
  <si>
    <t>28.5.2021</t>
  </si>
  <si>
    <t xml:space="preserve">Go Daddy Hosting Name + another 1 years subscription fee </t>
  </si>
  <si>
    <t>27.5.2021</t>
  </si>
  <si>
    <t>Lovell Johns Ltd (Boundary Map)</t>
  </si>
  <si>
    <t xml:space="preserve">CDALC Subscription </t>
  </si>
  <si>
    <t>Butler &amp; Gee PAYE</t>
  </si>
  <si>
    <t>E Marwood Stamps</t>
  </si>
  <si>
    <t>Butler &amp; Gee Internal Audit</t>
  </si>
  <si>
    <t>MF Sal for May</t>
  </si>
  <si>
    <t>Teesdale Renewables fitting of defib and light</t>
  </si>
  <si>
    <t>Butler and Gee PAYE</t>
  </si>
  <si>
    <t xml:space="preserve">MF Sal for June </t>
  </si>
  <si>
    <t xml:space="preserve">Quickdraw </t>
  </si>
  <si>
    <t>M F Sal for July</t>
  </si>
  <si>
    <t xml:space="preserve">P Glasper wood for compost bin </t>
  </si>
  <si>
    <t>ICO</t>
  </si>
  <si>
    <t>Curry's Lap  Top</t>
  </si>
  <si>
    <t xml:space="preserve">Curry's Mouse </t>
  </si>
  <si>
    <t xml:space="preserve">MFSal for Aug </t>
  </si>
  <si>
    <t>Councillors Guides Booklet</t>
  </si>
  <si>
    <t xml:space="preserve">PROFESSIONAL Fees </t>
  </si>
  <si>
    <t>Expenditure</t>
  </si>
  <si>
    <t>Amazon Ink Cartridges</t>
  </si>
  <si>
    <t>Amberol Limited (Planters)</t>
  </si>
  <si>
    <t>Donation to Air Ambulance</t>
  </si>
  <si>
    <t>MF Sal for Sept</t>
  </si>
  <si>
    <t>Donation to Friends of Richardson Hospital</t>
  </si>
  <si>
    <t>Donation to MTPP</t>
  </si>
  <si>
    <t xml:space="preserve">Donation to Hamsterley Trail Blazers </t>
  </si>
  <si>
    <t xml:space="preserve">Donation to Guide Dogs For The Blind </t>
  </si>
  <si>
    <t>Donation Green Lane Primary School</t>
  </si>
  <si>
    <t>Donation Teesdale Visual Handicapped</t>
  </si>
  <si>
    <t>Donation Man Health</t>
  </si>
  <si>
    <t xml:space="preserve">Donation Phoenix Day Care </t>
  </si>
  <si>
    <t xml:space="preserve">MF Sal for Oct </t>
  </si>
  <si>
    <t>E M F Sal Nov</t>
  </si>
  <si>
    <t xml:space="preserve">M F Dec Sal </t>
  </si>
  <si>
    <t xml:space="preserve">SES Business Water </t>
  </si>
  <si>
    <t>A C Clasper gift to S Bainbridge</t>
  </si>
  <si>
    <t>MF Jan Sal</t>
  </si>
  <si>
    <t xml:space="preserve">P Glasper Timber for Bench </t>
  </si>
  <si>
    <t xml:space="preserve">C Foils </t>
  </si>
  <si>
    <t xml:space="preserve">C Glasper for Bulbs </t>
  </si>
  <si>
    <t>MF Sal for February</t>
  </si>
  <si>
    <t>Ryman Stationary</t>
  </si>
  <si>
    <t>Postage</t>
  </si>
  <si>
    <t>A C Glasper Flowers/Prosecco for Planting of Tree at High Riggs</t>
  </si>
  <si>
    <t>Braithwaite purchase of Tree for High Riggs</t>
  </si>
  <si>
    <t xml:space="preserve">Donation for Trees at TCR Memorial Garden </t>
  </si>
  <si>
    <t xml:space="preserve">CDALC Training </t>
  </si>
  <si>
    <t>VOID</t>
  </si>
  <si>
    <t>Barnard Castle Meet</t>
  </si>
  <si>
    <t xml:space="preserve">Fees for Garden Plots </t>
  </si>
  <si>
    <t xml:space="preserve">B/Forward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</si>
</sst>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809]General"/>
    <numFmt numFmtId="165" formatCode="[$-809]#,##0"/>
    <numFmt numFmtId="166" formatCode="#,##0.00&quot; &quot;;&quot;-&quot;#,##0.00&quot; &quot;;&quot; -&quot;#&quot; &quot;;@&quot; &quot;"/>
    <numFmt numFmtId="167" formatCode="dd/mm/yy"/>
    <numFmt numFmtId="168" formatCode="[$£-809]#,##0.00;[Red]&quot;-&quot;[$£-809]#,##0.00"/>
    <numFmt numFmtId="169" formatCode="[$-809]dd/mm/yy"/>
    <numFmt numFmtId="170" formatCode="[$-809]0.00"/>
    <numFmt numFmtId="171" formatCode="[$-809]#,##0.00"/>
    <numFmt numFmtId="172" formatCode="dd/mm/yyyy;@"/>
    <numFmt numFmtId="173" formatCode="[$£-809]#,##0.00;&quot;-&quot;[$£-809]#,##0.00"/>
    <numFmt numFmtId="174" formatCode="&quot; &quot;#,##0.00&quot; &quot;;&quot;-&quot;#,##0.00&quot; &quot;;&quot; -&quot;00&quot; &quot;;&quot; &quot;@&quot; &quot;"/>
  </numFmts>
  <fonts count="39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B050"/>
      <name val="Arial"/>
      <family val="2"/>
    </font>
    <font>
      <sz val="11"/>
      <color rgb="FF000000"/>
      <name val="Times New Roman"/>
      <family val="1"/>
    </font>
    <font>
      <b/>
      <sz val="10"/>
      <color rgb="FF000000"/>
      <name val="Arial"/>
      <family val="2"/>
    </font>
    <font>
      <sz val="12"/>
      <color rgb="FF00B05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Times New Roman"/>
      <family val="1"/>
    </font>
    <font>
      <b/>
      <sz val="12"/>
      <color rgb="FF00B050"/>
      <name val="Arial"/>
      <family val="2"/>
    </font>
    <font>
      <sz val="12"/>
      <color rgb="FF000000"/>
      <name val="Times New Roman"/>
      <family val="1"/>
    </font>
    <font>
      <sz val="12"/>
      <color rgb="FF00B050"/>
      <name val="Times New Roman"/>
      <family val="1"/>
    </font>
    <font>
      <b/>
      <sz val="11"/>
      <color rgb="FF25406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254061"/>
      <name val="Times New Roman"/>
      <family val="1"/>
    </font>
    <font>
      <sz val="10"/>
      <color rgb="FF000000"/>
      <name val="Calibri"/>
      <family val="2"/>
    </font>
    <font>
      <sz val="11"/>
      <color rgb="FFFF000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rgb="FF254061"/>
      <name val="Arial"/>
      <family val="2"/>
    </font>
    <font>
      <sz val="9"/>
      <name val="Arial"/>
      <family val="2"/>
    </font>
    <font>
      <sz val="9"/>
      <color rgb="FF00B050"/>
      <name val="Arial"/>
      <family val="2"/>
    </font>
    <font>
      <sz val="9"/>
      <color theme="4"/>
      <name val="Arial"/>
      <family val="2"/>
    </font>
    <font>
      <sz val="9"/>
      <color rgb="FF963634"/>
      <name val="Arial"/>
      <family val="2"/>
    </font>
    <font>
      <b/>
      <u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174" fontId="1" fillId="0" borderId="0" applyFont="0" applyFill="0" applyBorder="0" applyAlignment="0" applyProtection="0"/>
    <xf numFmtId="166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8" fontId="4" fillId="0" borderId="0" applyBorder="0" applyProtection="0"/>
  </cellStyleXfs>
  <cellXfs count="172">
    <xf numFmtId="0" fontId="0" fillId="0" borderId="0" xfId="0"/>
    <xf numFmtId="4" fontId="5" fillId="0" borderId="0" xfId="2" applyNumberFormat="1" applyFont="1" applyFill="1" applyAlignment="1">
      <alignment wrapText="1"/>
    </xf>
    <xf numFmtId="168" fontId="5" fillId="0" borderId="0" xfId="2" applyNumberFormat="1" applyFont="1" applyFill="1" applyAlignment="1">
      <alignment wrapText="1"/>
    </xf>
    <xf numFmtId="165" fontId="6" fillId="0" borderId="0" xfId="2" applyNumberFormat="1" applyFont="1" applyFill="1" applyAlignment="1">
      <alignment horizontal="left" wrapText="1"/>
    </xf>
    <xf numFmtId="164" fontId="0" fillId="0" borderId="0" xfId="3" applyFont="1" applyFill="1" applyAlignment="1">
      <alignment wrapText="1"/>
    </xf>
    <xf numFmtId="164" fontId="0" fillId="0" borderId="0" xfId="3" applyFont="1" applyFill="1" applyAlignment="1"/>
    <xf numFmtId="164" fontId="0" fillId="0" borderId="0" xfId="3" applyFont="1" applyFill="1" applyAlignment="1">
      <alignment horizontal="left" wrapText="1"/>
    </xf>
    <xf numFmtId="166" fontId="7" fillId="0" borderId="0" xfId="2" applyFont="1" applyFill="1" applyAlignment="1"/>
    <xf numFmtId="164" fontId="7" fillId="0" borderId="0" xfId="3" applyFont="1" applyFill="1" applyAlignment="1"/>
    <xf numFmtId="164" fontId="7" fillId="0" borderId="0" xfId="3" applyFont="1" applyFill="1" applyAlignment="1">
      <alignment wrapText="1"/>
    </xf>
    <xf numFmtId="164" fontId="2" fillId="0" borderId="0" xfId="3" applyFont="1" applyFill="1" applyAlignment="1"/>
    <xf numFmtId="4" fontId="8" fillId="0" borderId="0" xfId="2" applyNumberFormat="1" applyFont="1" applyFill="1" applyAlignment="1">
      <alignment wrapText="1"/>
    </xf>
    <xf numFmtId="165" fontId="9" fillId="0" borderId="0" xfId="3" applyNumberFormat="1" applyFont="1" applyFill="1" applyAlignment="1">
      <alignment horizontal="left" wrapText="1"/>
    </xf>
    <xf numFmtId="164" fontId="10" fillId="0" borderId="0" xfId="3" applyFont="1" applyFill="1" applyAlignment="1">
      <alignment wrapText="1"/>
    </xf>
    <xf numFmtId="164" fontId="10" fillId="0" borderId="0" xfId="3" applyFont="1" applyFill="1" applyAlignment="1"/>
    <xf numFmtId="164" fontId="11" fillId="0" borderId="0" xfId="3" applyFont="1" applyFill="1" applyAlignment="1">
      <alignment horizontal="left" wrapText="1"/>
    </xf>
    <xf numFmtId="166" fontId="12" fillId="0" borderId="0" xfId="2" applyFont="1" applyFill="1" applyAlignment="1"/>
    <xf numFmtId="165" fontId="13" fillId="0" borderId="0" xfId="3" applyNumberFormat="1" applyFont="1" applyFill="1" applyAlignment="1">
      <alignment horizontal="left" wrapText="1"/>
    </xf>
    <xf numFmtId="164" fontId="11" fillId="0" borderId="0" xfId="3" applyFont="1" applyFill="1" applyAlignment="1">
      <alignment wrapText="1"/>
    </xf>
    <xf numFmtId="164" fontId="11" fillId="0" borderId="0" xfId="3" applyFont="1" applyFill="1" applyAlignment="1"/>
    <xf numFmtId="164" fontId="12" fillId="0" borderId="0" xfId="3" applyFont="1" applyFill="1" applyAlignment="1"/>
    <xf numFmtId="164" fontId="12" fillId="0" borderId="0" xfId="3" applyFont="1" applyFill="1" applyAlignment="1">
      <alignment wrapText="1"/>
    </xf>
    <xf numFmtId="0" fontId="5" fillId="0" borderId="0" xfId="0" applyFont="1" applyAlignment="1">
      <alignment wrapText="1"/>
    </xf>
    <xf numFmtId="168" fontId="5" fillId="0" borderId="0" xfId="0" applyNumberFormat="1" applyFont="1" applyAlignment="1">
      <alignment wrapText="1"/>
    </xf>
    <xf numFmtId="171" fontId="9" fillId="0" borderId="0" xfId="3" applyNumberFormat="1" applyFont="1" applyFill="1" applyAlignment="1">
      <alignment horizontal="left" wrapText="1"/>
    </xf>
    <xf numFmtId="4" fontId="8" fillId="0" borderId="0" xfId="0" applyNumberFormat="1" applyFont="1" applyAlignment="1">
      <alignment wrapText="1"/>
    </xf>
    <xf numFmtId="171" fontId="10" fillId="0" borderId="0" xfId="3" applyNumberFormat="1" applyFont="1" applyFill="1" applyAlignment="1">
      <alignment wrapText="1"/>
    </xf>
    <xf numFmtId="171" fontId="9" fillId="0" borderId="0" xfId="2" applyNumberFormat="1" applyFont="1" applyFill="1" applyAlignment="1">
      <alignment horizontal="left" wrapText="1"/>
    </xf>
    <xf numFmtId="164" fontId="10" fillId="0" borderId="0" xfId="3" applyFont="1" applyFill="1" applyAlignment="1">
      <alignment horizontal="left" wrapText="1"/>
    </xf>
    <xf numFmtId="165" fontId="13" fillId="0" borderId="0" xfId="2" applyNumberFormat="1" applyFont="1" applyFill="1" applyAlignment="1">
      <alignment horizontal="left" wrapText="1"/>
    </xf>
    <xf numFmtId="164" fontId="14" fillId="0" borderId="0" xfId="3" applyFont="1" applyFill="1" applyAlignment="1">
      <alignment wrapText="1"/>
    </xf>
    <xf numFmtId="164" fontId="14" fillId="0" borderId="0" xfId="3" applyFont="1" applyFill="1" applyAlignment="1"/>
    <xf numFmtId="164" fontId="14" fillId="0" borderId="0" xfId="3" applyFont="1" applyFill="1" applyAlignment="1">
      <alignment horizontal="left" wrapText="1"/>
    </xf>
    <xf numFmtId="166" fontId="15" fillId="0" borderId="0" xfId="2" applyFont="1" applyFill="1" applyAlignment="1">
      <alignment horizontal="left" wrapText="1"/>
    </xf>
    <xf numFmtId="164" fontId="5" fillId="0" borderId="0" xfId="3" applyFont="1" applyFill="1" applyAlignment="1">
      <alignment wrapText="1"/>
    </xf>
    <xf numFmtId="165" fontId="9" fillId="0" borderId="0" xfId="2" applyNumberFormat="1" applyFont="1" applyFill="1" applyAlignment="1">
      <alignment horizontal="left" wrapText="1"/>
    </xf>
    <xf numFmtId="164" fontId="16" fillId="0" borderId="0" xfId="3" applyFont="1" applyFill="1" applyAlignment="1">
      <alignment wrapText="1"/>
    </xf>
    <xf numFmtId="168" fontId="8" fillId="0" borderId="0" xfId="0" applyNumberFormat="1" applyFont="1" applyAlignment="1">
      <alignment wrapText="1"/>
    </xf>
    <xf numFmtId="164" fontId="17" fillId="0" borderId="0" xfId="3" applyFont="1" applyFill="1" applyAlignment="1">
      <alignment wrapText="1"/>
    </xf>
    <xf numFmtId="164" fontId="17" fillId="0" borderId="0" xfId="3" applyFont="1" applyFill="1" applyAlignment="1"/>
    <xf numFmtId="164" fontId="17" fillId="0" borderId="0" xfId="3" applyFont="1" applyFill="1" applyAlignment="1">
      <alignment horizontal="left" wrapText="1"/>
    </xf>
    <xf numFmtId="166" fontId="16" fillId="0" borderId="0" xfId="3" applyNumberFormat="1" applyFont="1" applyFill="1" applyAlignment="1">
      <alignment wrapText="1"/>
    </xf>
    <xf numFmtId="164" fontId="18" fillId="0" borderId="0" xfId="3" applyFont="1" applyFill="1" applyAlignment="1"/>
    <xf numFmtId="4" fontId="19" fillId="0" borderId="0" xfId="1" applyNumberFormat="1" applyFont="1" applyFill="1" applyAlignment="1">
      <alignment wrapText="1"/>
    </xf>
    <xf numFmtId="4" fontId="20" fillId="0" borderId="0" xfId="1" applyNumberFormat="1" applyFont="1" applyFill="1" applyAlignment="1">
      <alignment wrapText="1"/>
    </xf>
    <xf numFmtId="166" fontId="21" fillId="0" borderId="0" xfId="3" applyNumberFormat="1" applyFont="1" applyFill="1" applyAlignment="1">
      <alignment wrapText="1"/>
    </xf>
    <xf numFmtId="1" fontId="10" fillId="0" borderId="0" xfId="3" applyNumberFormat="1" applyFont="1" applyFill="1" applyAlignment="1">
      <alignment wrapText="1"/>
    </xf>
    <xf numFmtId="4" fontId="22" fillId="0" borderId="0" xfId="3" applyNumberFormat="1" applyFont="1" applyFill="1" applyAlignment="1">
      <alignment wrapText="1"/>
    </xf>
    <xf numFmtId="0" fontId="5" fillId="0" borderId="0" xfId="3" applyNumberFormat="1" applyFont="1" applyFill="1" applyAlignment="1">
      <alignment wrapText="1"/>
    </xf>
    <xf numFmtId="164" fontId="18" fillId="0" borderId="0" xfId="3" applyFont="1" applyFill="1" applyAlignment="1">
      <alignment wrapText="1"/>
    </xf>
    <xf numFmtId="164" fontId="18" fillId="0" borderId="0" xfId="3" applyFont="1" applyFill="1" applyAlignment="1">
      <alignment horizontal="left"/>
    </xf>
    <xf numFmtId="164" fontId="2" fillId="0" borderId="0" xfId="3" applyFont="1" applyFill="1" applyAlignment="1">
      <alignment wrapText="1"/>
    </xf>
    <xf numFmtId="164" fontId="2" fillId="0" borderId="0" xfId="3" applyFont="1" applyFill="1" applyAlignment="1">
      <alignment horizontal="left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20" fillId="0" borderId="0" xfId="0" applyNumberFormat="1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/>
    </xf>
    <xf numFmtId="4" fontId="5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164" fontId="20" fillId="0" borderId="0" xfId="3" applyFont="1" applyFill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3" fillId="0" borderId="0" xfId="0" applyFont="1" applyAlignment="1">
      <alignment horizontal="left"/>
    </xf>
    <xf numFmtId="4" fontId="19" fillId="0" borderId="0" xfId="0" applyNumberFormat="1" applyFont="1" applyAlignment="1">
      <alignment wrapText="1"/>
    </xf>
    <xf numFmtId="4" fontId="19" fillId="0" borderId="0" xfId="2" applyNumberFormat="1" applyFont="1" applyFill="1" applyAlignment="1">
      <alignment wrapText="1"/>
    </xf>
    <xf numFmtId="165" fontId="10" fillId="0" borderId="0" xfId="2" applyNumberFormat="1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8" fontId="17" fillId="0" borderId="0" xfId="3" applyNumberFormat="1" applyFont="1" applyFill="1" applyAlignment="1">
      <alignment wrapText="1"/>
    </xf>
    <xf numFmtId="168" fontId="17" fillId="0" borderId="0" xfId="3" applyNumberFormat="1" applyFont="1" applyFill="1" applyAlignment="1"/>
    <xf numFmtId="168" fontId="17" fillId="0" borderId="0" xfId="3" applyNumberFormat="1" applyFont="1" applyFill="1" applyAlignment="1">
      <alignment horizontal="left" wrapText="1"/>
    </xf>
    <xf numFmtId="168" fontId="12" fillId="0" borderId="0" xfId="2" applyNumberFormat="1" applyFont="1" applyFill="1" applyAlignment="1"/>
    <xf numFmtId="168" fontId="12" fillId="0" borderId="0" xfId="3" applyNumberFormat="1" applyFont="1" applyFill="1" applyAlignment="1"/>
    <xf numFmtId="168" fontId="12" fillId="0" borderId="0" xfId="3" applyNumberFormat="1" applyFont="1" applyFill="1" applyAlignment="1">
      <alignment wrapText="1"/>
    </xf>
    <xf numFmtId="168" fontId="18" fillId="0" borderId="0" xfId="3" applyNumberFormat="1" applyFont="1" applyFill="1" applyAlignment="1"/>
    <xf numFmtId="0" fontId="6" fillId="0" borderId="0" xfId="0" applyFont="1" applyAlignment="1">
      <alignment horizontal="left" wrapText="1"/>
    </xf>
    <xf numFmtId="164" fontId="12" fillId="0" borderId="0" xfId="3" applyFont="1" applyFill="1" applyAlignment="1">
      <alignment horizontal="left" wrapText="1"/>
    </xf>
    <xf numFmtId="164" fontId="7" fillId="0" borderId="0" xfId="3" applyFont="1" applyFill="1" applyAlignment="1">
      <alignment horizontal="left" wrapText="1"/>
    </xf>
    <xf numFmtId="168" fontId="8" fillId="0" borderId="0" xfId="2" applyNumberFormat="1" applyFont="1" applyFill="1" applyAlignment="1">
      <alignment wrapText="1"/>
    </xf>
    <xf numFmtId="165" fontId="24" fillId="0" borderId="0" xfId="2" applyNumberFormat="1" applyFont="1" applyFill="1" applyAlignment="1">
      <alignment horizontal="left" wrapText="1"/>
    </xf>
    <xf numFmtId="166" fontId="14" fillId="0" borderId="0" xfId="2" applyFont="1" applyFill="1" applyAlignment="1"/>
    <xf numFmtId="4" fontId="25" fillId="0" borderId="0" xfId="0" applyNumberFormat="1" applyFont="1" applyAlignment="1">
      <alignment wrapText="1"/>
    </xf>
    <xf numFmtId="164" fontId="25" fillId="0" borderId="0" xfId="3" applyFont="1" applyFill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left"/>
    </xf>
    <xf numFmtId="164" fontId="27" fillId="0" borderId="0" xfId="3" applyFont="1" applyFill="1" applyAlignment="1">
      <alignment horizontal="right" wrapText="1"/>
    </xf>
    <xf numFmtId="170" fontId="27" fillId="0" borderId="0" xfId="3" applyNumberFormat="1" applyFont="1" applyFill="1" applyAlignment="1">
      <alignment wrapText="1"/>
    </xf>
    <xf numFmtId="4" fontId="27" fillId="0" borderId="0" xfId="2" applyNumberFormat="1" applyFont="1" applyFill="1" applyAlignment="1">
      <alignment wrapText="1"/>
    </xf>
    <xf numFmtId="4" fontId="27" fillId="0" borderId="0" xfId="3" applyNumberFormat="1" applyFont="1" applyFill="1" applyAlignment="1">
      <alignment wrapText="1"/>
    </xf>
    <xf numFmtId="4" fontId="27" fillId="0" borderId="0" xfId="2" applyNumberFormat="1" applyFont="1" applyFill="1" applyAlignment="1"/>
    <xf numFmtId="1" fontId="27" fillId="0" borderId="0" xfId="2" applyNumberFormat="1" applyFont="1" applyFill="1" applyAlignment="1"/>
    <xf numFmtId="164" fontId="28" fillId="0" borderId="0" xfId="3" applyFont="1" applyFill="1" applyAlignment="1">
      <alignment horizontal="right" wrapText="1"/>
    </xf>
    <xf numFmtId="170" fontId="28" fillId="0" borderId="0" xfId="3" applyNumberFormat="1" applyFont="1" applyFill="1" applyAlignment="1">
      <alignment wrapText="1"/>
    </xf>
    <xf numFmtId="4" fontId="28" fillId="0" borderId="0" xfId="2" applyNumberFormat="1" applyFont="1" applyFill="1" applyAlignment="1">
      <alignment wrapText="1"/>
    </xf>
    <xf numFmtId="4" fontId="28" fillId="0" borderId="0" xfId="3" applyNumberFormat="1" applyFont="1" applyFill="1" applyAlignment="1">
      <alignment wrapText="1"/>
    </xf>
    <xf numFmtId="4" fontId="28" fillId="0" borderId="0" xfId="2" applyNumberFormat="1" applyFont="1" applyFill="1" applyAlignment="1"/>
    <xf numFmtId="1" fontId="28" fillId="0" borderId="0" xfId="2" applyNumberFormat="1" applyFont="1" applyFill="1" applyAlignment="1"/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wrapText="1"/>
    </xf>
    <xf numFmtId="4" fontId="28" fillId="0" borderId="0" xfId="3" applyNumberFormat="1" applyFont="1" applyFill="1" applyAlignment="1"/>
    <xf numFmtId="1" fontId="28" fillId="0" borderId="0" xfId="3" applyNumberFormat="1" applyFont="1" applyFill="1" applyAlignment="1"/>
    <xf numFmtId="172" fontId="27" fillId="0" borderId="0" xfId="3" applyNumberFormat="1" applyFont="1" applyFill="1" applyAlignment="1">
      <alignment horizontal="right" wrapText="1"/>
    </xf>
    <xf numFmtId="172" fontId="27" fillId="0" borderId="0" xfId="0" applyNumberFormat="1" applyFont="1" applyAlignment="1">
      <alignment wrapText="1"/>
    </xf>
    <xf numFmtId="4" fontId="28" fillId="0" borderId="0" xfId="0" applyNumberFormat="1" applyFont="1" applyAlignment="1"/>
    <xf numFmtId="4" fontId="28" fillId="0" borderId="0" xfId="0" applyNumberFormat="1" applyFont="1" applyAlignment="1">
      <alignment wrapText="1"/>
    </xf>
    <xf numFmtId="1" fontId="28" fillId="0" borderId="0" xfId="0" applyNumberFormat="1" applyFont="1" applyAlignment="1"/>
    <xf numFmtId="172" fontId="27" fillId="0" borderId="0" xfId="0" applyNumberFormat="1" applyFont="1" applyAlignment="1">
      <alignment horizontal="left" wrapText="1"/>
    </xf>
    <xf numFmtId="172" fontId="27" fillId="0" borderId="0" xfId="0" applyNumberFormat="1" applyFont="1" applyAlignment="1">
      <alignment horizontal="right" wrapText="1"/>
    </xf>
    <xf numFmtId="4" fontId="27" fillId="0" borderId="0" xfId="2" applyNumberFormat="1" applyFont="1" applyFill="1" applyAlignment="1">
      <alignment horizontal="right" wrapText="1"/>
    </xf>
    <xf numFmtId="0" fontId="28" fillId="0" borderId="0" xfId="0" applyFont="1" applyAlignment="1">
      <alignment horizontal="right" wrapText="1"/>
    </xf>
    <xf numFmtId="173" fontId="28" fillId="0" borderId="0" xfId="2" applyNumberFormat="1" applyFont="1" applyFill="1" applyAlignment="1">
      <alignment wrapText="1"/>
    </xf>
    <xf numFmtId="4" fontId="27" fillId="0" borderId="0" xfId="2" applyNumberFormat="1" applyFont="1" applyFill="1" applyAlignment="1">
      <alignment horizontal="left" wrapText="1"/>
    </xf>
    <xf numFmtId="164" fontId="28" fillId="0" borderId="0" xfId="3" applyFont="1" applyFill="1" applyAlignment="1">
      <alignment wrapText="1"/>
    </xf>
    <xf numFmtId="164" fontId="27" fillId="0" borderId="0" xfId="3" applyFont="1" applyFill="1" applyAlignment="1">
      <alignment wrapText="1"/>
    </xf>
    <xf numFmtId="1" fontId="28" fillId="0" borderId="0" xfId="0" applyNumberFormat="1" applyFont="1" applyAlignment="1">
      <alignment wrapText="1"/>
    </xf>
    <xf numFmtId="14" fontId="28" fillId="0" borderId="0" xfId="3" applyNumberFormat="1" applyFont="1" applyFill="1" applyAlignment="1">
      <alignment horizontal="right" wrapText="1"/>
    </xf>
    <xf numFmtId="4" fontId="28" fillId="0" borderId="0" xfId="1" applyNumberFormat="1" applyFont="1" applyFill="1" applyAlignment="1">
      <alignment wrapText="1"/>
    </xf>
    <xf numFmtId="1" fontId="27" fillId="0" borderId="0" xfId="0" applyNumberFormat="1" applyFont="1" applyAlignment="1">
      <alignment wrapText="1"/>
    </xf>
    <xf numFmtId="14" fontId="27" fillId="0" borderId="0" xfId="3" applyNumberFormat="1" applyFont="1" applyFill="1" applyAlignment="1">
      <alignment horizontal="right" wrapText="1"/>
    </xf>
    <xf numFmtId="4" fontId="30" fillId="0" borderId="0" xfId="2" applyNumberFormat="1" applyFont="1" applyFill="1" applyAlignment="1">
      <alignment wrapText="1"/>
    </xf>
    <xf numFmtId="4" fontId="27" fillId="0" borderId="0" xfId="1" applyNumberFormat="1" applyFont="1" applyFill="1" applyAlignment="1">
      <alignment wrapText="1"/>
    </xf>
    <xf numFmtId="166" fontId="27" fillId="0" borderId="0" xfId="2" applyFont="1" applyFill="1" applyAlignment="1">
      <alignment wrapText="1"/>
    </xf>
    <xf numFmtId="4" fontId="31" fillId="0" borderId="0" xfId="3" applyNumberFormat="1" applyFont="1" applyFill="1" applyAlignment="1">
      <alignment wrapText="1"/>
    </xf>
    <xf numFmtId="4" fontId="30" fillId="0" borderId="0" xfId="3" applyNumberFormat="1" applyFont="1" applyFill="1" applyAlignment="1">
      <alignment wrapText="1"/>
    </xf>
    <xf numFmtId="1" fontId="27" fillId="0" borderId="0" xfId="3" applyNumberFormat="1" applyFont="1" applyFill="1" applyAlignment="1">
      <alignment wrapText="1"/>
    </xf>
    <xf numFmtId="14" fontId="27" fillId="0" borderId="0" xfId="2" applyNumberFormat="1" applyFont="1" applyFill="1" applyAlignment="1">
      <alignment horizontal="right" wrapText="1"/>
    </xf>
    <xf numFmtId="14" fontId="27" fillId="0" borderId="0" xfId="0" applyNumberFormat="1" applyFont="1" applyAlignment="1">
      <alignment horizontal="right" wrapText="1"/>
    </xf>
    <xf numFmtId="4" fontId="27" fillId="0" borderId="0" xfId="0" applyNumberFormat="1" applyFont="1" applyAlignment="1">
      <alignment wrapText="1"/>
    </xf>
    <xf numFmtId="4" fontId="30" fillId="0" borderId="0" xfId="0" applyNumberFormat="1" applyFont="1" applyAlignment="1">
      <alignment wrapText="1"/>
    </xf>
    <xf numFmtId="1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wrapText="1"/>
    </xf>
    <xf numFmtId="4" fontId="32" fillId="0" borderId="0" xfId="0" applyNumberFormat="1" applyFont="1" applyAlignment="1">
      <alignment wrapText="1"/>
    </xf>
    <xf numFmtId="1" fontId="32" fillId="0" borderId="0" xfId="3" applyNumberFormat="1" applyFont="1" applyFill="1" applyAlignment="1">
      <alignment wrapText="1"/>
    </xf>
    <xf numFmtId="0" fontId="33" fillId="0" borderId="0" xfId="0" applyFont="1" applyAlignment="1">
      <alignment wrapText="1"/>
    </xf>
    <xf numFmtId="14" fontId="33" fillId="0" borderId="0" xfId="0" applyNumberFormat="1" applyFont="1" applyAlignment="1">
      <alignment horizontal="right" wrapText="1"/>
    </xf>
    <xf numFmtId="4" fontId="33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4" fontId="34" fillId="0" borderId="0" xfId="0" applyNumberFormat="1" applyFont="1" applyAlignment="1">
      <alignment wrapText="1"/>
    </xf>
    <xf numFmtId="4" fontId="27" fillId="0" borderId="0" xfId="0" applyNumberFormat="1" applyFont="1" applyAlignment="1">
      <alignment horizontal="right" wrapText="1"/>
    </xf>
    <xf numFmtId="1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wrapText="1"/>
    </xf>
    <xf numFmtId="1" fontId="30" fillId="0" borderId="0" xfId="3" applyNumberFormat="1" applyFont="1" applyFill="1" applyAlignment="1">
      <alignment wrapText="1"/>
    </xf>
    <xf numFmtId="2" fontId="27" fillId="0" borderId="0" xfId="0" applyNumberFormat="1" applyFont="1" applyAlignment="1">
      <alignment horizontal="right" wrapText="1"/>
    </xf>
    <xf numFmtId="4" fontId="27" fillId="0" borderId="0" xfId="0" applyNumberFormat="1" applyFont="1" applyAlignment="1"/>
    <xf numFmtId="1" fontId="27" fillId="0" borderId="0" xfId="0" applyNumberFormat="1" applyFont="1" applyAlignment="1"/>
    <xf numFmtId="1" fontId="28" fillId="0" borderId="0" xfId="0" applyNumberFormat="1" applyFont="1" applyAlignment="1">
      <alignment horizontal="center"/>
    </xf>
    <xf numFmtId="167" fontId="27" fillId="0" borderId="0" xfId="0" applyNumberFormat="1" applyFont="1" applyAlignment="1">
      <alignment horizontal="right" wrapText="1"/>
    </xf>
    <xf numFmtId="167" fontId="35" fillId="0" borderId="0" xfId="0" applyNumberFormat="1" applyFont="1" applyAlignment="1">
      <alignment horizontal="right" wrapText="1"/>
    </xf>
    <xf numFmtId="0" fontId="28" fillId="0" borderId="0" xfId="0" applyFont="1" applyAlignment="1">
      <alignment wrapText="1"/>
    </xf>
    <xf numFmtId="14" fontId="27" fillId="0" borderId="0" xfId="0" applyNumberFormat="1" applyFont="1" applyAlignment="1">
      <alignment wrapText="1"/>
    </xf>
    <xf numFmtId="168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wrapText="1"/>
    </xf>
    <xf numFmtId="167" fontId="27" fillId="0" borderId="0" xfId="0" applyNumberFormat="1" applyFont="1" applyAlignment="1">
      <alignment wrapText="1"/>
    </xf>
    <xf numFmtId="166" fontId="28" fillId="0" borderId="0" xfId="2" applyFont="1" applyFill="1" applyAlignment="1">
      <alignment horizontal="right" wrapText="1"/>
    </xf>
    <xf numFmtId="166" fontId="28" fillId="0" borderId="0" xfId="2" applyFont="1" applyFill="1" applyAlignment="1">
      <alignment wrapText="1"/>
    </xf>
    <xf numFmtId="4" fontId="36" fillId="0" borderId="0" xfId="2" applyNumberFormat="1" applyFont="1" applyFill="1" applyAlignment="1">
      <alignment wrapText="1"/>
    </xf>
    <xf numFmtId="4" fontId="37" fillId="0" borderId="0" xfId="2" applyNumberFormat="1" applyFont="1" applyFill="1" applyAlignment="1">
      <alignment wrapText="1"/>
    </xf>
    <xf numFmtId="2" fontId="27" fillId="0" borderId="0" xfId="0" applyNumberFormat="1" applyFont="1" applyAlignment="1">
      <alignment wrapText="1"/>
    </xf>
    <xf numFmtId="4" fontId="37" fillId="0" borderId="0" xfId="3" applyNumberFormat="1" applyFont="1" applyFill="1" applyAlignment="1">
      <alignment wrapText="1"/>
    </xf>
    <xf numFmtId="164" fontId="37" fillId="0" borderId="0" xfId="3" applyFont="1" applyFill="1" applyAlignment="1">
      <alignment horizontal="right" wrapText="1"/>
    </xf>
    <xf numFmtId="169" fontId="27" fillId="0" borderId="0" xfId="3" applyNumberFormat="1" applyFont="1" applyFill="1" applyAlignment="1">
      <alignment wrapText="1"/>
    </xf>
    <xf numFmtId="4" fontId="33" fillId="0" borderId="0" xfId="3" applyNumberFormat="1" applyFont="1" applyFill="1" applyAlignment="1">
      <alignment wrapText="1"/>
    </xf>
    <xf numFmtId="4" fontId="32" fillId="0" borderId="0" xfId="1" applyNumberFormat="1" applyFont="1" applyFill="1" applyAlignment="1">
      <alignment wrapText="1"/>
    </xf>
    <xf numFmtId="4" fontId="38" fillId="0" borderId="0" xfId="0" applyNumberFormat="1" applyFont="1" applyAlignment="1">
      <alignment wrapText="1"/>
    </xf>
    <xf numFmtId="1" fontId="28" fillId="0" borderId="0" xfId="3" applyNumberFormat="1" applyFont="1" applyFill="1" applyAlignment="1">
      <alignment wrapText="1"/>
    </xf>
    <xf numFmtId="0" fontId="27" fillId="0" borderId="0" xfId="0" applyFont="1" applyFill="1"/>
    <xf numFmtId="0" fontId="27" fillId="0" borderId="0" xfId="0" applyFont="1"/>
  </cellXfs>
  <cellStyles count="8">
    <cellStyle name="Comma" xfId="1" builtinId="3" customBuiltin="1"/>
    <cellStyle name="Excel Built-in Comma" xfId="2" xr:uid="{00000000-0005-0000-0000-000001000000}"/>
    <cellStyle name="Excel Built-in Normal" xfId="3" xr:uid="{00000000-0005-0000-0000-000002000000}"/>
    <cellStyle name="Heading" xfId="4" xr:uid="{00000000-0005-0000-0000-000003000000}"/>
    <cellStyle name="Heading1" xfId="5" xr:uid="{00000000-0005-0000-0000-000004000000}"/>
    <cellStyle name="Normal" xfId="0" builtinId="0" customBuiltin="1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1"/>
  <sheetViews>
    <sheetView tabSelected="1" view="pageLayout" topLeftCell="A97" zoomScaleNormal="115" workbookViewId="0">
      <selection activeCell="D115" sqref="D115"/>
    </sheetView>
  </sheetViews>
  <sheetFormatPr defaultColWidth="9" defaultRowHeight="15.5" x14ac:dyDescent="0.35"/>
  <cols>
    <col min="1" max="1" width="9.1640625" style="90" bestFit="1" customWidth="1"/>
    <col min="2" max="2" width="19.5" style="118" bestFit="1" customWidth="1"/>
    <col min="3" max="3" width="8.33203125" style="93" bestFit="1" customWidth="1"/>
    <col min="4" max="4" width="16.6640625" style="93" bestFit="1" customWidth="1"/>
    <col min="5" max="5" width="16.58203125" style="92" customWidth="1"/>
    <col min="6" max="6" width="10.58203125" style="93" bestFit="1" customWidth="1"/>
    <col min="7" max="7" width="6.58203125" style="93" customWidth="1"/>
    <col min="8" max="8" width="10.58203125" style="92" bestFit="1" customWidth="1"/>
    <col min="9" max="9" width="10.1640625" style="92" bestFit="1" customWidth="1"/>
    <col min="10" max="10" width="12.08203125" style="94" bestFit="1" customWidth="1"/>
    <col min="11" max="11" width="8.33203125" style="95" bestFit="1" customWidth="1"/>
    <col min="12" max="12" width="14.58203125" style="1" customWidth="1"/>
    <col min="13" max="13" width="13" style="2" customWidth="1"/>
    <col min="14" max="14" width="6.75" style="83" bestFit="1" customWidth="1"/>
    <col min="15" max="15" width="10.33203125" style="30" customWidth="1"/>
    <col min="16" max="16" width="6" style="31" customWidth="1"/>
    <col min="17" max="17" width="22.5" style="32" customWidth="1"/>
    <col min="18" max="18" width="12.08203125" style="84" customWidth="1"/>
    <col min="19" max="19" width="11" style="31" customWidth="1"/>
    <col min="20" max="20" width="19.5" style="30" customWidth="1"/>
    <col min="21" max="1025" width="8.08203125" style="10" customWidth="1"/>
    <col min="1026" max="1026" width="9" customWidth="1"/>
  </cols>
  <sheetData>
    <row r="1" spans="1:20" ht="14.5" x14ac:dyDescent="0.35">
      <c r="A1" s="90" t="s">
        <v>0</v>
      </c>
      <c r="B1" s="91"/>
      <c r="C1" s="92"/>
      <c r="D1" s="92"/>
      <c r="E1" s="93"/>
      <c r="L1" s="1" t="s">
        <v>1</v>
      </c>
      <c r="M1" s="2" t="s">
        <v>1</v>
      </c>
      <c r="N1" s="3"/>
      <c r="O1" s="4"/>
      <c r="P1" s="5"/>
      <c r="Q1" s="6"/>
      <c r="R1" s="7"/>
      <c r="S1" s="8"/>
      <c r="T1" s="9"/>
    </row>
    <row r="2" spans="1:20" ht="47" x14ac:dyDescent="0.35">
      <c r="A2" s="96" t="s">
        <v>2</v>
      </c>
      <c r="B2" s="97"/>
      <c r="C2" s="98"/>
      <c r="D2" s="98"/>
      <c r="E2" s="99"/>
      <c r="F2" s="99"/>
      <c r="G2" s="99"/>
      <c r="H2" s="98"/>
      <c r="I2" s="98"/>
      <c r="J2" s="100"/>
      <c r="K2" s="101"/>
      <c r="L2" s="11"/>
      <c r="N2" s="12"/>
      <c r="O2" s="13"/>
      <c r="P2" s="14"/>
      <c r="Q2" s="15"/>
      <c r="R2" s="7"/>
      <c r="S2" s="8"/>
      <c r="T2" s="9"/>
    </row>
    <row r="3" spans="1:20" x14ac:dyDescent="0.35">
      <c r="A3" s="102" t="s">
        <v>3</v>
      </c>
      <c r="B3" s="97"/>
      <c r="C3" s="98"/>
      <c r="D3" s="98"/>
      <c r="E3" s="99"/>
      <c r="F3" s="99"/>
      <c r="G3" s="99"/>
      <c r="H3" s="98"/>
      <c r="I3" s="98"/>
      <c r="J3" s="100"/>
      <c r="K3" s="101"/>
      <c r="L3" s="11"/>
      <c r="N3" s="12"/>
      <c r="O3" s="13"/>
      <c r="P3" s="14"/>
      <c r="Q3" s="15"/>
      <c r="R3" s="16"/>
      <c r="S3" s="8"/>
      <c r="T3" s="9"/>
    </row>
    <row r="4" spans="1:20" x14ac:dyDescent="0.35">
      <c r="A4" s="96" t="s">
        <v>4</v>
      </c>
      <c r="B4" s="97"/>
      <c r="C4" s="98"/>
      <c r="D4" s="98"/>
      <c r="E4" s="99"/>
      <c r="F4" s="99"/>
      <c r="G4" s="99"/>
      <c r="H4" s="98"/>
      <c r="I4" s="98"/>
      <c r="J4" s="100"/>
      <c r="K4" s="101"/>
      <c r="L4" s="11"/>
      <c r="N4" s="17"/>
      <c r="O4" s="18"/>
      <c r="P4" s="19"/>
      <c r="Q4" s="15"/>
      <c r="R4" s="16"/>
      <c r="S4" s="20"/>
      <c r="T4" s="21"/>
    </row>
    <row r="5" spans="1:20" ht="63" customHeight="1" x14ac:dyDescent="0.35">
      <c r="A5" s="96" t="s">
        <v>5</v>
      </c>
      <c r="B5" s="103"/>
      <c r="C5" s="98" t="s">
        <v>6</v>
      </c>
      <c r="D5" s="98"/>
      <c r="E5" s="98" t="s">
        <v>7</v>
      </c>
      <c r="F5" s="99" t="s">
        <v>8</v>
      </c>
      <c r="G5" s="104"/>
      <c r="H5" s="99" t="s">
        <v>9</v>
      </c>
      <c r="I5" s="99"/>
      <c r="J5" s="98"/>
      <c r="K5" s="105"/>
      <c r="L5" s="11"/>
      <c r="M5" s="23"/>
      <c r="N5" s="24"/>
      <c r="O5" s="18"/>
      <c r="P5" s="19"/>
      <c r="Q5" s="15"/>
      <c r="R5" s="16"/>
      <c r="S5" s="20"/>
      <c r="T5" s="9"/>
    </row>
    <row r="6" spans="1:20" x14ac:dyDescent="0.35">
      <c r="A6" s="106"/>
      <c r="B6" s="91"/>
      <c r="C6" s="98"/>
      <c r="D6" s="98" t="s">
        <v>10</v>
      </c>
      <c r="E6" s="99">
        <v>8379.15</v>
      </c>
      <c r="F6" s="107"/>
      <c r="G6" s="108" t="s">
        <v>11</v>
      </c>
      <c r="H6" s="98">
        <v>4774.17</v>
      </c>
      <c r="I6" s="98"/>
      <c r="J6" s="109"/>
      <c r="K6" s="110"/>
      <c r="L6" s="25"/>
      <c r="M6" s="23"/>
      <c r="N6" s="24"/>
      <c r="O6" s="26"/>
      <c r="P6" s="19"/>
      <c r="Q6" s="15"/>
      <c r="R6" s="16"/>
      <c r="S6" s="20"/>
      <c r="T6" s="9"/>
    </row>
    <row r="7" spans="1:20" x14ac:dyDescent="0.35">
      <c r="A7" s="106">
        <v>44287</v>
      </c>
      <c r="B7" s="91" t="s">
        <v>12</v>
      </c>
      <c r="C7" s="98"/>
      <c r="D7" s="98"/>
      <c r="E7" s="93">
        <v>12034.43</v>
      </c>
      <c r="F7" s="111">
        <v>44316</v>
      </c>
      <c r="G7" s="94" t="s">
        <v>13</v>
      </c>
      <c r="H7" s="92">
        <v>0.04</v>
      </c>
      <c r="I7" s="92" t="s">
        <v>14</v>
      </c>
      <c r="J7" s="92"/>
      <c r="M7" s="23"/>
      <c r="N7" s="24"/>
      <c r="O7" s="26"/>
      <c r="P7" s="19"/>
      <c r="Q7" s="15"/>
      <c r="R7" s="16"/>
      <c r="S7" s="20"/>
      <c r="T7" s="9"/>
    </row>
    <row r="8" spans="1:20" x14ac:dyDescent="0.35">
      <c r="A8" s="112"/>
      <c r="B8" s="91"/>
      <c r="C8" s="92"/>
      <c r="D8" s="92"/>
      <c r="F8" s="111">
        <v>44345</v>
      </c>
      <c r="G8" s="94" t="s">
        <v>13</v>
      </c>
      <c r="H8" s="92">
        <v>0.04</v>
      </c>
      <c r="J8" s="92"/>
      <c r="N8" s="27"/>
      <c r="O8" s="13"/>
      <c r="P8" s="14"/>
      <c r="Q8" s="28"/>
      <c r="R8" s="7"/>
      <c r="S8" s="8"/>
      <c r="T8" s="9"/>
    </row>
    <row r="9" spans="1:20" x14ac:dyDescent="0.35">
      <c r="A9" s="106"/>
      <c r="B9" s="91"/>
      <c r="C9" s="92"/>
      <c r="D9" s="92"/>
      <c r="E9" s="99"/>
      <c r="F9" s="111">
        <v>44377</v>
      </c>
      <c r="G9" s="94" t="s">
        <v>13</v>
      </c>
      <c r="H9" s="92">
        <v>0.04</v>
      </c>
      <c r="J9" s="92"/>
      <c r="N9" s="27"/>
      <c r="O9" s="13"/>
      <c r="P9" s="14"/>
      <c r="Q9" s="28"/>
      <c r="R9" s="7"/>
      <c r="S9" s="8"/>
      <c r="T9" s="9"/>
    </row>
    <row r="10" spans="1:20" x14ac:dyDescent="0.35">
      <c r="A10" s="112">
        <v>44356</v>
      </c>
      <c r="B10" s="91" t="s">
        <v>15</v>
      </c>
      <c r="C10" s="92"/>
      <c r="D10" s="92"/>
      <c r="E10" s="93">
        <v>150</v>
      </c>
      <c r="F10" s="111">
        <v>44398</v>
      </c>
      <c r="G10" s="94" t="s">
        <v>13</v>
      </c>
      <c r="H10" s="92">
        <v>0.04</v>
      </c>
      <c r="J10" s="92"/>
      <c r="N10" s="27"/>
      <c r="O10" s="13"/>
      <c r="P10" s="14"/>
      <c r="Q10" s="28"/>
      <c r="R10" s="7"/>
      <c r="S10" s="8"/>
      <c r="T10" s="9"/>
    </row>
    <row r="11" spans="1:20" x14ac:dyDescent="0.35">
      <c r="A11" s="106"/>
      <c r="B11" s="91"/>
      <c r="C11" s="92"/>
      <c r="D11" s="92"/>
      <c r="E11" s="99"/>
      <c r="F11" s="111">
        <v>44436</v>
      </c>
      <c r="G11" s="94" t="s">
        <v>13</v>
      </c>
      <c r="H11" s="113">
        <v>0.04</v>
      </c>
      <c r="J11" s="92"/>
      <c r="N11" s="27"/>
      <c r="O11" s="13"/>
      <c r="P11" s="14"/>
      <c r="Q11" s="28"/>
      <c r="R11" s="7"/>
      <c r="S11" s="8"/>
      <c r="T11" s="9"/>
    </row>
    <row r="12" spans="1:20" x14ac:dyDescent="0.35">
      <c r="A12" s="106">
        <v>44637</v>
      </c>
      <c r="B12" s="91" t="s">
        <v>86</v>
      </c>
      <c r="C12" s="92"/>
      <c r="D12" s="92"/>
      <c r="E12" s="99">
        <v>120</v>
      </c>
      <c r="F12" s="111">
        <v>44469</v>
      </c>
      <c r="G12" s="94" t="s">
        <v>13</v>
      </c>
      <c r="H12" s="113">
        <v>0.04</v>
      </c>
      <c r="J12" s="92"/>
      <c r="N12" s="27"/>
      <c r="O12" s="13"/>
      <c r="P12" s="14"/>
      <c r="Q12" s="28"/>
      <c r="R12" s="7"/>
      <c r="S12" s="8"/>
      <c r="T12" s="9"/>
    </row>
    <row r="13" spans="1:20" x14ac:dyDescent="0.35">
      <c r="A13" s="106"/>
      <c r="B13" s="91"/>
      <c r="C13" s="92"/>
      <c r="D13" s="92"/>
      <c r="E13" s="99">
        <f>SUM(E6:E12)</f>
        <v>20683.580000000002</v>
      </c>
      <c r="F13" s="111">
        <v>44499</v>
      </c>
      <c r="G13" s="94" t="s">
        <v>13</v>
      </c>
      <c r="H13" s="92">
        <v>0.04</v>
      </c>
      <c r="J13" s="92"/>
      <c r="N13" s="27"/>
      <c r="O13" s="13"/>
      <c r="P13" s="14"/>
      <c r="Q13" s="28"/>
      <c r="R13" s="7"/>
      <c r="S13" s="8"/>
      <c r="T13" s="9"/>
    </row>
    <row r="14" spans="1:20" x14ac:dyDescent="0.35">
      <c r="A14" s="106"/>
      <c r="B14" s="91"/>
      <c r="C14" s="92"/>
      <c r="D14" s="92"/>
      <c r="E14" s="99"/>
      <c r="F14" s="111">
        <v>44530</v>
      </c>
      <c r="G14" s="94" t="s">
        <v>13</v>
      </c>
      <c r="H14" s="92">
        <v>0.04</v>
      </c>
      <c r="I14" s="98"/>
      <c r="J14" s="92"/>
      <c r="N14" s="27"/>
      <c r="O14" s="13"/>
      <c r="P14" s="14"/>
      <c r="Q14" s="28"/>
      <c r="R14" s="7"/>
      <c r="S14" s="8"/>
      <c r="T14" s="9"/>
    </row>
    <row r="15" spans="1:20" x14ac:dyDescent="0.35">
      <c r="A15" s="106"/>
      <c r="B15" s="91"/>
      <c r="C15" s="92"/>
      <c r="D15" s="92"/>
      <c r="E15" s="99"/>
      <c r="F15" s="111">
        <v>44561</v>
      </c>
      <c r="G15" s="94" t="s">
        <v>13</v>
      </c>
      <c r="H15" s="92">
        <v>0.04</v>
      </c>
      <c r="J15" s="92"/>
      <c r="N15" s="27"/>
      <c r="O15" s="13"/>
      <c r="P15" s="14"/>
      <c r="Q15" s="28"/>
      <c r="R15" s="7"/>
      <c r="S15" s="8"/>
      <c r="T15" s="9"/>
    </row>
    <row r="16" spans="1:20" x14ac:dyDescent="0.35">
      <c r="A16" s="106"/>
      <c r="B16" s="91"/>
      <c r="C16" s="92"/>
      <c r="D16" s="92"/>
      <c r="E16" s="99"/>
      <c r="F16" s="111">
        <v>44590</v>
      </c>
      <c r="G16" s="94" t="s">
        <v>13</v>
      </c>
      <c r="H16" s="92">
        <v>0.04</v>
      </c>
      <c r="J16" s="92"/>
      <c r="N16" s="27"/>
      <c r="O16" s="13"/>
      <c r="P16" s="14"/>
      <c r="Q16" s="28"/>
      <c r="R16" s="7"/>
      <c r="S16" s="8"/>
      <c r="T16" s="9"/>
    </row>
    <row r="17" spans="1:20" x14ac:dyDescent="0.35">
      <c r="A17" s="106"/>
      <c r="B17" s="91"/>
      <c r="C17" s="92"/>
      <c r="D17" s="92"/>
      <c r="E17" s="99"/>
      <c r="F17" s="111">
        <v>44618</v>
      </c>
      <c r="G17" s="94" t="s">
        <v>13</v>
      </c>
      <c r="H17" s="92">
        <v>0.04</v>
      </c>
      <c r="J17" s="92"/>
      <c r="N17" s="27"/>
      <c r="O17" s="13"/>
      <c r="P17" s="14"/>
      <c r="Q17" s="28"/>
      <c r="R17" s="7"/>
      <c r="S17" s="8"/>
      <c r="T17" s="9"/>
    </row>
    <row r="18" spans="1:20" x14ac:dyDescent="0.35">
      <c r="A18" s="106"/>
      <c r="B18" s="91"/>
      <c r="C18" s="92"/>
      <c r="D18" s="92"/>
      <c r="E18" s="99"/>
      <c r="F18" s="111">
        <v>44651</v>
      </c>
      <c r="G18" s="94" t="s">
        <v>13</v>
      </c>
      <c r="H18" s="92">
        <v>0.04</v>
      </c>
      <c r="J18" s="92"/>
      <c r="N18" s="27"/>
      <c r="O18" s="13"/>
      <c r="P18" s="14"/>
      <c r="Q18" s="28"/>
      <c r="R18" s="7"/>
      <c r="S18" s="8"/>
      <c r="T18" s="9"/>
    </row>
    <row r="19" spans="1:20" x14ac:dyDescent="0.35">
      <c r="A19" s="106"/>
      <c r="B19" s="91"/>
      <c r="C19" s="92"/>
      <c r="D19" s="92"/>
      <c r="E19" s="99"/>
      <c r="F19" s="111"/>
      <c r="G19" s="94"/>
      <c r="H19" s="98">
        <f>SUM(H6:H18)</f>
        <v>4774.6499999999996</v>
      </c>
      <c r="J19" s="92"/>
      <c r="N19" s="27"/>
      <c r="O19" s="13"/>
      <c r="P19" s="14"/>
      <c r="Q19" s="28"/>
      <c r="R19" s="7"/>
      <c r="S19" s="8"/>
      <c r="T19" s="9"/>
    </row>
    <row r="20" spans="1:20" x14ac:dyDescent="0.35">
      <c r="A20" s="106"/>
      <c r="B20" s="91"/>
      <c r="C20" s="92"/>
      <c r="D20" s="92"/>
      <c r="E20" s="99"/>
      <c r="F20" s="111"/>
      <c r="G20" s="94"/>
      <c r="H20" s="98"/>
      <c r="J20" s="92"/>
      <c r="N20" s="27"/>
      <c r="O20" s="13"/>
      <c r="P20" s="14"/>
      <c r="Q20" s="28"/>
      <c r="R20" s="7"/>
      <c r="S20" s="8"/>
      <c r="T20" s="9"/>
    </row>
    <row r="21" spans="1:20" x14ac:dyDescent="0.35">
      <c r="A21" s="106"/>
      <c r="B21" s="91"/>
      <c r="C21" s="92"/>
      <c r="D21" s="92"/>
      <c r="E21" s="99"/>
      <c r="F21" s="111"/>
      <c r="G21" s="94"/>
      <c r="H21" s="98"/>
      <c r="J21" s="92"/>
      <c r="N21" s="27"/>
      <c r="O21" s="13"/>
      <c r="P21" s="14"/>
      <c r="Q21" s="28"/>
      <c r="R21" s="7"/>
      <c r="S21" s="8"/>
      <c r="T21" s="9"/>
    </row>
    <row r="22" spans="1:20" x14ac:dyDescent="0.35">
      <c r="A22" s="106"/>
      <c r="B22" s="91"/>
      <c r="C22" s="92"/>
      <c r="D22" s="92"/>
      <c r="E22" s="99"/>
      <c r="F22" s="111"/>
      <c r="G22" s="94"/>
      <c r="H22" s="98"/>
      <c r="J22" s="92"/>
      <c r="N22" s="27"/>
      <c r="O22" s="13"/>
      <c r="P22" s="14"/>
      <c r="Q22" s="28"/>
      <c r="R22" s="7"/>
      <c r="S22" s="8"/>
      <c r="T22" s="9"/>
    </row>
    <row r="23" spans="1:20" x14ac:dyDescent="0.35">
      <c r="A23" s="106"/>
      <c r="B23" s="91"/>
      <c r="C23" s="92"/>
      <c r="D23" s="92"/>
      <c r="E23" s="99"/>
      <c r="F23" s="111"/>
      <c r="G23" s="94"/>
      <c r="H23" s="98"/>
      <c r="J23" s="92"/>
      <c r="N23" s="27"/>
      <c r="O23" s="13"/>
      <c r="P23" s="14"/>
      <c r="Q23" s="28"/>
      <c r="R23" s="7"/>
      <c r="S23" s="8"/>
      <c r="T23" s="9"/>
    </row>
    <row r="24" spans="1:20" x14ac:dyDescent="0.35">
      <c r="A24" s="106"/>
      <c r="B24" s="91"/>
      <c r="C24" s="92"/>
      <c r="D24" s="92"/>
      <c r="E24" s="99"/>
      <c r="F24" s="111"/>
      <c r="G24" s="94"/>
      <c r="H24" s="98"/>
      <c r="J24" s="92"/>
      <c r="N24" s="27"/>
      <c r="O24" s="13"/>
      <c r="P24" s="14"/>
      <c r="Q24" s="28"/>
      <c r="R24" s="7"/>
      <c r="S24" s="8"/>
      <c r="T24" s="9"/>
    </row>
    <row r="25" spans="1:20" x14ac:dyDescent="0.35">
      <c r="A25" s="106"/>
      <c r="B25" s="91"/>
      <c r="C25" s="92"/>
      <c r="D25" s="92"/>
      <c r="E25" s="99"/>
      <c r="F25" s="111"/>
      <c r="G25" s="94"/>
      <c r="H25" s="98"/>
      <c r="J25" s="92"/>
      <c r="N25" s="27"/>
      <c r="O25" s="13"/>
      <c r="P25" s="14"/>
      <c r="Q25" s="28"/>
      <c r="R25" s="7"/>
      <c r="S25" s="8"/>
      <c r="T25" s="9"/>
    </row>
    <row r="26" spans="1:20" x14ac:dyDescent="0.35">
      <c r="A26" s="106"/>
      <c r="B26" s="91"/>
      <c r="C26" s="92"/>
      <c r="D26" s="92"/>
      <c r="E26" s="99"/>
      <c r="F26" s="111"/>
      <c r="G26" s="94"/>
      <c r="H26" s="98"/>
      <c r="J26" s="92"/>
      <c r="N26" s="27"/>
      <c r="O26" s="13"/>
      <c r="P26" s="14"/>
      <c r="Q26" s="28"/>
      <c r="R26" s="7"/>
      <c r="S26" s="8"/>
      <c r="T26" s="9"/>
    </row>
    <row r="27" spans="1:20" x14ac:dyDescent="0.35">
      <c r="A27" s="106"/>
      <c r="B27" s="91"/>
      <c r="C27" s="92"/>
      <c r="D27" s="92"/>
      <c r="E27" s="99"/>
      <c r="F27" s="111"/>
      <c r="G27" s="94"/>
      <c r="H27" s="98"/>
      <c r="J27" s="92"/>
      <c r="N27" s="27"/>
      <c r="O27" s="13"/>
      <c r="P27" s="14"/>
      <c r="Q27" s="28"/>
      <c r="R27" s="7"/>
      <c r="S27" s="8"/>
      <c r="T27" s="9"/>
    </row>
    <row r="28" spans="1:20" x14ac:dyDescent="0.35">
      <c r="A28" s="106"/>
      <c r="B28" s="91"/>
      <c r="C28" s="92"/>
      <c r="D28" s="92"/>
      <c r="E28" s="99"/>
      <c r="F28" s="111"/>
      <c r="G28" s="94"/>
      <c r="J28" s="92"/>
      <c r="N28" s="27"/>
      <c r="O28" s="13"/>
      <c r="P28" s="14"/>
      <c r="Q28" s="28"/>
      <c r="R28" s="7"/>
      <c r="S28" s="8"/>
      <c r="T28" s="9"/>
    </row>
    <row r="29" spans="1:20" x14ac:dyDescent="0.35">
      <c r="A29" s="106"/>
      <c r="B29" s="91"/>
      <c r="C29" s="92"/>
      <c r="D29" s="92"/>
      <c r="E29" s="99"/>
      <c r="F29" s="111"/>
      <c r="G29" s="100"/>
      <c r="H29" s="98"/>
      <c r="I29" s="98"/>
      <c r="J29" s="92"/>
      <c r="N29" s="27"/>
      <c r="O29" s="13"/>
      <c r="P29" s="14"/>
      <c r="Q29" s="28"/>
      <c r="R29" s="7"/>
      <c r="S29" s="8"/>
      <c r="T29" s="9"/>
    </row>
    <row r="30" spans="1:20" x14ac:dyDescent="0.35">
      <c r="A30" s="106"/>
      <c r="B30" s="91"/>
      <c r="C30" s="92"/>
      <c r="D30" s="92"/>
      <c r="E30" s="99"/>
      <c r="F30" s="111"/>
      <c r="G30" s="94"/>
      <c r="J30" s="92"/>
      <c r="N30" s="27"/>
      <c r="O30" s="13"/>
      <c r="P30" s="14"/>
      <c r="Q30" s="28"/>
      <c r="R30" s="7"/>
      <c r="S30" s="8"/>
      <c r="T30" s="9"/>
    </row>
    <row r="31" spans="1:20" x14ac:dyDescent="0.35">
      <c r="A31" s="114" t="s">
        <v>16</v>
      </c>
      <c r="B31" s="115" t="s">
        <v>17</v>
      </c>
      <c r="C31" s="98"/>
      <c r="D31" s="98"/>
      <c r="E31" s="116"/>
      <c r="F31" s="99"/>
      <c r="G31" s="99"/>
      <c r="H31" s="98"/>
      <c r="I31" s="98"/>
      <c r="J31" s="100"/>
      <c r="K31" s="101"/>
      <c r="N31" s="29"/>
      <c r="R31" s="7"/>
      <c r="S31" s="8"/>
      <c r="T31" s="9"/>
    </row>
    <row r="32" spans="1:20" x14ac:dyDescent="0.35">
      <c r="A32" s="96" t="s">
        <v>18</v>
      </c>
      <c r="B32" s="117" t="s">
        <v>19</v>
      </c>
      <c r="C32" s="99"/>
      <c r="D32" s="99"/>
      <c r="E32" s="98"/>
      <c r="F32" s="99"/>
      <c r="G32" s="99"/>
      <c r="N32" s="33"/>
      <c r="R32" s="7"/>
      <c r="S32" s="8"/>
      <c r="T32" s="9"/>
    </row>
    <row r="33" spans="1:1025" x14ac:dyDescent="0.35">
      <c r="A33" s="96" t="s">
        <v>20</v>
      </c>
      <c r="N33" s="35"/>
      <c r="R33" s="7"/>
      <c r="S33" s="8"/>
      <c r="T33" s="36"/>
    </row>
    <row r="34" spans="1:1025" s="42" customFormat="1" ht="30.75" customHeight="1" x14ac:dyDescent="0.35">
      <c r="A34" s="96" t="s">
        <v>21</v>
      </c>
      <c r="B34" s="117" t="s">
        <v>4</v>
      </c>
      <c r="C34" s="99" t="s">
        <v>22</v>
      </c>
      <c r="D34" s="99" t="s">
        <v>23</v>
      </c>
      <c r="E34" s="98" t="s">
        <v>24</v>
      </c>
      <c r="F34" s="99" t="s">
        <v>25</v>
      </c>
      <c r="G34" s="99" t="s">
        <v>26</v>
      </c>
      <c r="H34" s="98" t="s">
        <v>27</v>
      </c>
      <c r="I34" s="98"/>
      <c r="J34" s="98" t="s">
        <v>28</v>
      </c>
      <c r="K34" s="119" t="s">
        <v>75</v>
      </c>
      <c r="L34" s="11"/>
      <c r="M34" s="37"/>
      <c r="N34" s="35"/>
      <c r="O34" s="38"/>
      <c r="P34" s="39"/>
      <c r="Q34" s="40"/>
      <c r="R34" s="16"/>
      <c r="S34" s="20"/>
      <c r="T34" s="41"/>
    </row>
    <row r="35" spans="1:1025" s="42" customFormat="1" x14ac:dyDescent="0.35">
      <c r="A35" s="120"/>
      <c r="B35" s="117"/>
      <c r="C35" s="99"/>
      <c r="D35" s="99"/>
      <c r="E35" s="98"/>
      <c r="F35" s="99"/>
      <c r="G35" s="99"/>
      <c r="H35" s="98"/>
      <c r="I35" s="98"/>
      <c r="J35" s="121">
        <v>8379.15</v>
      </c>
      <c r="K35" s="122"/>
      <c r="L35" s="43"/>
      <c r="M35" s="23"/>
      <c r="N35" s="35"/>
      <c r="O35" s="38"/>
      <c r="P35" s="39"/>
      <c r="Q35" s="40"/>
      <c r="R35" s="16"/>
      <c r="S35" s="20"/>
      <c r="T35" s="41"/>
    </row>
    <row r="36" spans="1:1025" s="42" customFormat="1" x14ac:dyDescent="0.35">
      <c r="A36" s="120"/>
      <c r="B36" s="117"/>
      <c r="C36" s="99"/>
      <c r="D36" s="99"/>
      <c r="E36" s="98"/>
      <c r="F36" s="99"/>
      <c r="G36" s="99"/>
      <c r="H36" s="98"/>
      <c r="I36" s="98"/>
      <c r="J36" s="92">
        <v>12034.43</v>
      </c>
      <c r="K36" s="122"/>
      <c r="L36" s="43"/>
      <c r="M36" s="23"/>
      <c r="N36" s="35"/>
      <c r="O36" s="38"/>
      <c r="P36" s="39"/>
      <c r="Q36" s="40"/>
      <c r="R36" s="16"/>
      <c r="S36" s="20"/>
      <c r="T36" s="41"/>
    </row>
    <row r="37" spans="1:1025" s="10" customFormat="1" x14ac:dyDescent="0.35">
      <c r="A37" s="123"/>
      <c r="B37" s="118"/>
      <c r="C37" s="93"/>
      <c r="D37" s="93"/>
      <c r="E37" s="92"/>
      <c r="F37" s="93"/>
      <c r="G37" s="93"/>
      <c r="H37" s="92"/>
      <c r="I37" s="124"/>
      <c r="J37" s="167">
        <v>150</v>
      </c>
      <c r="K37" s="122"/>
      <c r="L37" s="44"/>
      <c r="M37" s="23"/>
      <c r="N37" s="35"/>
      <c r="O37" s="30"/>
      <c r="P37" s="31"/>
      <c r="Q37" s="32"/>
      <c r="R37" s="7"/>
      <c r="S37" s="8"/>
      <c r="T37" s="45"/>
    </row>
    <row r="38" spans="1:1025" s="10" customFormat="1" x14ac:dyDescent="0.35">
      <c r="A38" s="123"/>
      <c r="B38" s="118"/>
      <c r="C38" s="93"/>
      <c r="D38" s="93"/>
      <c r="E38" s="92"/>
      <c r="F38" s="93"/>
      <c r="G38" s="93"/>
      <c r="H38" s="92"/>
      <c r="I38" s="124"/>
      <c r="J38" s="167">
        <v>120</v>
      </c>
      <c r="K38" s="122"/>
      <c r="L38" s="44"/>
      <c r="M38" s="23"/>
      <c r="N38" s="35"/>
      <c r="O38" s="30"/>
      <c r="P38" s="31"/>
      <c r="Q38" s="32"/>
      <c r="R38" s="7"/>
      <c r="S38" s="8"/>
      <c r="T38" s="45"/>
    </row>
    <row r="39" spans="1:1025" s="10" customFormat="1" x14ac:dyDescent="0.35">
      <c r="A39" s="123"/>
      <c r="B39" s="118"/>
      <c r="C39" s="93"/>
      <c r="D39" s="93"/>
      <c r="E39" s="92"/>
      <c r="F39" s="93"/>
      <c r="G39" s="93"/>
      <c r="H39" s="92"/>
      <c r="I39" s="124"/>
      <c r="J39" s="167">
        <f>SUM(J35:J38)</f>
        <v>20683.580000000002</v>
      </c>
      <c r="K39" s="122"/>
      <c r="L39" s="44"/>
      <c r="M39" s="23"/>
      <c r="N39" s="35"/>
      <c r="O39" s="30"/>
      <c r="P39" s="31"/>
      <c r="Q39" s="32"/>
      <c r="R39" s="7"/>
      <c r="S39" s="8"/>
      <c r="T39" s="45"/>
    </row>
    <row r="40" spans="1:1025" s="10" customFormat="1" x14ac:dyDescent="0.35">
      <c r="A40" s="123">
        <v>44292</v>
      </c>
      <c r="B40" s="118" t="s">
        <v>29</v>
      </c>
      <c r="C40" s="93">
        <v>260.36</v>
      </c>
      <c r="D40" s="93"/>
      <c r="E40" s="92"/>
      <c r="F40" s="93"/>
      <c r="G40" s="93"/>
      <c r="H40" s="92"/>
      <c r="I40" s="124"/>
      <c r="J40" s="125">
        <v>260.36</v>
      </c>
      <c r="K40" s="122">
        <v>401</v>
      </c>
      <c r="L40" s="44"/>
      <c r="M40" s="23"/>
      <c r="N40" s="35"/>
      <c r="O40" s="30"/>
      <c r="P40" s="31"/>
      <c r="Q40" s="32"/>
      <c r="R40" s="7"/>
      <c r="S40" s="8"/>
      <c r="T40" s="45"/>
    </row>
    <row r="41" spans="1:1025" s="42" customFormat="1" ht="14.5" x14ac:dyDescent="0.35">
      <c r="A41" s="123"/>
      <c r="B41" s="126"/>
      <c r="C41" s="93"/>
      <c r="D41" s="127"/>
      <c r="E41" s="93"/>
      <c r="F41" s="93"/>
      <c r="G41" s="93"/>
      <c r="H41" s="128"/>
      <c r="I41" s="128"/>
      <c r="J41" s="166">
        <v>0</v>
      </c>
      <c r="K41" s="129">
        <v>402</v>
      </c>
      <c r="L41" s="47"/>
      <c r="M41" s="48"/>
      <c r="N41" s="4"/>
      <c r="O41" s="49"/>
      <c r="Q41" s="50"/>
    </row>
    <row r="42" spans="1:1025" ht="24" x14ac:dyDescent="0.35">
      <c r="A42" s="130">
        <v>44306</v>
      </c>
      <c r="B42" s="118" t="s">
        <v>30</v>
      </c>
      <c r="C42" s="127"/>
      <c r="E42" s="93">
        <v>100</v>
      </c>
      <c r="H42" s="128"/>
      <c r="I42" s="128"/>
      <c r="J42" s="93">
        <v>100</v>
      </c>
      <c r="K42" s="122">
        <v>403</v>
      </c>
      <c r="L42" s="47"/>
      <c r="M42" s="34"/>
      <c r="N42" s="4"/>
      <c r="O42" s="51"/>
      <c r="P42" s="10"/>
      <c r="Q42" s="52"/>
      <c r="R42" s="10"/>
      <c r="S42" s="10"/>
      <c r="T42" s="10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  <row r="43" spans="1:1025" ht="24" x14ac:dyDescent="0.35">
      <c r="A43" s="130">
        <v>44306</v>
      </c>
      <c r="B43" s="118" t="s">
        <v>31</v>
      </c>
      <c r="C43" s="127"/>
      <c r="E43" s="93">
        <v>63.58</v>
      </c>
      <c r="H43" s="128"/>
      <c r="I43" s="128"/>
      <c r="J43" s="93">
        <v>63.58</v>
      </c>
      <c r="K43" s="129">
        <v>404</v>
      </c>
      <c r="L43" s="47"/>
      <c r="M43" s="34"/>
      <c r="N43" s="4"/>
      <c r="O43" s="51"/>
      <c r="P43" s="10"/>
      <c r="Q43" s="52"/>
      <c r="R43" s="10"/>
      <c r="S43" s="10"/>
      <c r="T43" s="10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</row>
    <row r="44" spans="1:1025" ht="14.5" x14ac:dyDescent="0.35">
      <c r="A44" s="130">
        <v>44309</v>
      </c>
      <c r="B44" s="118" t="s">
        <v>32</v>
      </c>
      <c r="C44" s="127"/>
      <c r="E44" s="93"/>
      <c r="F44" s="93">
        <v>212.75</v>
      </c>
      <c r="H44" s="128"/>
      <c r="I44" s="128"/>
      <c r="J44" s="93">
        <v>212.75</v>
      </c>
      <c r="K44" s="122">
        <v>405</v>
      </c>
      <c r="L44" s="47"/>
      <c r="M44" s="34"/>
      <c r="N44" s="4"/>
      <c r="O44" s="51"/>
      <c r="P44" s="10"/>
      <c r="Q44" s="52"/>
      <c r="R44" s="10"/>
      <c r="S44" s="10"/>
      <c r="T44" s="10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</row>
    <row r="45" spans="1:1025" ht="24" x14ac:dyDescent="0.35">
      <c r="A45" s="130">
        <v>44333</v>
      </c>
      <c r="B45" s="118" t="s">
        <v>33</v>
      </c>
      <c r="C45" s="127">
        <v>234.32</v>
      </c>
      <c r="E45" s="93"/>
      <c r="H45" s="93">
        <v>37.99</v>
      </c>
      <c r="I45" s="128"/>
      <c r="J45" s="93">
        <f>SUM(C45:H45)</f>
        <v>272.31</v>
      </c>
      <c r="K45" s="129">
        <v>406</v>
      </c>
      <c r="L45" s="47"/>
      <c r="M45" s="34"/>
      <c r="N45" s="4"/>
      <c r="O45" s="51"/>
      <c r="P45" s="10"/>
      <c r="Q45" s="52"/>
      <c r="R45" s="10"/>
      <c r="S45" s="10"/>
      <c r="T45" s="10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</row>
    <row r="46" spans="1:1025" ht="35.5" x14ac:dyDescent="0.35">
      <c r="A46" s="130" t="s">
        <v>34</v>
      </c>
      <c r="B46" s="118" t="s">
        <v>35</v>
      </c>
      <c r="C46" s="127"/>
      <c r="E46" s="93">
        <v>273.16000000000003</v>
      </c>
      <c r="H46" s="128"/>
      <c r="I46" s="128"/>
      <c r="J46" s="93">
        <v>273.16000000000003</v>
      </c>
      <c r="K46" s="122">
        <v>407</v>
      </c>
      <c r="L46" s="47"/>
      <c r="M46" s="34"/>
      <c r="N46" s="4"/>
      <c r="O46" s="51"/>
      <c r="P46" s="10"/>
      <c r="Q46" s="52"/>
      <c r="R46" s="10"/>
      <c r="S46" s="10"/>
      <c r="T46" s="10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</row>
    <row r="47" spans="1:1025" ht="24" x14ac:dyDescent="0.35">
      <c r="A47" s="130" t="s">
        <v>36</v>
      </c>
      <c r="B47" s="118" t="s">
        <v>37</v>
      </c>
      <c r="C47" s="127"/>
      <c r="E47" s="93">
        <v>151.88999999999999</v>
      </c>
      <c r="H47" s="128"/>
      <c r="I47" s="128"/>
      <c r="J47" s="93">
        <v>151.88999999999999</v>
      </c>
      <c r="K47" s="129">
        <v>408</v>
      </c>
      <c r="L47" s="47"/>
      <c r="M47" s="34"/>
      <c r="N47" s="4"/>
      <c r="O47" s="51"/>
      <c r="P47" s="10"/>
      <c r="Q47" s="52"/>
      <c r="R47" s="10"/>
      <c r="S47" s="10"/>
      <c r="T47" s="10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</row>
    <row r="48" spans="1:1025" ht="14.5" x14ac:dyDescent="0.35">
      <c r="A48" s="130" t="s">
        <v>36</v>
      </c>
      <c r="B48" s="118" t="s">
        <v>38</v>
      </c>
      <c r="C48" s="127"/>
      <c r="E48" s="93"/>
      <c r="G48" s="93">
        <v>112.01</v>
      </c>
      <c r="H48" s="128"/>
      <c r="I48" s="128"/>
      <c r="J48" s="93">
        <v>112.01</v>
      </c>
      <c r="K48" s="122">
        <v>409</v>
      </c>
      <c r="L48" s="47"/>
      <c r="M48" s="34"/>
      <c r="N48" s="4"/>
      <c r="O48" s="51"/>
      <c r="P48" s="10"/>
      <c r="Q48" s="52"/>
      <c r="R48" s="10"/>
      <c r="S48" s="10"/>
      <c r="T48" s="10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</row>
    <row r="49" spans="1:17" customFormat="1" ht="14" x14ac:dyDescent="0.3">
      <c r="A49" s="131" t="s">
        <v>36</v>
      </c>
      <c r="B49" s="103" t="s">
        <v>39</v>
      </c>
      <c r="C49" s="132"/>
      <c r="D49" s="132">
        <v>144</v>
      </c>
      <c r="E49" s="132"/>
      <c r="F49" s="132"/>
      <c r="G49" s="132"/>
      <c r="H49" s="133"/>
      <c r="I49" s="133"/>
      <c r="J49" s="132">
        <v>144</v>
      </c>
      <c r="K49" s="129">
        <v>410</v>
      </c>
      <c r="L49" s="55"/>
      <c r="M49" s="34"/>
      <c r="N49" s="56"/>
      <c r="O49" s="56"/>
      <c r="Q49" s="57"/>
    </row>
    <row r="50" spans="1:17" customFormat="1" ht="14" hidden="1" x14ac:dyDescent="0.3">
      <c r="A50" s="131"/>
      <c r="B50" s="103"/>
      <c r="C50" s="132"/>
      <c r="D50" s="132"/>
      <c r="E50" s="132"/>
      <c r="F50" s="132"/>
      <c r="G50" s="132"/>
      <c r="H50" s="133"/>
      <c r="I50" s="133"/>
      <c r="J50" s="132"/>
      <c r="K50" s="122">
        <v>411</v>
      </c>
      <c r="L50" s="55"/>
      <c r="M50" s="34"/>
      <c r="N50" s="56"/>
      <c r="O50" s="56"/>
      <c r="Q50" s="57"/>
    </row>
    <row r="51" spans="1:17" customFormat="1" ht="14" x14ac:dyDescent="0.3">
      <c r="A51" s="131" t="s">
        <v>36</v>
      </c>
      <c r="B51" s="103" t="s">
        <v>40</v>
      </c>
      <c r="C51" s="132"/>
      <c r="D51" s="132"/>
      <c r="E51" s="132">
        <v>10.199999999999999</v>
      </c>
      <c r="F51" s="132"/>
      <c r="G51" s="132"/>
      <c r="H51" s="133"/>
      <c r="I51" s="133"/>
      <c r="J51" s="132">
        <v>10.199999999999999</v>
      </c>
      <c r="K51" s="129">
        <v>411</v>
      </c>
      <c r="L51" s="55"/>
      <c r="M51" s="34"/>
      <c r="N51" s="56"/>
      <c r="O51" s="56"/>
      <c r="Q51" s="57"/>
    </row>
    <row r="52" spans="1:17" customFormat="1" ht="14" x14ac:dyDescent="0.3">
      <c r="A52" s="131">
        <v>44351</v>
      </c>
      <c r="B52" s="103" t="s">
        <v>41</v>
      </c>
      <c r="C52" s="132"/>
      <c r="D52" s="132">
        <v>102</v>
      </c>
      <c r="E52" s="132"/>
      <c r="F52" s="132"/>
      <c r="G52" s="132"/>
      <c r="H52" s="133"/>
      <c r="I52" s="133"/>
      <c r="J52" s="132">
        <v>102</v>
      </c>
      <c r="K52" s="122">
        <v>412.16666666666703</v>
      </c>
      <c r="L52" s="55"/>
      <c r="M52" s="34"/>
      <c r="N52" s="56"/>
      <c r="O52" s="56"/>
      <c r="Q52" s="57"/>
    </row>
    <row r="53" spans="1:17" customFormat="1" ht="14" x14ac:dyDescent="0.3">
      <c r="A53" s="131">
        <v>44351</v>
      </c>
      <c r="B53" s="103" t="s">
        <v>42</v>
      </c>
      <c r="C53" s="132">
        <v>256.56</v>
      </c>
      <c r="D53" s="132"/>
      <c r="E53" s="132"/>
      <c r="F53" s="132"/>
      <c r="G53" s="132"/>
      <c r="H53" s="133"/>
      <c r="I53" s="133"/>
      <c r="J53" s="132">
        <v>256.56</v>
      </c>
      <c r="K53" s="129">
        <v>412.66666666666703</v>
      </c>
      <c r="L53" s="55"/>
      <c r="M53" s="34"/>
      <c r="N53" s="56"/>
      <c r="O53" s="56"/>
      <c r="Q53" s="57"/>
    </row>
    <row r="54" spans="1:17" customFormat="1" ht="23.5" x14ac:dyDescent="0.3">
      <c r="A54" s="131">
        <v>44386</v>
      </c>
      <c r="B54" s="103" t="s">
        <v>43</v>
      </c>
      <c r="C54" s="132"/>
      <c r="D54" s="132"/>
      <c r="E54" s="132">
        <v>282.33999999999997</v>
      </c>
      <c r="F54" s="132"/>
      <c r="G54" s="132"/>
      <c r="H54" s="132"/>
      <c r="I54" s="133"/>
      <c r="J54" s="132">
        <v>282.33999999999997</v>
      </c>
      <c r="K54" s="129">
        <v>414</v>
      </c>
      <c r="L54" s="55"/>
      <c r="M54" s="34"/>
      <c r="N54" s="56"/>
      <c r="O54" s="56"/>
      <c r="Q54" s="57"/>
    </row>
    <row r="55" spans="1:17" customFormat="1" ht="14" x14ac:dyDescent="0.3">
      <c r="A55" s="131"/>
      <c r="B55" s="103" t="s">
        <v>83</v>
      </c>
      <c r="C55" s="132"/>
      <c r="D55" s="132"/>
      <c r="E55" s="132">
        <v>10</v>
      </c>
      <c r="F55" s="132"/>
      <c r="G55" s="132"/>
      <c r="H55" s="133"/>
      <c r="I55" s="133"/>
      <c r="J55" s="132">
        <v>10</v>
      </c>
      <c r="K55" s="129">
        <v>415.33333333333297</v>
      </c>
      <c r="L55" s="55"/>
      <c r="M55" s="34"/>
      <c r="N55" s="56"/>
      <c r="O55" s="56"/>
      <c r="Q55" s="57"/>
    </row>
    <row r="56" spans="1:17" customFormat="1" ht="14" x14ac:dyDescent="0.3">
      <c r="A56" s="131">
        <v>44386</v>
      </c>
      <c r="B56" s="103" t="s">
        <v>44</v>
      </c>
      <c r="C56" s="132"/>
      <c r="D56" s="132">
        <v>3.2</v>
      </c>
      <c r="E56" s="132"/>
      <c r="F56" s="132"/>
      <c r="G56" s="132"/>
      <c r="H56" s="133"/>
      <c r="I56" s="133"/>
      <c r="J56" s="132">
        <v>3.2</v>
      </c>
      <c r="K56" s="129">
        <v>416</v>
      </c>
      <c r="L56" s="55"/>
      <c r="M56" s="34"/>
      <c r="N56" s="56"/>
      <c r="O56" s="56"/>
      <c r="Q56" s="57"/>
    </row>
    <row r="57" spans="1:17" s="88" customFormat="1" ht="14" x14ac:dyDescent="0.3">
      <c r="A57" s="134">
        <v>44386</v>
      </c>
      <c r="B57" s="135" t="s">
        <v>45</v>
      </c>
      <c r="C57" s="136">
        <v>234.92</v>
      </c>
      <c r="D57" s="136"/>
      <c r="E57" s="136"/>
      <c r="F57" s="136"/>
      <c r="G57" s="136"/>
      <c r="H57" s="136"/>
      <c r="I57" s="133"/>
      <c r="J57" s="136">
        <v>234.92</v>
      </c>
      <c r="K57" s="137">
        <v>416.666666666666</v>
      </c>
      <c r="L57" s="85"/>
      <c r="M57" s="86"/>
      <c r="N57" s="87"/>
      <c r="O57" s="87"/>
      <c r="Q57" s="89"/>
    </row>
    <row r="58" spans="1:17" customFormat="1" ht="14" x14ac:dyDescent="0.3">
      <c r="A58" s="131">
        <v>44386</v>
      </c>
      <c r="B58" s="103" t="s">
        <v>46</v>
      </c>
      <c r="C58" s="132"/>
      <c r="D58" s="132"/>
      <c r="E58" s="132">
        <v>10.99</v>
      </c>
      <c r="F58" s="132"/>
      <c r="G58" s="132"/>
      <c r="H58" s="133"/>
      <c r="I58" s="133"/>
      <c r="J58" s="132">
        <v>10.99</v>
      </c>
      <c r="K58" s="129">
        <v>417.99999999999898</v>
      </c>
      <c r="L58" s="55"/>
      <c r="M58" s="34"/>
      <c r="N58" s="56"/>
      <c r="O58" s="56"/>
      <c r="Q58" s="57"/>
    </row>
    <row r="59" spans="1:17" customFormat="1" ht="14" x14ac:dyDescent="0.3">
      <c r="A59" s="131">
        <v>44418</v>
      </c>
      <c r="B59" s="103" t="s">
        <v>47</v>
      </c>
      <c r="C59" s="132">
        <v>235.12</v>
      </c>
      <c r="D59" s="132"/>
      <c r="E59" s="132"/>
      <c r="F59" s="132"/>
      <c r="G59" s="132"/>
      <c r="H59" s="133"/>
      <c r="I59" s="133"/>
      <c r="J59" s="132">
        <v>235.12</v>
      </c>
      <c r="K59" s="129">
        <v>419</v>
      </c>
      <c r="L59" s="55"/>
      <c r="M59" s="34"/>
      <c r="N59" s="56"/>
      <c r="O59" s="56"/>
      <c r="Q59" s="57"/>
    </row>
    <row r="60" spans="1:17" customFormat="1" ht="23.5" x14ac:dyDescent="0.3">
      <c r="A60" s="131">
        <v>44419</v>
      </c>
      <c r="B60" s="103" t="s">
        <v>48</v>
      </c>
      <c r="C60" s="132"/>
      <c r="D60" s="132"/>
      <c r="E60" s="132">
        <v>22.5</v>
      </c>
      <c r="F60" s="132"/>
      <c r="G60" s="132"/>
      <c r="H60" s="133"/>
      <c r="I60" s="133"/>
      <c r="J60" s="132">
        <v>22.5</v>
      </c>
      <c r="K60" s="129">
        <v>420.00000000000102</v>
      </c>
      <c r="L60" s="55"/>
      <c r="M60" s="34"/>
      <c r="N60" s="56"/>
      <c r="O60" s="56"/>
      <c r="Q60" s="57"/>
    </row>
    <row r="61" spans="1:17" customFormat="1" ht="14" x14ac:dyDescent="0.3">
      <c r="A61" s="131">
        <v>44426</v>
      </c>
      <c r="B61" s="103" t="s">
        <v>49</v>
      </c>
      <c r="C61" s="132"/>
      <c r="D61" s="132"/>
      <c r="E61" s="132">
        <v>40</v>
      </c>
      <c r="F61" s="132"/>
      <c r="G61" s="132"/>
      <c r="H61" s="133"/>
      <c r="I61" s="133"/>
      <c r="J61" s="132">
        <v>40</v>
      </c>
      <c r="K61" s="129">
        <v>421</v>
      </c>
      <c r="L61" s="55"/>
      <c r="M61" s="34"/>
      <c r="N61" s="56"/>
      <c r="O61" s="56"/>
      <c r="Q61" s="57"/>
    </row>
    <row r="62" spans="1:17" customFormat="1" ht="14" x14ac:dyDescent="0.3">
      <c r="A62" s="131">
        <v>44447</v>
      </c>
      <c r="B62" s="103" t="s">
        <v>50</v>
      </c>
      <c r="C62" s="132"/>
      <c r="D62" s="132"/>
      <c r="E62" s="132">
        <v>504</v>
      </c>
      <c r="F62" s="132"/>
      <c r="G62" s="132"/>
      <c r="H62" s="133"/>
      <c r="I62" s="133"/>
      <c r="J62" s="132">
        <v>504</v>
      </c>
      <c r="K62" s="129">
        <v>421.99999999999898</v>
      </c>
      <c r="L62" s="55"/>
      <c r="M62" s="34"/>
      <c r="N62" s="56"/>
      <c r="O62" s="56"/>
      <c r="Q62" s="57"/>
    </row>
    <row r="63" spans="1:17" customFormat="1" ht="14" x14ac:dyDescent="0.3">
      <c r="A63" s="131"/>
      <c r="B63" s="117" t="s">
        <v>4</v>
      </c>
      <c r="C63" s="99" t="s">
        <v>22</v>
      </c>
      <c r="D63" s="99" t="s">
        <v>23</v>
      </c>
      <c r="E63" s="98" t="s">
        <v>24</v>
      </c>
      <c r="F63" s="99" t="s">
        <v>25</v>
      </c>
      <c r="G63" s="99" t="s">
        <v>26</v>
      </c>
      <c r="H63" s="98" t="s">
        <v>27</v>
      </c>
      <c r="I63" s="98"/>
      <c r="J63" s="98" t="s">
        <v>28</v>
      </c>
      <c r="K63" s="119" t="s">
        <v>75</v>
      </c>
      <c r="L63" s="55"/>
      <c r="M63" s="34"/>
      <c r="N63" s="56"/>
      <c r="O63" s="56"/>
      <c r="Q63" s="57"/>
    </row>
    <row r="64" spans="1:17" customFormat="1" ht="14" x14ac:dyDescent="0.3">
      <c r="A64" s="131">
        <v>44447</v>
      </c>
      <c r="B64" s="103" t="s">
        <v>51</v>
      </c>
      <c r="C64" s="132"/>
      <c r="D64" s="132"/>
      <c r="E64" s="132">
        <v>9.99</v>
      </c>
      <c r="F64" s="132"/>
      <c r="G64" s="132"/>
      <c r="H64" s="133"/>
      <c r="I64" s="133"/>
      <c r="J64" s="132">
        <v>9.99</v>
      </c>
      <c r="K64" s="129">
        <v>422.99999999999801</v>
      </c>
      <c r="L64" s="55"/>
      <c r="M64" s="34"/>
      <c r="N64" s="56"/>
      <c r="O64" s="56"/>
      <c r="Q64" s="57"/>
    </row>
    <row r="65" spans="1:17" customFormat="1" ht="14" x14ac:dyDescent="0.3">
      <c r="A65" s="131"/>
      <c r="B65" s="138" t="s">
        <v>84</v>
      </c>
      <c r="C65" s="132"/>
      <c r="D65" s="132"/>
      <c r="E65" s="132"/>
      <c r="F65" s="132"/>
      <c r="G65" s="132"/>
      <c r="H65" s="133"/>
      <c r="I65" s="133"/>
      <c r="J65" s="140">
        <v>0</v>
      </c>
      <c r="K65" s="129">
        <v>424</v>
      </c>
      <c r="L65" s="55"/>
      <c r="M65" s="34"/>
      <c r="N65" s="56"/>
      <c r="O65" s="56"/>
      <c r="Q65" s="57"/>
    </row>
    <row r="66" spans="1:17" customFormat="1" ht="14" x14ac:dyDescent="0.3">
      <c r="A66" s="131">
        <v>44447</v>
      </c>
      <c r="B66" s="103" t="s">
        <v>52</v>
      </c>
      <c r="C66" s="132">
        <v>234.92</v>
      </c>
      <c r="D66" s="132"/>
      <c r="E66" s="132"/>
      <c r="F66" s="132"/>
      <c r="G66" s="132"/>
      <c r="H66" s="133"/>
      <c r="I66" s="133"/>
      <c r="J66" s="132">
        <v>234.92</v>
      </c>
      <c r="K66" s="129">
        <v>425.00000000000199</v>
      </c>
      <c r="L66" s="55"/>
      <c r="M66" s="34"/>
      <c r="N66" s="56"/>
      <c r="O66" s="56"/>
      <c r="Q66" s="57"/>
    </row>
    <row r="67" spans="1:17" customFormat="1" ht="14" x14ac:dyDescent="0.3">
      <c r="A67" s="131">
        <v>44452</v>
      </c>
      <c r="B67" s="103" t="s">
        <v>74</v>
      </c>
      <c r="C67" s="132"/>
      <c r="D67" s="132"/>
      <c r="E67" s="132">
        <v>145.13</v>
      </c>
      <c r="F67" s="132"/>
      <c r="G67" s="132"/>
      <c r="H67" s="133"/>
      <c r="I67" s="133"/>
      <c r="J67" s="132">
        <v>145.13</v>
      </c>
      <c r="K67" s="129">
        <v>426.00000000000398</v>
      </c>
      <c r="L67" s="55"/>
      <c r="M67" s="34"/>
      <c r="N67" s="56"/>
      <c r="O67" s="56"/>
      <c r="Q67" s="57"/>
    </row>
    <row r="68" spans="1:17" customFormat="1" ht="14" x14ac:dyDescent="0.3">
      <c r="A68" s="131">
        <v>44459</v>
      </c>
      <c r="B68" s="103" t="s">
        <v>53</v>
      </c>
      <c r="C68" s="132"/>
      <c r="D68" s="132"/>
      <c r="E68" s="132"/>
      <c r="F68" s="132"/>
      <c r="G68" s="132">
        <v>45.99</v>
      </c>
      <c r="H68" s="133"/>
      <c r="I68" s="133"/>
      <c r="J68" s="132">
        <v>45.99</v>
      </c>
      <c r="K68" s="129">
        <v>427.00000000000603</v>
      </c>
      <c r="L68" s="55"/>
      <c r="M68" s="34"/>
      <c r="N68" s="56"/>
      <c r="O68" s="56"/>
      <c r="Q68" s="57"/>
    </row>
    <row r="69" spans="1:17" customFormat="1" ht="14" x14ac:dyDescent="0.3">
      <c r="A69" s="131">
        <v>44466</v>
      </c>
      <c r="B69" s="103" t="s">
        <v>56</v>
      </c>
      <c r="C69" s="132"/>
      <c r="D69" s="132"/>
      <c r="E69" s="132"/>
      <c r="F69" s="132"/>
      <c r="G69" s="132"/>
      <c r="H69" s="136">
        <v>44.96</v>
      </c>
      <c r="I69" s="133"/>
      <c r="J69" s="132">
        <v>44.96</v>
      </c>
      <c r="K69" s="129">
        <v>428.00000000000801</v>
      </c>
      <c r="L69" s="55"/>
      <c r="M69" s="34"/>
      <c r="N69" s="56"/>
      <c r="O69" s="56"/>
      <c r="Q69" s="57"/>
    </row>
    <row r="70" spans="1:17" s="59" customFormat="1" x14ac:dyDescent="0.35">
      <c r="A70" s="131">
        <v>44444</v>
      </c>
      <c r="B70" s="103" t="s">
        <v>57</v>
      </c>
      <c r="C70" s="132"/>
      <c r="D70" s="132"/>
      <c r="E70" s="132">
        <v>1669.66</v>
      </c>
      <c r="F70" s="132"/>
      <c r="G70" s="132"/>
      <c r="H70" s="133"/>
      <c r="I70" s="133"/>
      <c r="J70" s="132">
        <v>1669.66</v>
      </c>
      <c r="K70" s="129">
        <v>429.00000000001</v>
      </c>
      <c r="L70" s="54"/>
      <c r="M70" s="13"/>
      <c r="N70" s="53"/>
      <c r="O70" s="53"/>
      <c r="Q70" s="60"/>
    </row>
    <row r="71" spans="1:17" s="59" customFormat="1" x14ac:dyDescent="0.35">
      <c r="A71" s="131">
        <v>44486</v>
      </c>
      <c r="B71" s="103" t="s">
        <v>59</v>
      </c>
      <c r="C71" s="132">
        <v>158</v>
      </c>
      <c r="D71" s="132"/>
      <c r="E71" s="132"/>
      <c r="F71" s="132"/>
      <c r="G71" s="132"/>
      <c r="H71" s="133"/>
      <c r="I71" s="133"/>
      <c r="J71" s="132">
        <v>158</v>
      </c>
      <c r="K71" s="129">
        <v>430.00000000001199</v>
      </c>
      <c r="L71" s="54"/>
      <c r="M71" s="13"/>
      <c r="N71" s="53"/>
      <c r="O71" s="53"/>
      <c r="Q71" s="60"/>
    </row>
    <row r="72" spans="1:17" s="59" customFormat="1" x14ac:dyDescent="0.35">
      <c r="A72" s="131">
        <v>44510</v>
      </c>
      <c r="B72" s="103" t="s">
        <v>76</v>
      </c>
      <c r="C72" s="132"/>
      <c r="D72" s="132"/>
      <c r="E72" s="132">
        <v>47.94</v>
      </c>
      <c r="F72" s="132"/>
      <c r="G72" s="132"/>
      <c r="H72" s="133"/>
      <c r="I72" s="133"/>
      <c r="J72" s="132">
        <v>47.94</v>
      </c>
      <c r="K72" s="129">
        <v>431.00000000001398</v>
      </c>
      <c r="L72" s="54"/>
      <c r="M72" s="13"/>
      <c r="N72" s="53"/>
      <c r="O72" s="53"/>
      <c r="Q72" s="60"/>
    </row>
    <row r="73" spans="1:17" s="59" customFormat="1" x14ac:dyDescent="0.35">
      <c r="A73" s="131">
        <v>44510</v>
      </c>
      <c r="B73" s="103" t="s">
        <v>56</v>
      </c>
      <c r="C73" s="132"/>
      <c r="D73" s="132"/>
      <c r="E73" s="132"/>
      <c r="F73" s="132"/>
      <c r="G73" s="132"/>
      <c r="H73" s="136">
        <v>21.96</v>
      </c>
      <c r="I73" s="133"/>
      <c r="J73" s="132">
        <v>21.96</v>
      </c>
      <c r="K73" s="129">
        <v>432.00000000001597</v>
      </c>
      <c r="L73" s="54"/>
      <c r="M73" s="13"/>
      <c r="N73" s="53"/>
      <c r="O73" s="53"/>
      <c r="Q73" s="60"/>
    </row>
    <row r="74" spans="1:17" s="59" customFormat="1" x14ac:dyDescent="0.35">
      <c r="A74" s="131">
        <v>44529</v>
      </c>
      <c r="B74" s="103" t="s">
        <v>68</v>
      </c>
      <c r="C74" s="132">
        <v>65.06</v>
      </c>
      <c r="D74" s="132"/>
      <c r="E74" s="132"/>
      <c r="F74" s="132"/>
      <c r="G74" s="132"/>
      <c r="H74" s="133"/>
      <c r="I74" s="133"/>
      <c r="J74" s="132">
        <v>65.06</v>
      </c>
      <c r="K74" s="129">
        <v>433.00000000001802</v>
      </c>
      <c r="L74" s="54"/>
      <c r="M74" s="13"/>
      <c r="N74" s="53"/>
      <c r="O74" s="53"/>
      <c r="Q74" s="60"/>
    </row>
    <row r="75" spans="1:17" s="59" customFormat="1" x14ac:dyDescent="0.35">
      <c r="A75" s="131">
        <v>44529</v>
      </c>
      <c r="B75" s="103" t="s">
        <v>58</v>
      </c>
      <c r="C75" s="132"/>
      <c r="D75" s="132"/>
      <c r="E75" s="132">
        <v>250</v>
      </c>
      <c r="F75" s="132"/>
      <c r="G75" s="132"/>
      <c r="H75" s="133"/>
      <c r="I75" s="133"/>
      <c r="J75" s="132">
        <v>250</v>
      </c>
      <c r="K75" s="129">
        <v>434.00000000002001</v>
      </c>
      <c r="L75" s="54"/>
      <c r="M75" s="13"/>
      <c r="N75" s="53"/>
      <c r="O75" s="53"/>
      <c r="Q75" s="60"/>
    </row>
    <row r="76" spans="1:17" s="59" customFormat="1" ht="24" x14ac:dyDescent="0.35">
      <c r="A76" s="131">
        <v>44529</v>
      </c>
      <c r="B76" s="103" t="s">
        <v>60</v>
      </c>
      <c r="C76" s="132"/>
      <c r="D76" s="132"/>
      <c r="E76" s="132">
        <v>250</v>
      </c>
      <c r="F76" s="132"/>
      <c r="G76" s="132"/>
      <c r="H76" s="133"/>
      <c r="I76" s="133"/>
      <c r="J76" s="132">
        <v>250</v>
      </c>
      <c r="K76" s="129">
        <v>435.000000000022</v>
      </c>
      <c r="L76" s="54"/>
      <c r="M76" s="13"/>
      <c r="N76" s="53"/>
      <c r="O76" s="53"/>
      <c r="Q76" s="60"/>
    </row>
    <row r="77" spans="1:17" s="59" customFormat="1" x14ac:dyDescent="0.35">
      <c r="A77" s="131">
        <v>44529</v>
      </c>
      <c r="B77" s="103" t="s">
        <v>61</v>
      </c>
      <c r="C77" s="132"/>
      <c r="D77" s="132"/>
      <c r="E77" s="132">
        <v>250</v>
      </c>
      <c r="F77" s="132"/>
      <c r="G77" s="132"/>
      <c r="H77" s="133"/>
      <c r="I77" s="133"/>
      <c r="J77" s="132">
        <v>250</v>
      </c>
      <c r="K77" s="129">
        <v>436.00000000002399</v>
      </c>
      <c r="L77" s="54"/>
      <c r="M77" s="13"/>
      <c r="N77" s="53"/>
      <c r="O77" s="53"/>
      <c r="Q77" s="60"/>
    </row>
    <row r="78" spans="1:17" s="59" customFormat="1" ht="24" x14ac:dyDescent="0.35">
      <c r="A78" s="131">
        <v>44529</v>
      </c>
      <c r="B78" s="103" t="s">
        <v>62</v>
      </c>
      <c r="C78" s="132"/>
      <c r="D78" s="132"/>
      <c r="E78" s="132">
        <v>250</v>
      </c>
      <c r="F78" s="132"/>
      <c r="G78" s="132"/>
      <c r="H78" s="133"/>
      <c r="I78" s="133"/>
      <c r="J78" s="132">
        <v>250</v>
      </c>
      <c r="K78" s="129">
        <v>437.00000000002598</v>
      </c>
      <c r="L78" s="54"/>
      <c r="M78" s="13"/>
      <c r="N78" s="53"/>
      <c r="O78" s="53"/>
      <c r="Q78" s="60"/>
    </row>
    <row r="79" spans="1:17" s="59" customFormat="1" x14ac:dyDescent="0.35">
      <c r="A79" s="131"/>
      <c r="B79" s="138" t="s">
        <v>84</v>
      </c>
      <c r="C79" s="132"/>
      <c r="D79" s="132"/>
      <c r="E79" s="132"/>
      <c r="F79" s="132"/>
      <c r="G79" s="132"/>
      <c r="H79" s="133"/>
      <c r="I79" s="133"/>
      <c r="J79" s="140">
        <v>0</v>
      </c>
      <c r="K79" s="129">
        <v>438.00000000002802</v>
      </c>
      <c r="L79" s="54"/>
      <c r="M79" s="13"/>
      <c r="N79" s="53"/>
      <c r="O79" s="53"/>
      <c r="Q79" s="60"/>
    </row>
    <row r="80" spans="1:17" s="59" customFormat="1" ht="24" x14ac:dyDescent="0.35">
      <c r="A80" s="131">
        <v>44529</v>
      </c>
      <c r="B80" s="103" t="s">
        <v>63</v>
      </c>
      <c r="C80" s="132"/>
      <c r="D80" s="132"/>
      <c r="E80" s="132">
        <v>250</v>
      </c>
      <c r="F80" s="132"/>
      <c r="G80" s="132"/>
      <c r="H80" s="133"/>
      <c r="I80" s="133"/>
      <c r="J80" s="132">
        <v>250</v>
      </c>
      <c r="K80" s="129">
        <v>439.00000000003001</v>
      </c>
      <c r="L80" s="54"/>
      <c r="M80" s="13"/>
      <c r="N80" s="53"/>
      <c r="O80" s="53"/>
      <c r="Q80" s="60"/>
    </row>
    <row r="81" spans="1:17" s="59" customFormat="1" ht="24" x14ac:dyDescent="0.35">
      <c r="A81" s="131">
        <v>44529</v>
      </c>
      <c r="B81" s="103" t="s">
        <v>64</v>
      </c>
      <c r="C81" s="132"/>
      <c r="D81" s="132"/>
      <c r="E81" s="132">
        <v>250</v>
      </c>
      <c r="F81" s="132"/>
      <c r="G81" s="132"/>
      <c r="H81" s="133"/>
      <c r="I81" s="133"/>
      <c r="J81" s="132">
        <v>250</v>
      </c>
      <c r="K81" s="129">
        <v>440.000000000032</v>
      </c>
      <c r="L81" s="54"/>
      <c r="M81" s="13"/>
      <c r="N81" s="53"/>
      <c r="O81" s="53"/>
      <c r="Q81" s="60"/>
    </row>
    <row r="82" spans="1:17" s="59" customFormat="1" x14ac:dyDescent="0.35">
      <c r="A82" s="131"/>
      <c r="B82" s="103" t="s">
        <v>84</v>
      </c>
      <c r="C82" s="132"/>
      <c r="D82" s="132"/>
      <c r="E82" s="132">
        <v>0</v>
      </c>
      <c r="F82" s="132"/>
      <c r="G82" s="132"/>
      <c r="H82" s="133"/>
      <c r="I82" s="133"/>
      <c r="J82" s="132">
        <v>0</v>
      </c>
      <c r="K82" s="129">
        <v>441.00000000003399</v>
      </c>
      <c r="L82" s="54"/>
      <c r="M82" s="13"/>
      <c r="N82" s="53"/>
      <c r="O82" s="53"/>
      <c r="Q82" s="60"/>
    </row>
    <row r="83" spans="1:17" s="59" customFormat="1" ht="24" x14ac:dyDescent="0.35">
      <c r="A83" s="131">
        <v>44529</v>
      </c>
      <c r="B83" s="103" t="s">
        <v>65</v>
      </c>
      <c r="C83" s="132"/>
      <c r="D83" s="132"/>
      <c r="E83" s="132">
        <v>250</v>
      </c>
      <c r="F83" s="132"/>
      <c r="G83" s="132"/>
      <c r="H83" s="133"/>
      <c r="I83" s="133"/>
      <c r="J83" s="132">
        <v>250</v>
      </c>
      <c r="K83" s="129">
        <v>442.00000000003598</v>
      </c>
      <c r="L83" s="54"/>
      <c r="M83" s="13"/>
      <c r="N83" s="53"/>
      <c r="O83" s="53"/>
      <c r="Q83" s="60"/>
    </row>
    <row r="84" spans="1:17" s="59" customFormat="1" x14ac:dyDescent="0.35">
      <c r="A84" s="131">
        <v>44529</v>
      </c>
      <c r="B84" s="103" t="s">
        <v>66</v>
      </c>
      <c r="C84" s="132"/>
      <c r="D84" s="132"/>
      <c r="E84" s="132">
        <v>250</v>
      </c>
      <c r="F84" s="132"/>
      <c r="G84" s="132"/>
      <c r="H84" s="133"/>
      <c r="I84" s="133"/>
      <c r="J84" s="132">
        <v>250</v>
      </c>
      <c r="K84" s="129">
        <v>443.00000000003803</v>
      </c>
      <c r="L84" s="54"/>
      <c r="M84" s="13"/>
      <c r="N84" s="53"/>
      <c r="O84" s="53"/>
      <c r="Q84" s="60"/>
    </row>
    <row r="85" spans="1:17" s="59" customFormat="1" x14ac:dyDescent="0.35">
      <c r="A85" s="131">
        <v>44529</v>
      </c>
      <c r="B85" s="103" t="s">
        <v>67</v>
      </c>
      <c r="C85" s="132"/>
      <c r="D85" s="132"/>
      <c r="E85" s="132">
        <v>250</v>
      </c>
      <c r="F85" s="132"/>
      <c r="G85" s="132"/>
      <c r="H85" s="133"/>
      <c r="I85" s="133"/>
      <c r="J85" s="132">
        <v>250</v>
      </c>
      <c r="K85" s="129">
        <v>444.00000000004002</v>
      </c>
      <c r="L85" s="54"/>
      <c r="M85" s="13"/>
      <c r="N85" s="53"/>
      <c r="O85" s="53"/>
      <c r="Q85" s="60"/>
    </row>
    <row r="86" spans="1:17" s="59" customFormat="1" x14ac:dyDescent="0.35">
      <c r="A86" s="131"/>
      <c r="B86" s="138" t="s">
        <v>84</v>
      </c>
      <c r="C86" s="132"/>
      <c r="D86" s="132"/>
      <c r="E86" s="132"/>
      <c r="F86" s="132"/>
      <c r="G86" s="132"/>
      <c r="H86" s="133"/>
      <c r="I86" s="133"/>
      <c r="J86" s="140">
        <v>0</v>
      </c>
      <c r="K86" s="129">
        <v>445.00000000004201</v>
      </c>
      <c r="L86" s="54"/>
      <c r="M86" s="13"/>
      <c r="N86" s="53"/>
      <c r="O86" s="53"/>
      <c r="Q86" s="60"/>
    </row>
    <row r="87" spans="1:17" s="59" customFormat="1" x14ac:dyDescent="0.35">
      <c r="A87" s="131">
        <v>44554</v>
      </c>
      <c r="B87" s="103" t="s">
        <v>69</v>
      </c>
      <c r="C87" s="132">
        <v>234.32</v>
      </c>
      <c r="D87" s="132"/>
      <c r="E87" s="132"/>
      <c r="F87" s="132"/>
      <c r="G87" s="132"/>
      <c r="H87" s="133"/>
      <c r="I87" s="133"/>
      <c r="J87" s="132">
        <v>234.32</v>
      </c>
      <c r="K87" s="129">
        <v>446.000000000044</v>
      </c>
      <c r="L87" s="54"/>
      <c r="M87" s="13"/>
      <c r="N87" s="53"/>
      <c r="O87" s="53"/>
      <c r="Q87" s="60"/>
    </row>
    <row r="88" spans="1:17" s="59" customFormat="1" x14ac:dyDescent="0.35">
      <c r="A88" s="131">
        <v>44571</v>
      </c>
      <c r="B88" s="103" t="s">
        <v>70</v>
      </c>
      <c r="C88" s="132">
        <v>104.12</v>
      </c>
      <c r="D88" s="132"/>
      <c r="E88" s="132"/>
      <c r="F88" s="132"/>
      <c r="G88" s="132"/>
      <c r="H88" s="133"/>
      <c r="I88" s="133"/>
      <c r="J88" s="132">
        <v>104.12</v>
      </c>
      <c r="K88" s="129">
        <v>447.00000000004599</v>
      </c>
      <c r="L88" s="54"/>
      <c r="M88" s="13"/>
      <c r="N88" s="53"/>
      <c r="O88" s="53"/>
      <c r="Q88" s="60"/>
    </row>
    <row r="89" spans="1:17" s="59" customFormat="1" x14ac:dyDescent="0.35">
      <c r="A89" s="131">
        <v>44599</v>
      </c>
      <c r="B89" s="103" t="s">
        <v>73</v>
      </c>
      <c r="C89" s="132">
        <v>143.18</v>
      </c>
      <c r="D89" s="132"/>
      <c r="E89" s="132"/>
      <c r="F89" s="132"/>
      <c r="G89" s="132"/>
      <c r="H89" s="133"/>
      <c r="I89" s="133"/>
      <c r="J89" s="132">
        <v>143.18</v>
      </c>
      <c r="K89" s="129">
        <v>448.00000000004798</v>
      </c>
      <c r="L89" s="54"/>
      <c r="M89" s="13"/>
      <c r="N89" s="53"/>
      <c r="O89" s="53"/>
      <c r="Q89" s="60"/>
    </row>
    <row r="90" spans="1:17" s="59" customFormat="1" x14ac:dyDescent="0.35">
      <c r="A90" s="131">
        <v>44602</v>
      </c>
      <c r="B90" s="103" t="s">
        <v>71</v>
      </c>
      <c r="C90" s="132"/>
      <c r="D90" s="132"/>
      <c r="E90" s="132">
        <v>510.45</v>
      </c>
      <c r="F90" s="132"/>
      <c r="G90" s="132"/>
      <c r="H90" s="133"/>
      <c r="I90" s="133"/>
      <c r="J90" s="132">
        <v>510.45</v>
      </c>
      <c r="K90" s="129">
        <v>449.00000000005002</v>
      </c>
      <c r="L90" s="54"/>
      <c r="M90" s="13"/>
      <c r="N90" s="53"/>
      <c r="O90" s="53"/>
      <c r="Q90" s="60"/>
    </row>
    <row r="91" spans="1:17" s="59" customFormat="1" ht="24" x14ac:dyDescent="0.35">
      <c r="A91" s="131">
        <v>44602</v>
      </c>
      <c r="B91" s="103" t="s">
        <v>72</v>
      </c>
      <c r="C91" s="132"/>
      <c r="D91" s="132"/>
      <c r="E91" s="132">
        <v>16</v>
      </c>
      <c r="F91" s="132"/>
      <c r="G91" s="132"/>
      <c r="H91" s="133"/>
      <c r="I91" s="133"/>
      <c r="J91" s="132">
        <v>16</v>
      </c>
      <c r="K91" s="129">
        <v>450.00000000005201</v>
      </c>
      <c r="L91" s="54"/>
      <c r="M91" s="13"/>
      <c r="N91" s="53"/>
      <c r="O91" s="53"/>
      <c r="Q91" s="60"/>
    </row>
    <row r="92" spans="1:17" s="59" customFormat="1" x14ac:dyDescent="0.35">
      <c r="A92" s="131">
        <v>44628</v>
      </c>
      <c r="B92" s="103" t="s">
        <v>85</v>
      </c>
      <c r="C92" s="132"/>
      <c r="D92" s="132"/>
      <c r="E92" s="132">
        <v>100</v>
      </c>
      <c r="F92" s="132"/>
      <c r="G92" s="132"/>
      <c r="H92" s="133"/>
      <c r="I92" s="133"/>
      <c r="J92" s="132">
        <v>100</v>
      </c>
      <c r="K92" s="129">
        <v>451.000000000054</v>
      </c>
      <c r="L92" s="54"/>
      <c r="M92" s="13"/>
      <c r="N92" s="53"/>
      <c r="O92" s="53"/>
      <c r="Q92" s="60"/>
    </row>
    <row r="93" spans="1:17" s="59" customFormat="1" x14ac:dyDescent="0.35">
      <c r="A93" s="131">
        <v>44620</v>
      </c>
      <c r="B93" s="103" t="s">
        <v>79</v>
      </c>
      <c r="C93" s="132"/>
      <c r="D93" s="132"/>
      <c r="E93" s="132"/>
      <c r="F93" s="132"/>
      <c r="G93" s="132"/>
      <c r="H93" s="136">
        <v>6.85</v>
      </c>
      <c r="I93" s="133"/>
      <c r="J93" s="132">
        <v>6.85</v>
      </c>
      <c r="K93" s="129">
        <v>452.00000000005599</v>
      </c>
      <c r="L93" s="54"/>
      <c r="M93" s="13"/>
      <c r="N93" s="53"/>
      <c r="O93" s="53"/>
      <c r="Q93" s="60"/>
    </row>
    <row r="94" spans="1:17" s="59" customFormat="1" x14ac:dyDescent="0.35">
      <c r="A94" s="131">
        <v>44628</v>
      </c>
      <c r="B94" s="103" t="s">
        <v>77</v>
      </c>
      <c r="C94" s="132">
        <v>130.16</v>
      </c>
      <c r="D94" s="132"/>
      <c r="E94" s="132"/>
      <c r="F94" s="132"/>
      <c r="G94" s="132"/>
      <c r="H94" s="133"/>
      <c r="I94" s="133"/>
      <c r="J94" s="132">
        <v>130.16</v>
      </c>
      <c r="K94" s="129">
        <v>453.00000000005798</v>
      </c>
      <c r="L94" s="54"/>
      <c r="M94" s="13"/>
      <c r="N94" s="53"/>
      <c r="O94" s="53"/>
      <c r="Q94" s="60"/>
    </row>
    <row r="95" spans="1:17" s="59" customFormat="1" x14ac:dyDescent="0.35">
      <c r="A95" s="131">
        <v>22</v>
      </c>
      <c r="B95" s="103" t="s">
        <v>78</v>
      </c>
      <c r="C95" s="132"/>
      <c r="D95" s="132"/>
      <c r="E95" s="132"/>
      <c r="F95" s="132"/>
      <c r="G95" s="132"/>
      <c r="H95" s="136">
        <v>13.08</v>
      </c>
      <c r="I95" s="133"/>
      <c r="J95" s="132">
        <v>13.08</v>
      </c>
      <c r="K95" s="129">
        <v>454.00000000006003</v>
      </c>
      <c r="L95" s="54"/>
      <c r="M95" s="13"/>
      <c r="N95" s="53"/>
      <c r="O95" s="53"/>
      <c r="Q95" s="60"/>
    </row>
    <row r="96" spans="1:17" s="59" customFormat="1" x14ac:dyDescent="0.35">
      <c r="A96" s="131"/>
      <c r="B96" s="117" t="s">
        <v>4</v>
      </c>
      <c r="C96" s="99" t="s">
        <v>22</v>
      </c>
      <c r="D96" s="99" t="s">
        <v>54</v>
      </c>
      <c r="E96" s="98" t="s">
        <v>24</v>
      </c>
      <c r="F96" s="99" t="s">
        <v>25</v>
      </c>
      <c r="G96" s="99" t="s">
        <v>26</v>
      </c>
      <c r="H96" s="98" t="s">
        <v>27</v>
      </c>
      <c r="I96" s="98"/>
      <c r="J96" s="98" t="s">
        <v>55</v>
      </c>
      <c r="K96" s="169" t="s">
        <v>75</v>
      </c>
      <c r="L96" s="54"/>
      <c r="M96" s="13"/>
      <c r="N96" s="53"/>
      <c r="O96" s="53"/>
      <c r="Q96" s="60"/>
    </row>
    <row r="97" spans="1:17" s="59" customFormat="1" x14ac:dyDescent="0.35">
      <c r="A97" s="139"/>
      <c r="B97" s="138" t="s">
        <v>84</v>
      </c>
      <c r="C97" s="132"/>
      <c r="D97" s="132"/>
      <c r="E97" s="132"/>
      <c r="F97" s="132"/>
      <c r="G97" s="132"/>
      <c r="H97" s="133"/>
      <c r="I97" s="133"/>
      <c r="J97" s="140">
        <v>0</v>
      </c>
      <c r="K97" s="129">
        <v>455.00000000006202</v>
      </c>
      <c r="L97" s="54"/>
      <c r="M97" s="13"/>
      <c r="N97" s="53"/>
      <c r="O97" s="53"/>
      <c r="Q97" s="60"/>
    </row>
    <row r="98" spans="1:17" s="59" customFormat="1" x14ac:dyDescent="0.35">
      <c r="A98" s="139"/>
      <c r="B98" s="138" t="s">
        <v>84</v>
      </c>
      <c r="C98" s="132"/>
      <c r="D98" s="132"/>
      <c r="E98" s="132"/>
      <c r="F98" s="132"/>
      <c r="G98" s="132"/>
      <c r="H98" s="133"/>
      <c r="I98" s="133"/>
      <c r="J98" s="140">
        <v>0</v>
      </c>
      <c r="K98" s="129">
        <v>456.00000000006401</v>
      </c>
      <c r="L98" s="54"/>
      <c r="M98" s="13"/>
      <c r="N98" s="53"/>
      <c r="O98" s="53"/>
      <c r="Q98" s="60"/>
    </row>
    <row r="99" spans="1:17" s="59" customFormat="1" ht="24" x14ac:dyDescent="0.35">
      <c r="A99" s="131">
        <v>44634</v>
      </c>
      <c r="B99" s="103" t="s">
        <v>81</v>
      </c>
      <c r="C99" s="132"/>
      <c r="D99" s="132"/>
      <c r="E99" s="132"/>
      <c r="F99" s="132"/>
      <c r="G99" s="132"/>
      <c r="H99" s="136">
        <v>123.69</v>
      </c>
      <c r="I99" s="133"/>
      <c r="J99" s="132">
        <v>123.69</v>
      </c>
      <c r="K99" s="129">
        <v>457.000000000066</v>
      </c>
      <c r="L99" s="54"/>
      <c r="M99" s="13"/>
      <c r="N99" s="53"/>
      <c r="O99" s="53"/>
      <c r="Q99" s="60"/>
    </row>
    <row r="100" spans="1:17" s="59" customFormat="1" x14ac:dyDescent="0.35">
      <c r="A100" s="131"/>
      <c r="B100" s="138" t="s">
        <v>84</v>
      </c>
      <c r="C100" s="132"/>
      <c r="D100" s="132"/>
      <c r="E100" s="132"/>
      <c r="F100" s="132"/>
      <c r="G100" s="132"/>
      <c r="H100" s="133"/>
      <c r="I100" s="133"/>
      <c r="J100" s="140">
        <v>0</v>
      </c>
      <c r="K100" s="129">
        <v>458.00000000006798</v>
      </c>
      <c r="L100" s="54"/>
      <c r="M100" s="13"/>
      <c r="N100" s="53"/>
      <c r="O100" s="53"/>
      <c r="Q100" s="60"/>
    </row>
    <row r="101" spans="1:17" s="59" customFormat="1" ht="47" x14ac:dyDescent="0.35">
      <c r="A101" s="131">
        <v>44634</v>
      </c>
      <c r="B101" s="103" t="s">
        <v>80</v>
      </c>
      <c r="C101" s="132"/>
      <c r="D101" s="132"/>
      <c r="E101" s="132">
        <v>37.49</v>
      </c>
      <c r="F101" s="132"/>
      <c r="G101" s="132"/>
      <c r="H101" s="133"/>
      <c r="I101" s="133"/>
      <c r="J101" s="132">
        <v>37.49</v>
      </c>
      <c r="K101" s="129">
        <v>459.00000000006997</v>
      </c>
      <c r="L101" s="54"/>
      <c r="M101" s="13"/>
      <c r="N101" s="53"/>
      <c r="O101" s="53"/>
      <c r="Q101" s="60"/>
    </row>
    <row r="102" spans="1:17" s="59" customFormat="1" ht="24" x14ac:dyDescent="0.35">
      <c r="A102" s="131">
        <v>44634</v>
      </c>
      <c r="B102" s="103" t="s">
        <v>82</v>
      </c>
      <c r="C102" s="132"/>
      <c r="D102" s="132"/>
      <c r="E102" s="132">
        <v>250</v>
      </c>
      <c r="F102" s="132"/>
      <c r="G102" s="132"/>
      <c r="H102" s="133"/>
      <c r="I102" s="133"/>
      <c r="J102" s="132">
        <v>250</v>
      </c>
      <c r="K102" s="129">
        <v>460.00000000007202</v>
      </c>
      <c r="L102" s="46"/>
      <c r="M102" s="13"/>
      <c r="N102" s="53"/>
      <c r="O102" s="53"/>
      <c r="Q102" s="60"/>
    </row>
    <row r="103" spans="1:17" s="59" customFormat="1" x14ac:dyDescent="0.35">
      <c r="A103" s="131"/>
      <c r="B103" s="103"/>
      <c r="C103" s="109">
        <f t="shared" ref="C103:H103" si="0">SUM(C40:C102)</f>
        <v>2291.0399999999995</v>
      </c>
      <c r="D103" s="109">
        <f t="shared" si="0"/>
        <v>249.2</v>
      </c>
      <c r="E103" s="109">
        <f t="shared" si="0"/>
        <v>6505.3200000000006</v>
      </c>
      <c r="F103" s="109">
        <f t="shared" si="0"/>
        <v>212.75</v>
      </c>
      <c r="G103" s="109">
        <f t="shared" si="0"/>
        <v>158</v>
      </c>
      <c r="H103" s="109">
        <f t="shared" si="0"/>
        <v>248.52999999999997</v>
      </c>
      <c r="I103" s="141"/>
      <c r="J103" s="109">
        <f>SUM(J40:J102)</f>
        <v>9664.840000000002</v>
      </c>
      <c r="K103" s="122"/>
      <c r="L103" s="54"/>
      <c r="M103" s="13"/>
      <c r="N103" s="53"/>
      <c r="O103" s="53"/>
      <c r="Q103" s="60"/>
    </row>
    <row r="104" spans="1:17" customFormat="1" ht="14" x14ac:dyDescent="0.3">
      <c r="A104" s="96" t="s">
        <v>21</v>
      </c>
      <c r="B104" s="117" t="s">
        <v>4</v>
      </c>
      <c r="C104" s="99" t="s">
        <v>22</v>
      </c>
      <c r="D104" s="99" t="s">
        <v>54</v>
      </c>
      <c r="E104" s="98" t="s">
        <v>24</v>
      </c>
      <c r="F104" s="99" t="s">
        <v>25</v>
      </c>
      <c r="G104" s="99" t="s">
        <v>26</v>
      </c>
      <c r="H104" s="98" t="s">
        <v>27</v>
      </c>
      <c r="I104" s="98"/>
      <c r="J104" s="98" t="s">
        <v>55</v>
      </c>
      <c r="K104" s="129"/>
      <c r="L104" s="55"/>
      <c r="M104" s="34"/>
      <c r="N104" s="56"/>
      <c r="O104" s="56"/>
      <c r="Q104" s="57"/>
    </row>
    <row r="105" spans="1:17" customFormat="1" ht="14" x14ac:dyDescent="0.3">
      <c r="A105" s="131"/>
      <c r="B105" s="103"/>
      <c r="C105" s="132"/>
      <c r="D105" s="132"/>
      <c r="E105" s="132"/>
      <c r="F105" s="132"/>
      <c r="G105" s="132"/>
      <c r="H105" s="133"/>
      <c r="I105" s="133"/>
      <c r="J105" s="121">
        <v>20683.580000000002</v>
      </c>
      <c r="K105" s="129"/>
      <c r="L105" s="55"/>
      <c r="M105" s="34"/>
      <c r="N105" s="56"/>
      <c r="O105" s="56"/>
      <c r="Q105" s="57"/>
    </row>
    <row r="106" spans="1:17" customFormat="1" ht="14" x14ac:dyDescent="0.3">
      <c r="A106" s="131"/>
      <c r="B106" s="103"/>
      <c r="C106" s="132"/>
      <c r="D106" s="132"/>
      <c r="E106" s="132"/>
      <c r="F106" s="132"/>
      <c r="G106" s="132"/>
      <c r="H106" s="132"/>
      <c r="I106" s="132"/>
      <c r="J106" s="142">
        <v>9664.84</v>
      </c>
      <c r="K106" s="129"/>
      <c r="L106" s="55"/>
      <c r="M106" s="34"/>
      <c r="N106" s="56"/>
      <c r="O106" s="56"/>
      <c r="Q106" s="57"/>
    </row>
    <row r="107" spans="1:17" customFormat="1" ht="14" x14ac:dyDescent="0.3">
      <c r="A107" s="131">
        <v>44655</v>
      </c>
      <c r="B107" s="103"/>
      <c r="C107" s="132"/>
      <c r="D107" s="133"/>
      <c r="E107" s="133"/>
      <c r="F107" s="132"/>
      <c r="G107" s="132"/>
      <c r="H107" s="132"/>
      <c r="I107" s="168" t="s">
        <v>87</v>
      </c>
      <c r="J107" s="168">
        <f>SUM(J105-J106)</f>
        <v>11018.740000000002</v>
      </c>
      <c r="K107" s="129"/>
      <c r="L107" s="55"/>
      <c r="M107" s="34"/>
      <c r="N107" s="56"/>
      <c r="O107" s="56"/>
      <c r="Q107" s="57"/>
    </row>
    <row r="108" spans="1:17" customFormat="1" ht="14" x14ac:dyDescent="0.3">
      <c r="A108" s="131"/>
      <c r="B108" s="103"/>
      <c r="C108" s="133"/>
      <c r="D108" s="133"/>
      <c r="E108" s="133"/>
      <c r="F108" s="132"/>
      <c r="G108" s="132"/>
      <c r="H108" s="132"/>
      <c r="I108" s="168"/>
      <c r="J108" s="168"/>
      <c r="K108" s="129"/>
      <c r="L108" s="55"/>
      <c r="M108" s="34"/>
      <c r="N108" s="56"/>
      <c r="O108" s="56"/>
      <c r="Q108" s="57"/>
    </row>
    <row r="109" spans="1:17" customFormat="1" ht="14" x14ac:dyDescent="0.3">
      <c r="A109" s="120"/>
      <c r="B109" s="117"/>
      <c r="C109" s="99"/>
      <c r="D109" s="99"/>
      <c r="E109" s="98"/>
      <c r="F109" s="99"/>
      <c r="G109" s="99"/>
      <c r="H109" s="98"/>
      <c r="I109" s="98"/>
      <c r="J109" s="132"/>
      <c r="K109" s="129"/>
      <c r="L109" s="55"/>
      <c r="M109" s="34"/>
      <c r="N109" s="56"/>
      <c r="O109" s="56"/>
      <c r="Q109" s="57"/>
    </row>
    <row r="110" spans="1:17" customFormat="1" ht="14" x14ac:dyDescent="0.3">
      <c r="A110" s="131"/>
      <c r="B110" s="103"/>
      <c r="C110" s="133"/>
      <c r="D110" s="133"/>
      <c r="E110" s="132"/>
      <c r="F110" s="132"/>
      <c r="G110" s="132"/>
      <c r="H110" s="132"/>
      <c r="I110" s="132"/>
      <c r="J110" s="132"/>
      <c r="K110" s="129"/>
      <c r="L110" s="55"/>
      <c r="M110" s="34"/>
      <c r="N110" s="56"/>
      <c r="O110" s="56"/>
      <c r="Q110" s="57"/>
    </row>
    <row r="111" spans="1:17" customFormat="1" ht="14" x14ac:dyDescent="0.3">
      <c r="A111" s="131"/>
      <c r="B111" s="103"/>
      <c r="C111" s="133"/>
      <c r="D111" s="133"/>
      <c r="E111" s="133"/>
      <c r="F111" s="133"/>
      <c r="G111" s="133"/>
      <c r="H111" s="132"/>
      <c r="I111" s="132"/>
      <c r="J111" s="132"/>
      <c r="K111" s="129"/>
      <c r="L111" s="55"/>
      <c r="M111" s="34"/>
      <c r="N111" s="56"/>
      <c r="O111" s="56"/>
      <c r="Q111" s="57"/>
    </row>
    <row r="112" spans="1:17" customFormat="1" ht="14" x14ac:dyDescent="0.3">
      <c r="A112" s="131"/>
      <c r="B112" s="103"/>
      <c r="C112" s="132"/>
      <c r="D112" s="132"/>
      <c r="E112" s="132"/>
      <c r="F112" s="132"/>
      <c r="G112" s="132"/>
      <c r="H112" s="132"/>
      <c r="I112" s="132"/>
      <c r="J112" s="132"/>
      <c r="K112" s="129"/>
      <c r="L112" s="55"/>
      <c r="M112" s="34"/>
      <c r="N112" s="56"/>
      <c r="O112" s="56"/>
      <c r="Q112" s="57"/>
    </row>
    <row r="113" spans="1:17" customFormat="1" ht="14" x14ac:dyDescent="0.3">
      <c r="A113" s="131"/>
      <c r="B113" s="103"/>
      <c r="C113" s="132"/>
      <c r="D113" s="132"/>
      <c r="E113" s="132"/>
      <c r="F113" s="132"/>
      <c r="G113" s="132"/>
      <c r="H113" s="132"/>
      <c r="I113" s="132"/>
      <c r="J113" s="143"/>
      <c r="K113" s="129"/>
      <c r="L113" s="61"/>
      <c r="M113" s="34"/>
      <c r="N113" s="56"/>
      <c r="O113" s="56"/>
      <c r="Q113" s="57"/>
    </row>
    <row r="114" spans="1:17" customFormat="1" ht="14" x14ac:dyDescent="0.3">
      <c r="A114" s="131"/>
      <c r="B114" s="103"/>
      <c r="C114" s="132"/>
      <c r="D114" s="132"/>
      <c r="E114" s="132"/>
      <c r="F114" s="132"/>
      <c r="G114" s="132"/>
      <c r="H114" s="133"/>
      <c r="I114" s="133"/>
      <c r="J114" s="143"/>
      <c r="K114" s="129"/>
      <c r="L114" s="61"/>
      <c r="M114" s="34"/>
      <c r="N114" s="56"/>
      <c r="O114" s="56"/>
      <c r="Q114" s="57"/>
    </row>
    <row r="115" spans="1:17" customFormat="1" ht="14" x14ac:dyDescent="0.3">
      <c r="A115" s="131"/>
      <c r="B115" s="103"/>
      <c r="C115" s="132"/>
      <c r="D115" s="132"/>
      <c r="E115" s="132"/>
      <c r="F115" s="132"/>
      <c r="G115" s="132"/>
      <c r="H115" s="133"/>
      <c r="I115" s="133"/>
      <c r="J115" s="143"/>
      <c r="K115" s="129"/>
      <c r="L115" s="61"/>
      <c r="M115" s="34"/>
      <c r="N115" s="56"/>
      <c r="O115" s="56"/>
      <c r="Q115" s="57"/>
    </row>
    <row r="116" spans="1:17" s="65" customFormat="1" ht="14" x14ac:dyDescent="0.3">
      <c r="A116" s="144"/>
      <c r="B116" s="145"/>
      <c r="C116" s="133"/>
      <c r="D116" s="133"/>
      <c r="E116" s="133"/>
      <c r="F116" s="133"/>
      <c r="G116" s="133"/>
      <c r="H116" s="133"/>
      <c r="I116" s="133"/>
      <c r="J116" s="143"/>
      <c r="K116" s="146"/>
      <c r="L116" s="62"/>
      <c r="M116" s="63"/>
      <c r="N116" s="64"/>
      <c r="O116" s="64"/>
      <c r="Q116" s="66"/>
    </row>
    <row r="117" spans="1:17" customFormat="1" ht="14" x14ac:dyDescent="0.3">
      <c r="A117" s="131"/>
      <c r="B117" s="103"/>
      <c r="C117" s="132"/>
      <c r="D117" s="132"/>
      <c r="E117" s="132"/>
      <c r="F117" s="132"/>
      <c r="G117" s="132"/>
      <c r="H117" s="133"/>
      <c r="I117" s="133"/>
      <c r="J117" s="143"/>
      <c r="K117" s="129"/>
      <c r="L117" s="61"/>
      <c r="M117" s="34"/>
      <c r="N117" s="56"/>
      <c r="O117" s="56"/>
      <c r="Q117" s="57"/>
    </row>
    <row r="118" spans="1:17" customFormat="1" ht="14" x14ac:dyDescent="0.3">
      <c r="A118" s="147"/>
      <c r="B118" s="103"/>
      <c r="C118" s="132"/>
      <c r="D118" s="132"/>
      <c r="E118" s="132"/>
      <c r="F118" s="132"/>
      <c r="G118" s="132"/>
      <c r="H118" s="132"/>
      <c r="I118" s="132"/>
      <c r="J118" s="148"/>
      <c r="K118" s="149"/>
      <c r="L118" s="55"/>
      <c r="M118" s="22"/>
      <c r="N118" s="56"/>
      <c r="O118" s="56"/>
      <c r="Q118" s="57"/>
    </row>
    <row r="119" spans="1:17" customFormat="1" ht="14" x14ac:dyDescent="0.3">
      <c r="A119" s="147"/>
      <c r="B119" s="103"/>
      <c r="C119" s="132"/>
      <c r="D119" s="132"/>
      <c r="E119" s="132"/>
      <c r="F119" s="132"/>
      <c r="G119" s="132"/>
      <c r="H119" s="132"/>
      <c r="I119" s="132"/>
      <c r="J119" s="148"/>
      <c r="K119" s="149"/>
      <c r="L119" s="55"/>
      <c r="M119" s="22"/>
      <c r="N119" s="56"/>
      <c r="O119" s="56"/>
      <c r="Q119" s="57"/>
    </row>
    <row r="120" spans="1:17" customFormat="1" ht="15.75" customHeight="1" x14ac:dyDescent="0.3">
      <c r="A120" s="147"/>
      <c r="B120" s="103"/>
      <c r="C120" s="132"/>
      <c r="D120" s="132"/>
      <c r="E120" s="132"/>
      <c r="F120" s="132"/>
      <c r="G120" s="132"/>
      <c r="H120" s="132"/>
      <c r="I120" s="132"/>
      <c r="J120" s="148"/>
      <c r="K120" s="149"/>
      <c r="L120" s="55"/>
      <c r="M120" s="22"/>
      <c r="N120" s="56"/>
      <c r="O120" s="56"/>
      <c r="Q120" s="57"/>
    </row>
    <row r="121" spans="1:17" customFormat="1" ht="14" x14ac:dyDescent="0.3">
      <c r="A121" s="147"/>
      <c r="B121" s="103"/>
      <c r="C121" s="132"/>
      <c r="D121" s="132"/>
      <c r="E121" s="132"/>
      <c r="F121" s="132"/>
      <c r="G121" s="132"/>
      <c r="H121" s="132"/>
      <c r="I121" s="132"/>
      <c r="J121" s="148"/>
      <c r="K121" s="149"/>
      <c r="L121" s="55"/>
      <c r="M121" s="22"/>
      <c r="N121" s="56"/>
      <c r="O121" s="56"/>
      <c r="Q121" s="57"/>
    </row>
    <row r="122" spans="1:17" customFormat="1" ht="14" x14ac:dyDescent="0.3">
      <c r="A122" s="147"/>
      <c r="B122" s="103"/>
      <c r="C122" s="132"/>
      <c r="D122" s="132"/>
      <c r="E122" s="132"/>
      <c r="F122" s="132"/>
      <c r="G122" s="132"/>
      <c r="H122" s="132"/>
      <c r="I122" s="132"/>
      <c r="J122" s="148"/>
      <c r="K122" s="149"/>
      <c r="L122" s="55"/>
      <c r="M122" s="22"/>
      <c r="N122" s="56"/>
      <c r="O122" s="56"/>
      <c r="Q122" s="57"/>
    </row>
    <row r="123" spans="1:17" customFormat="1" ht="15.75" customHeight="1" x14ac:dyDescent="0.3">
      <c r="A123" s="147"/>
      <c r="B123" s="103"/>
      <c r="C123" s="132"/>
      <c r="D123" s="132"/>
      <c r="E123" s="132"/>
      <c r="F123" s="132"/>
      <c r="G123" s="132"/>
      <c r="H123" s="132"/>
      <c r="I123" s="132"/>
      <c r="J123" s="148"/>
      <c r="K123" s="149"/>
      <c r="L123" s="55"/>
      <c r="M123" s="22"/>
      <c r="N123" s="56"/>
      <c r="O123" s="56"/>
      <c r="Q123" s="57"/>
    </row>
    <row r="124" spans="1:17" customFormat="1" ht="14" x14ac:dyDescent="0.3">
      <c r="A124" s="147"/>
      <c r="B124" s="103"/>
      <c r="C124" s="132"/>
      <c r="D124" s="132"/>
      <c r="E124" s="132"/>
      <c r="F124" s="132"/>
      <c r="G124" s="132"/>
      <c r="H124" s="132"/>
      <c r="I124" s="132"/>
      <c r="J124" s="148"/>
      <c r="K124" s="149"/>
      <c r="L124" s="55"/>
      <c r="M124" s="22"/>
      <c r="N124" s="56"/>
      <c r="O124" s="56"/>
      <c r="Q124" s="57"/>
    </row>
    <row r="125" spans="1:17" customFormat="1" ht="15.75" customHeight="1" x14ac:dyDescent="0.3">
      <c r="A125" s="147"/>
      <c r="B125" s="103"/>
      <c r="C125" s="132"/>
      <c r="D125" s="132"/>
      <c r="E125" s="132"/>
      <c r="F125" s="132"/>
      <c r="G125" s="132"/>
      <c r="H125" s="132"/>
      <c r="I125" s="132"/>
      <c r="J125" s="148"/>
      <c r="K125" s="149"/>
      <c r="L125" s="55"/>
      <c r="M125" s="22"/>
      <c r="N125" s="56"/>
      <c r="O125" s="56"/>
      <c r="Q125" s="57"/>
    </row>
    <row r="126" spans="1:17" customFormat="1" ht="14" x14ac:dyDescent="0.3">
      <c r="A126" s="102"/>
      <c r="B126" s="103"/>
      <c r="C126" s="132"/>
      <c r="D126" s="132"/>
      <c r="E126" s="132"/>
      <c r="F126" s="132"/>
      <c r="G126" s="132"/>
      <c r="H126" s="132"/>
      <c r="I126" s="132"/>
      <c r="J126" s="148"/>
      <c r="K126" s="149"/>
      <c r="L126" s="55"/>
      <c r="M126" s="22"/>
      <c r="N126" s="56"/>
      <c r="O126" s="56"/>
      <c r="Q126" s="57"/>
    </row>
    <row r="127" spans="1:17" customFormat="1" x14ac:dyDescent="0.35">
      <c r="A127" s="112"/>
      <c r="B127" s="103"/>
      <c r="C127" s="132"/>
      <c r="D127" s="132"/>
      <c r="E127" s="132"/>
      <c r="F127" s="132"/>
      <c r="G127" s="132"/>
      <c r="H127" s="132"/>
      <c r="I127" s="132"/>
      <c r="J127" s="148"/>
      <c r="K127" s="149"/>
      <c r="L127" s="55"/>
      <c r="M127" s="23"/>
      <c r="N127" s="69"/>
      <c r="O127" s="53"/>
      <c r="P127" s="59"/>
      <c r="Q127" s="60"/>
    </row>
    <row r="128" spans="1:17" customFormat="1" x14ac:dyDescent="0.35">
      <c r="A128" s="112"/>
      <c r="B128" s="171"/>
      <c r="C128" s="171"/>
      <c r="D128" s="171"/>
      <c r="E128" s="171"/>
      <c r="F128" s="171"/>
      <c r="G128" s="171"/>
      <c r="H128" s="171"/>
      <c r="I128" s="171"/>
      <c r="J128" s="171"/>
      <c r="K128" s="150"/>
      <c r="L128" s="25"/>
      <c r="M128" s="23"/>
      <c r="N128" s="69"/>
      <c r="O128" s="53"/>
      <c r="P128" s="59"/>
      <c r="Q128" s="60"/>
    </row>
    <row r="129" spans="1:17" customFormat="1" x14ac:dyDescent="0.35">
      <c r="A129" s="112"/>
      <c r="B129" s="103"/>
      <c r="C129" s="132"/>
      <c r="D129" s="132"/>
      <c r="E129" s="132"/>
      <c r="F129" s="132"/>
      <c r="G129" s="132"/>
      <c r="H129" s="132"/>
      <c r="I129" s="132"/>
      <c r="J129" s="148"/>
      <c r="K129" s="149"/>
      <c r="L129" s="55"/>
      <c r="M129" s="23"/>
      <c r="N129" s="69"/>
      <c r="O129" s="53"/>
      <c r="P129" s="59"/>
      <c r="Q129" s="60"/>
    </row>
    <row r="130" spans="1:17" customFormat="1" x14ac:dyDescent="0.35">
      <c r="A130" s="112"/>
      <c r="B130" s="103"/>
      <c r="C130" s="132"/>
      <c r="D130" s="132"/>
      <c r="E130" s="132"/>
      <c r="F130" s="132"/>
      <c r="G130" s="132"/>
      <c r="H130" s="132"/>
      <c r="I130" s="132"/>
      <c r="J130" s="148"/>
      <c r="K130" s="149"/>
      <c r="L130" s="55"/>
      <c r="M130" s="23"/>
      <c r="N130" s="69"/>
      <c r="O130" s="53"/>
      <c r="P130" s="59"/>
      <c r="Q130" s="60"/>
    </row>
    <row r="131" spans="1:17" customFormat="1" x14ac:dyDescent="0.35">
      <c r="A131" s="112"/>
      <c r="B131" s="103"/>
      <c r="C131" s="132"/>
      <c r="D131" s="132"/>
      <c r="E131" s="132"/>
      <c r="F131" s="132"/>
      <c r="G131" s="132"/>
      <c r="H131" s="132"/>
      <c r="I131" s="132"/>
      <c r="J131" s="148"/>
      <c r="K131" s="149"/>
      <c r="L131" s="55"/>
      <c r="M131" s="37"/>
      <c r="N131" s="69"/>
      <c r="O131" s="53"/>
      <c r="P131" s="59"/>
      <c r="Q131" s="60"/>
    </row>
    <row r="132" spans="1:17" customFormat="1" x14ac:dyDescent="0.35">
      <c r="A132" s="112"/>
      <c r="B132" s="103"/>
      <c r="C132" s="132"/>
      <c r="D132" s="132"/>
      <c r="E132" s="132"/>
      <c r="F132" s="132"/>
      <c r="G132" s="132"/>
      <c r="H132" s="132"/>
      <c r="I132" s="132"/>
      <c r="J132" s="148"/>
      <c r="K132" s="149"/>
      <c r="L132" s="55"/>
      <c r="M132" s="37"/>
      <c r="N132" s="69"/>
      <c r="O132" s="53"/>
      <c r="P132" s="59"/>
      <c r="Q132" s="60"/>
    </row>
    <row r="133" spans="1:17" customFormat="1" x14ac:dyDescent="0.35">
      <c r="A133" s="112"/>
      <c r="B133" s="103"/>
      <c r="C133" s="132"/>
      <c r="D133" s="132"/>
      <c r="E133" s="132"/>
      <c r="F133" s="132"/>
      <c r="G133" s="132"/>
      <c r="H133" s="132"/>
      <c r="I133" s="132"/>
      <c r="J133" s="148"/>
      <c r="K133" s="149"/>
      <c r="L133" s="55"/>
      <c r="M133" s="23"/>
      <c r="N133" s="69"/>
      <c r="O133" s="53"/>
      <c r="P133" s="59"/>
      <c r="Q133" s="60"/>
    </row>
    <row r="134" spans="1:17" customFormat="1" x14ac:dyDescent="0.35">
      <c r="A134" s="112"/>
      <c r="B134" s="103"/>
      <c r="C134" s="132"/>
      <c r="D134" s="132"/>
      <c r="E134" s="132"/>
      <c r="F134" s="132"/>
      <c r="G134" s="132"/>
      <c r="H134" s="132"/>
      <c r="I134" s="132"/>
      <c r="J134" s="148"/>
      <c r="K134" s="149"/>
      <c r="L134" s="55"/>
      <c r="M134" s="23"/>
      <c r="N134" s="69"/>
      <c r="O134" s="53"/>
      <c r="P134" s="59"/>
      <c r="Q134" s="60"/>
    </row>
    <row r="135" spans="1:17" customFormat="1" x14ac:dyDescent="0.35">
      <c r="A135" s="112"/>
      <c r="B135" s="103"/>
      <c r="C135" s="132"/>
      <c r="D135" s="132"/>
      <c r="E135" s="132"/>
      <c r="F135" s="132"/>
      <c r="G135" s="132"/>
      <c r="H135" s="132"/>
      <c r="I135" s="132"/>
      <c r="J135" s="148"/>
      <c r="K135" s="149"/>
      <c r="L135" s="55"/>
      <c r="M135" s="23"/>
      <c r="N135" s="69"/>
      <c r="O135" s="53"/>
      <c r="P135" s="59"/>
      <c r="Q135" s="60"/>
    </row>
    <row r="136" spans="1:17" customFormat="1" x14ac:dyDescent="0.35">
      <c r="A136" s="112"/>
      <c r="B136" s="103"/>
      <c r="C136" s="132"/>
      <c r="D136" s="132"/>
      <c r="E136" s="132"/>
      <c r="F136" s="132"/>
      <c r="G136" s="132"/>
      <c r="H136" s="132"/>
      <c r="I136" s="132"/>
      <c r="J136" s="148"/>
      <c r="K136" s="149"/>
      <c r="L136" s="55"/>
      <c r="M136" s="23"/>
      <c r="N136" s="69"/>
      <c r="O136" s="53"/>
      <c r="P136" s="59"/>
      <c r="Q136" s="60"/>
    </row>
    <row r="137" spans="1:17" customFormat="1" x14ac:dyDescent="0.35">
      <c r="A137" s="112"/>
      <c r="B137" s="103"/>
      <c r="C137" s="132"/>
      <c r="D137" s="132"/>
      <c r="E137" s="132"/>
      <c r="F137" s="132"/>
      <c r="G137" s="132"/>
      <c r="H137" s="132"/>
      <c r="I137" s="132"/>
      <c r="J137" s="148"/>
      <c r="K137" s="149"/>
      <c r="L137" s="55"/>
      <c r="M137" s="23"/>
      <c r="N137" s="69"/>
      <c r="O137" s="53"/>
      <c r="P137" s="59"/>
      <c r="Q137" s="60"/>
    </row>
    <row r="138" spans="1:17" customFormat="1" x14ac:dyDescent="0.35">
      <c r="A138" s="112"/>
      <c r="B138" s="103"/>
      <c r="C138" s="132"/>
      <c r="D138" s="132"/>
      <c r="E138" s="132"/>
      <c r="F138" s="132"/>
      <c r="G138" s="132"/>
      <c r="H138" s="132"/>
      <c r="I138" s="132"/>
      <c r="J138" s="148"/>
      <c r="K138" s="149"/>
      <c r="L138" s="55"/>
      <c r="M138" s="23"/>
      <c r="N138" s="69"/>
      <c r="O138" s="53"/>
      <c r="P138" s="59"/>
      <c r="Q138" s="60"/>
    </row>
    <row r="139" spans="1:17" customFormat="1" x14ac:dyDescent="0.35">
      <c r="A139" s="112"/>
      <c r="B139" s="103"/>
      <c r="C139" s="132"/>
      <c r="D139" s="132"/>
      <c r="E139" s="132"/>
      <c r="F139" s="132"/>
      <c r="G139" s="132"/>
      <c r="H139" s="132"/>
      <c r="I139" s="132"/>
      <c r="J139" s="148"/>
      <c r="K139" s="149"/>
      <c r="L139" s="55"/>
      <c r="M139" s="23"/>
      <c r="N139" s="69"/>
      <c r="O139" s="53"/>
      <c r="P139" s="59"/>
      <c r="Q139" s="60"/>
    </row>
    <row r="140" spans="1:17" customFormat="1" x14ac:dyDescent="0.35">
      <c r="A140" s="112"/>
      <c r="B140" s="103"/>
      <c r="C140" s="132"/>
      <c r="D140" s="132"/>
      <c r="E140" s="132"/>
      <c r="F140" s="132"/>
      <c r="G140" s="132"/>
      <c r="H140" s="132"/>
      <c r="I140" s="132"/>
      <c r="J140" s="148"/>
      <c r="K140" s="149"/>
      <c r="L140" s="55"/>
      <c r="M140" s="37"/>
      <c r="N140" s="69"/>
      <c r="O140" s="53"/>
      <c r="P140" s="59"/>
      <c r="Q140" s="60"/>
    </row>
    <row r="141" spans="1:17" customFormat="1" x14ac:dyDescent="0.35">
      <c r="A141" s="112"/>
      <c r="B141" s="103"/>
      <c r="C141" s="132"/>
      <c r="D141" s="132"/>
      <c r="E141" s="132"/>
      <c r="F141" s="132"/>
      <c r="G141" s="132"/>
      <c r="H141" s="132"/>
      <c r="I141" s="132"/>
      <c r="J141" s="148"/>
      <c r="K141" s="149"/>
      <c r="L141" s="55"/>
      <c r="M141" s="23"/>
      <c r="N141" s="69"/>
      <c r="O141" s="53"/>
      <c r="P141" s="59"/>
      <c r="Q141" s="60"/>
    </row>
    <row r="142" spans="1:17" customFormat="1" x14ac:dyDescent="0.35">
      <c r="A142" s="112"/>
      <c r="B142" s="103"/>
      <c r="C142" s="132"/>
      <c r="D142" s="132"/>
      <c r="E142" s="132"/>
      <c r="F142" s="132"/>
      <c r="G142" s="132"/>
      <c r="H142" s="132"/>
      <c r="I142" s="132"/>
      <c r="J142" s="148"/>
      <c r="K142" s="149"/>
      <c r="L142" s="55"/>
      <c r="M142" s="23"/>
      <c r="N142" s="69"/>
      <c r="O142" s="53"/>
      <c r="P142" s="59"/>
      <c r="Q142" s="60"/>
    </row>
    <row r="143" spans="1:17" customFormat="1" x14ac:dyDescent="0.35">
      <c r="A143" s="112"/>
      <c r="B143" s="103"/>
      <c r="C143" s="132"/>
      <c r="D143" s="132"/>
      <c r="E143" s="132"/>
      <c r="F143" s="132"/>
      <c r="G143" s="132"/>
      <c r="H143" s="132"/>
      <c r="I143" s="132"/>
      <c r="J143" s="148"/>
      <c r="K143" s="149"/>
      <c r="L143" s="55"/>
      <c r="M143" s="23"/>
      <c r="N143" s="69"/>
      <c r="O143" s="53"/>
      <c r="P143" s="59"/>
      <c r="Q143" s="60"/>
    </row>
    <row r="144" spans="1:17" customFormat="1" x14ac:dyDescent="0.35">
      <c r="A144" s="112"/>
      <c r="B144" s="103"/>
      <c r="C144" s="132"/>
      <c r="D144" s="132"/>
      <c r="E144" s="132"/>
      <c r="F144" s="132"/>
      <c r="G144" s="132"/>
      <c r="H144" s="132"/>
      <c r="I144" s="132"/>
      <c r="J144" s="148"/>
      <c r="K144" s="149"/>
      <c r="L144" s="58"/>
      <c r="M144" s="23"/>
      <c r="N144" s="35"/>
      <c r="O144" s="53"/>
      <c r="P144" s="59"/>
      <c r="Q144" s="60"/>
    </row>
    <row r="145" spans="1:17" customFormat="1" x14ac:dyDescent="0.35">
      <c r="A145" s="112"/>
      <c r="B145" s="103"/>
      <c r="C145" s="132"/>
      <c r="D145" s="132"/>
      <c r="E145" s="132"/>
      <c r="F145" s="132"/>
      <c r="G145" s="132"/>
      <c r="H145" s="132"/>
      <c r="I145" s="132"/>
      <c r="J145" s="148"/>
      <c r="K145" s="149"/>
      <c r="L145" s="58"/>
      <c r="M145" s="23"/>
      <c r="N145" s="35"/>
      <c r="O145" s="53"/>
      <c r="P145" s="59"/>
      <c r="Q145" s="60"/>
    </row>
    <row r="146" spans="1:17" customFormat="1" x14ac:dyDescent="0.35">
      <c r="A146" s="112"/>
      <c r="B146" s="103"/>
      <c r="C146" s="132"/>
      <c r="D146" s="132"/>
      <c r="E146" s="132"/>
      <c r="F146" s="132"/>
      <c r="G146" s="132"/>
      <c r="H146" s="132"/>
      <c r="I146" s="132"/>
      <c r="J146" s="148"/>
      <c r="K146" s="149"/>
      <c r="L146" s="58"/>
      <c r="M146" s="23"/>
      <c r="N146" s="35"/>
      <c r="O146" s="53"/>
      <c r="P146" s="59"/>
      <c r="Q146" s="60"/>
    </row>
    <row r="147" spans="1:17" customFormat="1" x14ac:dyDescent="0.35">
      <c r="A147" s="112"/>
      <c r="B147" s="103"/>
      <c r="C147" s="132"/>
      <c r="D147" s="132"/>
      <c r="E147" s="132"/>
      <c r="F147" s="132"/>
      <c r="G147" s="132"/>
      <c r="H147" s="132"/>
      <c r="I147" s="132"/>
      <c r="J147" s="148"/>
      <c r="K147" s="149"/>
      <c r="L147" s="58"/>
      <c r="M147" s="23"/>
      <c r="N147" s="35"/>
      <c r="O147" s="53"/>
      <c r="P147" s="59"/>
      <c r="Q147" s="60"/>
    </row>
    <row r="148" spans="1:17" customFormat="1" ht="15.75" customHeight="1" x14ac:dyDescent="0.35">
      <c r="A148" s="112"/>
      <c r="B148" s="103"/>
      <c r="C148" s="132"/>
      <c r="D148" s="132"/>
      <c r="E148" s="132"/>
      <c r="F148" s="132"/>
      <c r="G148" s="132"/>
      <c r="H148" s="132"/>
      <c r="I148" s="132"/>
      <c r="J148" s="148"/>
      <c r="K148" s="149"/>
      <c r="L148" s="67"/>
      <c r="M148" s="23"/>
      <c r="N148" s="35"/>
      <c r="O148" s="53"/>
      <c r="P148" s="59"/>
      <c r="Q148" s="60"/>
    </row>
    <row r="149" spans="1:17" customFormat="1" x14ac:dyDescent="0.35">
      <c r="A149" s="112"/>
      <c r="B149" s="103"/>
      <c r="C149" s="132"/>
      <c r="D149" s="132"/>
      <c r="E149" s="132"/>
      <c r="F149" s="132"/>
      <c r="G149" s="132"/>
      <c r="H149" s="132"/>
      <c r="I149" s="132"/>
      <c r="J149" s="148"/>
      <c r="K149" s="149"/>
      <c r="L149" s="58"/>
      <c r="M149" s="23"/>
      <c r="N149" s="35"/>
      <c r="O149" s="53"/>
      <c r="P149" s="59"/>
      <c r="Q149" s="60"/>
    </row>
    <row r="150" spans="1:17" customFormat="1" x14ac:dyDescent="0.35">
      <c r="A150" s="112"/>
      <c r="B150" s="103"/>
      <c r="C150" s="132"/>
      <c r="D150" s="132"/>
      <c r="E150" s="132"/>
      <c r="F150" s="132"/>
      <c r="G150" s="132"/>
      <c r="H150" s="132"/>
      <c r="I150" s="132"/>
      <c r="J150" s="148"/>
      <c r="K150" s="149"/>
      <c r="L150" s="58"/>
      <c r="M150" s="23"/>
      <c r="N150" s="35"/>
      <c r="O150" s="53"/>
      <c r="P150" s="59"/>
      <c r="Q150" s="60"/>
    </row>
    <row r="151" spans="1:17" customFormat="1" x14ac:dyDescent="0.35">
      <c r="A151" s="112"/>
      <c r="B151" s="103"/>
      <c r="C151" s="132"/>
      <c r="D151" s="132"/>
      <c r="E151" s="132"/>
      <c r="F151" s="132"/>
      <c r="G151" s="132"/>
      <c r="H151" s="132"/>
      <c r="I151" s="132"/>
      <c r="J151" s="148"/>
      <c r="K151" s="149"/>
      <c r="L151" s="58"/>
      <c r="M151" s="23"/>
      <c r="N151" s="35"/>
      <c r="O151" s="53"/>
      <c r="P151" s="59"/>
      <c r="Q151" s="60"/>
    </row>
    <row r="152" spans="1:17" customFormat="1" x14ac:dyDescent="0.35">
      <c r="A152" s="151"/>
      <c r="B152" s="103"/>
      <c r="C152" s="132"/>
      <c r="D152" s="132"/>
      <c r="E152" s="132"/>
      <c r="F152" s="132"/>
      <c r="G152" s="132"/>
      <c r="H152" s="132"/>
      <c r="I152" s="132"/>
      <c r="J152" s="148"/>
      <c r="K152" s="149"/>
      <c r="L152" s="58"/>
      <c r="M152" s="23"/>
      <c r="N152" s="35"/>
      <c r="O152" s="53"/>
      <c r="P152" s="59"/>
      <c r="Q152" s="60"/>
    </row>
    <row r="153" spans="1:17" customFormat="1" ht="17.25" customHeight="1" x14ac:dyDescent="0.35">
      <c r="A153" s="151"/>
      <c r="B153" s="103"/>
      <c r="C153" s="132"/>
      <c r="D153" s="132"/>
      <c r="E153" s="132"/>
      <c r="F153" s="132"/>
      <c r="G153" s="132"/>
      <c r="H153" s="132"/>
      <c r="I153" s="132"/>
      <c r="J153" s="148"/>
      <c r="K153" s="149"/>
      <c r="L153" s="58"/>
      <c r="M153" s="23"/>
      <c r="N153" s="35"/>
      <c r="O153" s="53"/>
      <c r="P153" s="59"/>
      <c r="Q153" s="60"/>
    </row>
    <row r="154" spans="1:17" customFormat="1" x14ac:dyDescent="0.35">
      <c r="A154" s="151"/>
      <c r="B154" s="103"/>
      <c r="C154" s="132"/>
      <c r="D154" s="132"/>
      <c r="E154" s="132"/>
      <c r="F154" s="132"/>
      <c r="G154" s="132"/>
      <c r="H154" s="132"/>
      <c r="I154" s="132"/>
      <c r="J154" s="148"/>
      <c r="K154" s="149"/>
      <c r="L154" s="58"/>
      <c r="M154" s="23"/>
      <c r="N154" s="35"/>
      <c r="O154" s="53"/>
      <c r="P154" s="59"/>
      <c r="Q154" s="60"/>
    </row>
    <row r="155" spans="1:17" customFormat="1" x14ac:dyDescent="0.35">
      <c r="A155" s="151"/>
      <c r="B155" s="103"/>
      <c r="C155" s="132"/>
      <c r="D155" s="132"/>
      <c r="E155" s="132"/>
      <c r="F155" s="132"/>
      <c r="G155" s="132"/>
      <c r="H155" s="132"/>
      <c r="I155" s="132"/>
      <c r="J155" s="148"/>
      <c r="K155" s="149"/>
      <c r="L155" s="58"/>
      <c r="M155" s="23"/>
      <c r="N155" s="35"/>
      <c r="O155" s="53"/>
      <c r="P155" s="59"/>
      <c r="Q155" s="60">
        <v>10.06</v>
      </c>
    </row>
    <row r="156" spans="1:17" customFormat="1" x14ac:dyDescent="0.35">
      <c r="A156" s="152"/>
      <c r="B156" s="153"/>
      <c r="C156" s="132"/>
      <c r="D156" s="132"/>
      <c r="E156" s="132"/>
      <c r="F156" s="132"/>
      <c r="G156" s="132"/>
      <c r="H156" s="132"/>
      <c r="I156" s="132"/>
      <c r="J156" s="148"/>
      <c r="K156" s="149"/>
      <c r="L156" s="55"/>
      <c r="M156" s="37"/>
      <c r="N156" s="35"/>
      <c r="O156" s="53"/>
      <c r="P156" s="59"/>
      <c r="Q156" s="60">
        <v>4.3600000000000003</v>
      </c>
    </row>
    <row r="157" spans="1:17" customFormat="1" x14ac:dyDescent="0.35">
      <c r="A157" s="151"/>
      <c r="B157" s="103"/>
      <c r="C157" s="132"/>
      <c r="D157" s="132"/>
      <c r="E157" s="132"/>
      <c r="F157" s="132"/>
      <c r="G157" s="132"/>
      <c r="H157" s="132"/>
      <c r="I157" s="132"/>
      <c r="J157" s="148"/>
      <c r="K157" s="149"/>
      <c r="L157" s="58"/>
      <c r="M157" s="23"/>
      <c r="N157" s="35"/>
      <c r="O157" s="53"/>
      <c r="P157" s="59"/>
      <c r="Q157" s="60">
        <v>3.58</v>
      </c>
    </row>
    <row r="158" spans="1:17" customFormat="1" x14ac:dyDescent="0.35">
      <c r="A158" s="151"/>
      <c r="B158" s="103"/>
      <c r="C158" s="132"/>
      <c r="D158" s="132"/>
      <c r="E158" s="132"/>
      <c r="F158" s="132"/>
      <c r="G158" s="132"/>
      <c r="H158" s="132"/>
      <c r="I158" s="132"/>
      <c r="J158" s="148"/>
      <c r="K158" s="149"/>
      <c r="L158" s="58"/>
      <c r="M158" s="23"/>
      <c r="N158" s="35"/>
      <c r="O158" s="53"/>
      <c r="P158" s="59"/>
      <c r="Q158" s="60"/>
    </row>
    <row r="159" spans="1:17" customFormat="1" x14ac:dyDescent="0.35">
      <c r="A159" s="151"/>
      <c r="B159" s="103"/>
      <c r="C159" s="132"/>
      <c r="D159" s="132"/>
      <c r="E159" s="132"/>
      <c r="F159" s="132"/>
      <c r="G159" s="132"/>
      <c r="H159" s="132"/>
      <c r="I159" s="132"/>
      <c r="J159" s="148"/>
      <c r="K159" s="149"/>
      <c r="L159" s="58"/>
      <c r="M159" s="23"/>
      <c r="N159" s="35"/>
      <c r="O159" s="53"/>
      <c r="P159" s="59"/>
      <c r="Q159" s="60"/>
    </row>
    <row r="160" spans="1:17" customFormat="1" x14ac:dyDescent="0.35">
      <c r="A160" s="151"/>
      <c r="B160" s="103"/>
      <c r="C160" s="132"/>
      <c r="D160" s="132"/>
      <c r="E160" s="132"/>
      <c r="F160" s="132"/>
      <c r="G160" s="132"/>
      <c r="H160" s="132"/>
      <c r="I160" s="132"/>
      <c r="J160" s="148"/>
      <c r="K160" s="149"/>
      <c r="L160" s="58"/>
      <c r="M160" s="23"/>
      <c r="N160" s="35"/>
      <c r="O160" s="53"/>
      <c r="P160" s="59"/>
      <c r="Q160" s="60"/>
    </row>
    <row r="161" spans="1:1025" x14ac:dyDescent="0.35">
      <c r="A161" s="151"/>
      <c r="B161" s="153"/>
      <c r="C161" s="132"/>
      <c r="D161" s="132"/>
      <c r="E161" s="132"/>
      <c r="F161" s="132"/>
      <c r="G161" s="132"/>
      <c r="H161" s="132"/>
      <c r="I161" s="132"/>
      <c r="J161" s="148"/>
      <c r="K161" s="149"/>
      <c r="L161" s="58"/>
      <c r="M161" s="23"/>
      <c r="N161" s="35"/>
      <c r="O161" s="53"/>
      <c r="P161" s="59"/>
      <c r="Q161" s="60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 x14ac:dyDescent="0.35">
      <c r="A162" s="151"/>
      <c r="B162" s="103"/>
      <c r="C162" s="132"/>
      <c r="D162" s="132"/>
      <c r="E162" s="132"/>
      <c r="F162" s="132"/>
      <c r="G162" s="132"/>
      <c r="H162" s="132"/>
      <c r="I162" s="132"/>
      <c r="J162" s="148"/>
      <c r="K162" s="149"/>
      <c r="L162" s="58"/>
      <c r="M162" s="23"/>
      <c r="N162" s="35"/>
      <c r="O162" s="53"/>
      <c r="P162" s="59"/>
      <c r="Q162" s="60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 x14ac:dyDescent="0.35">
      <c r="A163" s="151"/>
      <c r="B163" s="103"/>
      <c r="C163" s="132"/>
      <c r="D163" s="132"/>
      <c r="E163" s="132"/>
      <c r="F163" s="132"/>
      <c r="G163" s="132"/>
      <c r="H163" s="132"/>
      <c r="I163" s="132"/>
      <c r="J163" s="148"/>
      <c r="K163" s="149"/>
      <c r="L163" s="58"/>
      <c r="M163" s="23"/>
      <c r="N163" s="35"/>
      <c r="O163" s="53"/>
      <c r="P163" s="59"/>
      <c r="Q163" s="60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 x14ac:dyDescent="0.35">
      <c r="A164" s="151"/>
      <c r="B164" s="103"/>
      <c r="C164" s="132"/>
      <c r="D164" s="132"/>
      <c r="E164" s="132"/>
      <c r="F164" s="132"/>
      <c r="G164" s="132"/>
      <c r="H164" s="132"/>
      <c r="I164" s="132"/>
      <c r="J164" s="148"/>
      <c r="K164" s="149"/>
      <c r="L164" s="58"/>
      <c r="M164" s="23"/>
      <c r="N164" s="35"/>
      <c r="O164" s="53"/>
      <c r="P164" s="59"/>
      <c r="Q164" s="60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 x14ac:dyDescent="0.35">
      <c r="A165" s="96"/>
      <c r="B165" s="117"/>
      <c r="C165" s="99"/>
      <c r="D165" s="99"/>
      <c r="E165" s="98"/>
      <c r="F165" s="99"/>
      <c r="G165" s="99"/>
      <c r="H165" s="98"/>
      <c r="I165" s="98"/>
      <c r="J165" s="100"/>
      <c r="K165" s="101"/>
      <c r="L165" s="11"/>
      <c r="M165" s="37"/>
      <c r="N165" s="35"/>
      <c r="O165" s="53"/>
      <c r="P165" s="59"/>
      <c r="Q165" s="60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 x14ac:dyDescent="0.35">
      <c r="A166" s="151"/>
      <c r="B166" s="154"/>
      <c r="C166" s="109"/>
      <c r="D166" s="109"/>
      <c r="E166" s="109"/>
      <c r="F166" s="109"/>
      <c r="G166" s="109"/>
      <c r="H166" s="109"/>
      <c r="I166" s="109"/>
      <c r="J166" s="108"/>
      <c r="K166" s="110"/>
      <c r="L166" s="58"/>
      <c r="M166" s="25"/>
      <c r="N166" s="70"/>
      <c r="O166" s="53"/>
      <c r="P166" s="59"/>
      <c r="Q166" s="60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 x14ac:dyDescent="0.35">
      <c r="A167" s="151"/>
      <c r="B167" s="154"/>
      <c r="C167" s="109"/>
      <c r="D167" s="109"/>
      <c r="E167" s="109"/>
      <c r="F167" s="109"/>
      <c r="G167" s="109"/>
      <c r="H167" s="109"/>
      <c r="I167" s="109"/>
      <c r="J167" s="108"/>
      <c r="K167" s="110"/>
      <c r="L167" s="58"/>
      <c r="M167" s="25"/>
      <c r="N167" s="70"/>
      <c r="O167" s="53"/>
      <c r="P167" s="59"/>
      <c r="Q167" s="60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</row>
    <row r="168" spans="1:1025" x14ac:dyDescent="0.35">
      <c r="A168" s="96"/>
      <c r="B168" s="117"/>
      <c r="C168" s="99"/>
      <c r="D168" s="99"/>
      <c r="E168" s="98"/>
      <c r="F168" s="99"/>
      <c r="G168" s="99"/>
      <c r="H168" s="98"/>
      <c r="I168" s="98"/>
      <c r="J168" s="100"/>
      <c r="K168" s="101"/>
      <c r="L168" s="11"/>
      <c r="M168" s="37"/>
      <c r="N168" s="71"/>
      <c r="O168" s="53"/>
      <c r="P168" s="59"/>
      <c r="Q168" s="60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</row>
    <row r="169" spans="1:1025" s="78" customFormat="1" x14ac:dyDescent="0.35">
      <c r="A169" s="155"/>
      <c r="B169" s="156"/>
      <c r="C169" s="99"/>
      <c r="D169" s="99"/>
      <c r="E169" s="98"/>
      <c r="F169" s="99"/>
      <c r="G169" s="99"/>
      <c r="H169" s="98"/>
      <c r="I169" s="98"/>
      <c r="J169" s="100"/>
      <c r="K169" s="101"/>
      <c r="L169" s="68"/>
      <c r="M169" s="25"/>
      <c r="N169" s="71"/>
      <c r="O169" s="72"/>
      <c r="P169" s="73"/>
      <c r="Q169" s="74"/>
      <c r="R169" s="75"/>
      <c r="S169" s="76"/>
      <c r="T169" s="77"/>
    </row>
    <row r="170" spans="1:1025" s="42" customFormat="1" x14ac:dyDescent="0.35">
      <c r="A170" s="102"/>
      <c r="B170" s="103"/>
      <c r="C170" s="132"/>
      <c r="D170" s="132"/>
      <c r="E170" s="132"/>
      <c r="F170" s="132"/>
      <c r="G170" s="132"/>
      <c r="H170" s="132"/>
      <c r="I170" s="132"/>
      <c r="J170" s="148"/>
      <c r="K170" s="149"/>
      <c r="L170" s="58"/>
      <c r="M170" s="23"/>
      <c r="N170" s="71"/>
      <c r="O170" s="38"/>
      <c r="P170" s="39"/>
      <c r="Q170" s="40"/>
      <c r="R170" s="16"/>
      <c r="S170" s="20"/>
      <c r="T170" s="21"/>
    </row>
    <row r="171" spans="1:1025" s="10" customFormat="1" x14ac:dyDescent="0.35">
      <c r="A171" s="102"/>
      <c r="B171" s="157"/>
      <c r="C171" s="132"/>
      <c r="D171" s="132"/>
      <c r="E171" s="132"/>
      <c r="F171" s="132"/>
      <c r="G171" s="132"/>
      <c r="H171" s="132"/>
      <c r="I171" s="132"/>
      <c r="J171" s="148"/>
      <c r="K171" s="149"/>
      <c r="L171" s="55"/>
      <c r="M171" s="23"/>
      <c r="N171" s="71"/>
      <c r="O171" s="38"/>
      <c r="P171" s="39"/>
      <c r="Q171" s="40"/>
      <c r="R171" s="16"/>
      <c r="S171" s="20"/>
      <c r="T171" s="9"/>
    </row>
    <row r="172" spans="1:1025" s="10" customFormat="1" ht="14.5" x14ac:dyDescent="0.35">
      <c r="A172" s="114"/>
      <c r="B172" s="157"/>
      <c r="C172" s="132"/>
      <c r="D172" s="132"/>
      <c r="E172" s="109"/>
      <c r="F172" s="132"/>
      <c r="G172" s="132"/>
      <c r="H172" s="132"/>
      <c r="I172" s="132"/>
      <c r="J172" s="148"/>
      <c r="K172" s="149"/>
      <c r="L172" s="55"/>
      <c r="M172" s="23"/>
      <c r="N172" s="79"/>
      <c r="O172" s="21"/>
      <c r="P172" s="20"/>
      <c r="Q172" s="80"/>
      <c r="R172" s="16"/>
      <c r="S172" s="20"/>
      <c r="T172" s="9"/>
    </row>
    <row r="173" spans="1:1025" ht="14.5" x14ac:dyDescent="0.35">
      <c r="A173" s="158"/>
      <c r="B173" s="159"/>
      <c r="C173" s="98"/>
      <c r="D173" s="98"/>
      <c r="E173" s="98"/>
      <c r="J173" s="148"/>
      <c r="K173" s="149"/>
      <c r="N173" s="3"/>
      <c r="O173" s="9"/>
      <c r="P173" s="8"/>
      <c r="Q173" s="81"/>
      <c r="R173" s="7"/>
      <c r="S173" s="8"/>
      <c r="T173" s="9"/>
    </row>
    <row r="174" spans="1:1025" ht="14.5" x14ac:dyDescent="0.35">
      <c r="A174" s="171"/>
      <c r="B174" s="171"/>
      <c r="C174" s="132"/>
      <c r="D174" s="132"/>
      <c r="E174" s="98"/>
      <c r="J174" s="148"/>
      <c r="K174" s="149"/>
      <c r="N174" s="3"/>
      <c r="O174" s="9"/>
      <c r="P174" s="8"/>
      <c r="Q174" s="81"/>
      <c r="R174" s="7"/>
      <c r="S174" s="8"/>
      <c r="T174" s="9"/>
    </row>
    <row r="175" spans="1:1025" ht="14.5" x14ac:dyDescent="0.35">
      <c r="A175" s="102"/>
      <c r="B175" s="103"/>
      <c r="C175" s="132"/>
      <c r="D175" s="132"/>
      <c r="J175" s="148"/>
      <c r="K175" s="149"/>
      <c r="N175" s="3"/>
      <c r="O175" s="9"/>
      <c r="P175" s="8"/>
      <c r="Q175" s="81"/>
      <c r="R175" s="7"/>
      <c r="S175" s="8"/>
      <c r="T175" s="9"/>
    </row>
    <row r="176" spans="1:1025" ht="14.5" x14ac:dyDescent="0.35">
      <c r="A176" s="102"/>
      <c r="B176" s="103"/>
      <c r="C176" s="132"/>
      <c r="D176" s="132"/>
      <c r="J176" s="148"/>
      <c r="K176" s="149"/>
      <c r="N176" s="3"/>
      <c r="O176" s="9"/>
      <c r="P176" s="8"/>
      <c r="Q176" s="81"/>
      <c r="R176" s="7"/>
      <c r="S176" s="8"/>
      <c r="T176" s="9"/>
    </row>
    <row r="177" spans="1:20" ht="14.5" x14ac:dyDescent="0.35">
      <c r="A177" s="102"/>
      <c r="B177" s="103"/>
      <c r="C177" s="132"/>
      <c r="D177" s="132"/>
      <c r="J177" s="148"/>
      <c r="K177" s="149"/>
      <c r="M177" s="82"/>
      <c r="N177" s="3"/>
      <c r="O177" s="9"/>
      <c r="P177" s="8"/>
      <c r="Q177" s="81"/>
      <c r="R177" s="7"/>
      <c r="S177" s="8"/>
      <c r="T177" s="9"/>
    </row>
    <row r="178" spans="1:20" ht="14.5" x14ac:dyDescent="0.35">
      <c r="A178" s="171"/>
      <c r="B178" s="171"/>
      <c r="C178" s="171"/>
      <c r="D178" s="132"/>
      <c r="H178" s="160"/>
      <c r="I178" s="160"/>
      <c r="J178" s="148"/>
      <c r="K178" s="149"/>
      <c r="N178" s="3"/>
      <c r="O178" s="9"/>
      <c r="P178" s="8"/>
      <c r="Q178" s="81"/>
      <c r="R178" s="7"/>
      <c r="S178" s="8"/>
      <c r="T178" s="9"/>
    </row>
    <row r="179" spans="1:20" ht="14.5" x14ac:dyDescent="0.35">
      <c r="A179" s="102"/>
      <c r="B179" s="103"/>
      <c r="C179" s="132"/>
      <c r="D179" s="132"/>
      <c r="J179" s="148"/>
      <c r="K179" s="149"/>
      <c r="N179" s="3"/>
      <c r="O179" s="9"/>
      <c r="P179" s="8"/>
      <c r="Q179" s="81"/>
      <c r="R179" s="7"/>
      <c r="S179" s="8"/>
      <c r="T179" s="9"/>
    </row>
    <row r="180" spans="1:20" ht="14.5" x14ac:dyDescent="0.35">
      <c r="A180" s="102"/>
      <c r="B180" s="103"/>
      <c r="C180" s="132"/>
      <c r="D180" s="132"/>
      <c r="N180" s="3"/>
      <c r="O180" s="9"/>
      <c r="P180" s="8"/>
      <c r="Q180" s="81"/>
      <c r="R180" s="7"/>
      <c r="S180" s="8"/>
      <c r="T180" s="9"/>
    </row>
    <row r="181" spans="1:20" ht="14.5" x14ac:dyDescent="0.35">
      <c r="A181" s="171"/>
      <c r="B181" s="171"/>
      <c r="C181" s="171"/>
      <c r="D181" s="132"/>
      <c r="N181" s="3"/>
      <c r="O181" s="9"/>
      <c r="P181" s="8"/>
      <c r="Q181" s="81"/>
      <c r="R181" s="7"/>
      <c r="S181" s="8"/>
      <c r="T181" s="9"/>
    </row>
    <row r="182" spans="1:20" ht="14.5" x14ac:dyDescent="0.35">
      <c r="A182" s="171"/>
      <c r="B182" s="171"/>
      <c r="C182" s="132"/>
      <c r="D182" s="132"/>
      <c r="N182" s="3"/>
      <c r="O182" s="9"/>
      <c r="P182" s="8"/>
      <c r="Q182" s="81"/>
      <c r="R182" s="7"/>
      <c r="S182" s="8"/>
      <c r="T182" s="9"/>
    </row>
    <row r="183" spans="1:20" ht="14.5" x14ac:dyDescent="0.35">
      <c r="A183" s="102"/>
      <c r="B183" s="103"/>
      <c r="C183" s="132"/>
      <c r="D183" s="132"/>
      <c r="H183" s="98"/>
      <c r="I183" s="98"/>
      <c r="N183" s="3"/>
      <c r="O183" s="9"/>
      <c r="P183" s="8"/>
      <c r="Q183" s="81"/>
      <c r="R183" s="7"/>
      <c r="S183" s="8"/>
      <c r="T183" s="9"/>
    </row>
    <row r="184" spans="1:20" ht="14.5" x14ac:dyDescent="0.35">
      <c r="A184" s="171"/>
      <c r="B184" s="171"/>
      <c r="C184" s="132"/>
      <c r="D184" s="132"/>
      <c r="N184" s="3"/>
      <c r="O184" s="9"/>
      <c r="P184" s="8"/>
      <c r="Q184" s="81"/>
      <c r="R184" s="7"/>
      <c r="S184" s="8"/>
      <c r="T184" s="9"/>
    </row>
    <row r="185" spans="1:20" ht="14.5" x14ac:dyDescent="0.35">
      <c r="A185" s="114"/>
      <c r="B185" s="153"/>
      <c r="C185" s="132"/>
      <c r="D185" s="132"/>
      <c r="N185" s="3"/>
      <c r="O185" s="9"/>
      <c r="P185" s="8"/>
      <c r="Q185" s="81"/>
      <c r="R185" s="7"/>
      <c r="S185" s="8"/>
      <c r="T185" s="9"/>
    </row>
    <row r="186" spans="1:20" ht="14.5" x14ac:dyDescent="0.35">
      <c r="A186" s="102"/>
      <c r="B186" s="103"/>
      <c r="C186" s="132"/>
      <c r="D186" s="132"/>
      <c r="N186" s="3"/>
      <c r="O186" s="9"/>
      <c r="P186" s="8"/>
      <c r="Q186" s="81"/>
      <c r="R186" s="7"/>
      <c r="S186" s="8"/>
      <c r="T186" s="9"/>
    </row>
    <row r="187" spans="1:20" ht="14.5" x14ac:dyDescent="0.35">
      <c r="A187" s="171"/>
      <c r="B187" s="171"/>
      <c r="C187" s="132"/>
      <c r="D187" s="132"/>
      <c r="N187" s="3"/>
      <c r="O187" s="9"/>
      <c r="P187" s="8"/>
      <c r="Q187" s="81"/>
      <c r="R187" s="7"/>
      <c r="S187" s="8"/>
      <c r="T187" s="9"/>
    </row>
    <row r="188" spans="1:20" ht="14.5" x14ac:dyDescent="0.35">
      <c r="A188" s="171"/>
      <c r="B188" s="171"/>
      <c r="C188" s="132"/>
      <c r="D188" s="132"/>
      <c r="N188" s="3"/>
      <c r="O188" s="9"/>
      <c r="P188" s="8"/>
      <c r="Q188" s="81"/>
      <c r="R188" s="7"/>
      <c r="S188" s="8"/>
      <c r="T188" s="9"/>
    </row>
    <row r="189" spans="1:20" ht="14.5" x14ac:dyDescent="0.35">
      <c r="A189" s="171"/>
      <c r="B189" s="171"/>
      <c r="C189" s="132"/>
      <c r="D189" s="132"/>
      <c r="H189" s="161"/>
      <c r="I189" s="161"/>
      <c r="N189" s="3"/>
      <c r="O189" s="9"/>
      <c r="P189" s="8"/>
      <c r="Q189" s="81"/>
      <c r="R189" s="7"/>
      <c r="S189" s="8"/>
      <c r="T189" s="9"/>
    </row>
    <row r="190" spans="1:20" ht="14.5" x14ac:dyDescent="0.35">
      <c r="A190" s="102"/>
      <c r="B190" s="103"/>
      <c r="C190" s="132"/>
      <c r="D190" s="132"/>
      <c r="H190" s="98"/>
      <c r="I190" s="98"/>
      <c r="N190" s="3"/>
      <c r="O190" s="9"/>
      <c r="P190" s="8"/>
      <c r="Q190" s="81"/>
      <c r="R190" s="7"/>
      <c r="S190" s="8"/>
      <c r="T190" s="9"/>
    </row>
    <row r="191" spans="1:20" ht="14.5" x14ac:dyDescent="0.35">
      <c r="A191" s="102"/>
      <c r="B191" s="162"/>
      <c r="C191" s="132"/>
      <c r="D191" s="132"/>
      <c r="N191" s="3"/>
      <c r="O191" s="9"/>
      <c r="P191" s="8"/>
      <c r="Q191" s="81"/>
      <c r="R191" s="7"/>
      <c r="S191" s="8"/>
      <c r="T191" s="9"/>
    </row>
    <row r="192" spans="1:20" ht="14.5" x14ac:dyDescent="0.35">
      <c r="A192" s="102"/>
      <c r="B192" s="103"/>
      <c r="C192" s="132"/>
      <c r="D192" s="132"/>
      <c r="N192" s="3"/>
      <c r="O192" s="9"/>
      <c r="P192" s="8"/>
      <c r="Q192" s="81"/>
      <c r="R192" s="7"/>
      <c r="S192" s="8"/>
      <c r="T192" s="9"/>
    </row>
    <row r="193" spans="1:20" ht="14.5" x14ac:dyDescent="0.35">
      <c r="A193" s="171"/>
      <c r="B193" s="171"/>
      <c r="C193" s="132"/>
      <c r="D193" s="132"/>
      <c r="N193" s="3"/>
      <c r="O193" s="9"/>
      <c r="P193" s="8"/>
      <c r="Q193" s="81"/>
      <c r="R193" s="7"/>
      <c r="S193" s="8"/>
      <c r="T193" s="9"/>
    </row>
    <row r="194" spans="1:20" ht="14.5" x14ac:dyDescent="0.35">
      <c r="A194" s="171"/>
      <c r="B194" s="171"/>
      <c r="C194" s="132"/>
      <c r="D194" s="132"/>
      <c r="N194" s="3"/>
      <c r="O194" s="9"/>
      <c r="P194" s="8"/>
      <c r="Q194" s="81"/>
      <c r="R194" s="7"/>
      <c r="S194" s="8"/>
      <c r="T194" s="9"/>
    </row>
    <row r="195" spans="1:20" ht="14.5" x14ac:dyDescent="0.35">
      <c r="A195" s="170"/>
      <c r="B195" s="170"/>
      <c r="N195" s="3"/>
      <c r="O195" s="9"/>
      <c r="P195" s="8"/>
      <c r="Q195" s="81"/>
      <c r="R195" s="7"/>
      <c r="S195" s="8"/>
      <c r="T195" s="9"/>
    </row>
    <row r="196" spans="1:20" ht="14.5" x14ac:dyDescent="0.35">
      <c r="A196" s="170"/>
      <c r="B196" s="170"/>
      <c r="N196" s="3"/>
      <c r="O196" s="9"/>
      <c r="P196" s="8"/>
      <c r="Q196" s="81"/>
      <c r="R196" s="7"/>
      <c r="S196" s="8"/>
      <c r="T196" s="9"/>
    </row>
    <row r="197" spans="1:20" x14ac:dyDescent="0.35">
      <c r="A197" s="170"/>
      <c r="B197" s="170"/>
    </row>
    <row r="198" spans="1:20" x14ac:dyDescent="0.35">
      <c r="A198" s="171"/>
      <c r="B198" s="171"/>
    </row>
    <row r="199" spans="1:20" x14ac:dyDescent="0.35">
      <c r="A199" s="170"/>
      <c r="B199" s="170"/>
    </row>
    <row r="200" spans="1:20" x14ac:dyDescent="0.35">
      <c r="A200" s="170"/>
      <c r="B200" s="170"/>
    </row>
    <row r="201" spans="1:20" x14ac:dyDescent="0.35">
      <c r="A201" s="170"/>
      <c r="B201" s="170"/>
    </row>
    <row r="202" spans="1:20" x14ac:dyDescent="0.35">
      <c r="A202" s="170"/>
      <c r="B202" s="170"/>
    </row>
    <row r="203" spans="1:20" x14ac:dyDescent="0.35">
      <c r="A203" s="170"/>
      <c r="B203" s="170"/>
    </row>
    <row r="204" spans="1:20" x14ac:dyDescent="0.35">
      <c r="A204" s="170"/>
      <c r="B204" s="170"/>
      <c r="G204" s="163"/>
    </row>
    <row r="205" spans="1:20" x14ac:dyDescent="0.35">
      <c r="H205" s="160"/>
      <c r="I205" s="160"/>
    </row>
    <row r="208" spans="1:20" x14ac:dyDescent="0.35">
      <c r="A208" s="170"/>
      <c r="B208" s="170"/>
      <c r="H208" s="160"/>
      <c r="I208" s="160"/>
    </row>
    <row r="209" spans="1:2" x14ac:dyDescent="0.35">
      <c r="A209" s="164"/>
    </row>
    <row r="211" spans="1:2" x14ac:dyDescent="0.35">
      <c r="B211" s="165"/>
    </row>
  </sheetData>
  <mergeCells count="22">
    <mergeCell ref="A195:B195"/>
    <mergeCell ref="B128:J128"/>
    <mergeCell ref="A174:B174"/>
    <mergeCell ref="A178:C178"/>
    <mergeCell ref="A181:C181"/>
    <mergeCell ref="A182:B182"/>
    <mergeCell ref="A184:B184"/>
    <mergeCell ref="A187:B187"/>
    <mergeCell ref="A188:B188"/>
    <mergeCell ref="A189:B189"/>
    <mergeCell ref="A193:B193"/>
    <mergeCell ref="A194:B194"/>
    <mergeCell ref="A202:B202"/>
    <mergeCell ref="A203:B203"/>
    <mergeCell ref="A204:B204"/>
    <mergeCell ref="A208:B208"/>
    <mergeCell ref="A196:B196"/>
    <mergeCell ref="A197:B197"/>
    <mergeCell ref="A198:B198"/>
    <mergeCell ref="A199:B199"/>
    <mergeCell ref="A200:B200"/>
    <mergeCell ref="A201:B201"/>
  </mergeCells>
  <printOptions gridLines="1"/>
  <pageMargins left="0.23622047244094502" right="0.23622047244094502" top="0.35433070866141764" bottom="0.35433070866141764" header="0.31496062992126012" footer="0.31496062992126012"/>
  <pageSetup paperSize="9" fitToWidth="0" fitToHeight="0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workbookViewId="0"/>
  </sheetViews>
  <sheetFormatPr defaultColWidth="9" defaultRowHeight="14.5" x14ac:dyDescent="0.35"/>
  <cols>
    <col min="1" max="1024" width="8.08203125" style="10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/>
  </sheetViews>
  <sheetFormatPr defaultColWidth="9" defaultRowHeight="14.5" x14ac:dyDescent="0.35"/>
  <cols>
    <col min="1" max="1024" width="8.08203125" style="10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772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Marwood PC</dc:creator>
  <cp:lastModifiedBy>Miriam Fenwick</cp:lastModifiedBy>
  <cp:revision>47</cp:revision>
  <cp:lastPrinted>2022-04-04T18:07:33Z</cp:lastPrinted>
  <dcterms:created xsi:type="dcterms:W3CDTF">2018-07-18T13:13:03Z</dcterms:created>
  <dcterms:modified xsi:type="dcterms:W3CDTF">2022-05-05T09:32:13Z</dcterms:modified>
</cp:coreProperties>
</file>