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SERVER\Shared\Winners' Edge Shared\Winners' Edge\Coaching\A Player Model\"/>
    </mc:Choice>
  </mc:AlternateContent>
  <xr:revisionPtr revIDLastSave="0" documentId="8_{46AB5279-BC1F-4F04-B840-50840BE91A65}" xr6:coauthVersionLast="47" xr6:coauthVersionMax="47" xr10:uidLastSave="{00000000-0000-0000-0000-000000000000}"/>
  <bookViews>
    <workbookView xWindow="195" yWindow="0" windowWidth="23910" windowHeight="12885" xr2:uid="{FC5FF85C-645E-4C60-8117-6EF8CFA8F9DF}"/>
  </bookViews>
  <sheets>
    <sheet name="Sample" sheetId="1" r:id="rId1"/>
    <sheet name="Blank Template" sheetId="4" r:id="rId2"/>
    <sheet name="Instructions for Us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4" l="1"/>
  <c r="I25" i="4"/>
  <c r="H23" i="4"/>
  <c r="H22" i="4"/>
  <c r="H21" i="4"/>
  <c r="H20" i="4"/>
  <c r="H18" i="4"/>
  <c r="H17" i="4"/>
  <c r="H16" i="4"/>
  <c r="H6" i="4"/>
  <c r="H5" i="4"/>
  <c r="H4" i="4"/>
  <c r="I13" i="1"/>
  <c r="I12" i="1"/>
  <c r="I11" i="1"/>
  <c r="I10" i="1"/>
  <c r="I9" i="1"/>
  <c r="I8" i="1"/>
  <c r="I7" i="1"/>
  <c r="I6" i="1"/>
  <c r="I5" i="1"/>
  <c r="I4" i="1"/>
  <c r="J16" i="1"/>
  <c r="J15" i="1"/>
</calcChain>
</file>

<file path=xl/sharedStrings.xml><?xml version="1.0" encoding="utf-8"?>
<sst xmlns="http://schemas.openxmlformats.org/spreadsheetml/2006/main" count="163" uniqueCount="132">
  <si>
    <t>Time in Position</t>
  </si>
  <si>
    <t>Start in Position</t>
  </si>
  <si>
    <t>Kyle Walker</t>
  </si>
  <si>
    <t>Jessica Sims</t>
  </si>
  <si>
    <t>Sarah Garrison</t>
  </si>
  <si>
    <t>Tom Cavanaugh</t>
  </si>
  <si>
    <t>Mark Jessop</t>
  </si>
  <si>
    <t>Atul Garg</t>
  </si>
  <si>
    <t>Rebecca Thomas</t>
  </si>
  <si>
    <t>Ayana Carter</t>
  </si>
  <si>
    <t>AP</t>
  </si>
  <si>
    <t>B</t>
  </si>
  <si>
    <t>A</t>
  </si>
  <si>
    <t>C</t>
  </si>
  <si>
    <t>Patrick O'Connor</t>
  </si>
  <si>
    <t>Jeff Davis</t>
  </si>
  <si>
    <t>2 years</t>
  </si>
  <si>
    <t>7 months</t>
  </si>
  <si>
    <t>4 months</t>
  </si>
  <si>
    <t>Memo: % A Potentials:</t>
  </si>
  <si>
    <t>3 years</t>
  </si>
  <si>
    <t>3 months</t>
  </si>
  <si>
    <t>5 years</t>
  </si>
  <si>
    <t>10 years</t>
  </si>
  <si>
    <t>7 years</t>
  </si>
  <si>
    <t>Promotabilty (levels)</t>
  </si>
  <si>
    <t>Agile Product Owner Training</t>
  </si>
  <si>
    <r>
      <t xml:space="preserve">Self awareness coaching; read </t>
    </r>
    <r>
      <rPr>
        <i/>
        <sz val="12"/>
        <color theme="1"/>
        <rFont val="Arial"/>
        <family val="2"/>
      </rPr>
      <t>Emotional Intelligence</t>
    </r>
  </si>
  <si>
    <r>
      <t>Coaching and Development Action Plan Summary from PPP</t>
    </r>
    <r>
      <rPr>
        <sz val="12"/>
        <color theme="0"/>
        <rFont val="Calibri"/>
        <family val="2"/>
      </rPr>
      <t>™</t>
    </r>
  </si>
  <si>
    <r>
      <t xml:space="preserve">Read </t>
    </r>
    <r>
      <rPr>
        <i/>
        <sz val="12"/>
        <color theme="1"/>
        <rFont val="Arial"/>
        <family val="2"/>
      </rPr>
      <t>Scaling Up</t>
    </r>
    <r>
      <rPr>
        <sz val="12"/>
        <color theme="1"/>
        <rFont val="Arial"/>
        <family val="2"/>
      </rPr>
      <t xml:space="preserve"> and take Growth Inst. GGOB Course to join SU Team</t>
    </r>
  </si>
  <si>
    <t>Sales Playbook Mastery at 90% via LMS assessment</t>
  </si>
  <si>
    <r>
      <t xml:space="preserve">Re-read </t>
    </r>
    <r>
      <rPr>
        <i/>
        <sz val="12"/>
        <color theme="1"/>
        <rFont val="Arial"/>
        <family val="2"/>
      </rPr>
      <t>The A Player</t>
    </r>
    <r>
      <rPr>
        <sz val="12"/>
        <color theme="1"/>
        <rFont val="Arial"/>
        <family val="2"/>
      </rPr>
      <t>.  Weekly Coaching from Josh to get to A</t>
    </r>
  </si>
  <si>
    <r>
      <t xml:space="preserve">Read </t>
    </r>
    <r>
      <rPr>
        <i/>
        <sz val="12"/>
        <color theme="1"/>
        <rFont val="Arial"/>
        <family val="2"/>
      </rPr>
      <t xml:space="preserve">Becoming Coachable.  </t>
    </r>
    <r>
      <rPr>
        <sz val="12"/>
        <color theme="1"/>
        <rFont val="Arial"/>
        <family val="2"/>
      </rPr>
      <t>Get exec business coaching for him</t>
    </r>
  </si>
  <si>
    <t>Playbook Mastery at 90% and Blooms 5 to get to full A in position.</t>
  </si>
  <si>
    <t>Q3: Strategic Finance course at Wharton to prepare for CFO role</t>
  </si>
  <si>
    <t>Internal coaching certification to equip for Q4 promotion</t>
  </si>
  <si>
    <t>Memo: A Potentials = AP</t>
  </si>
  <si>
    <t>Performance meeting on PIP scheduled for 6/15/24</t>
  </si>
  <si>
    <t>Position</t>
  </si>
  <si>
    <t>Salesperson</t>
  </si>
  <si>
    <t>Redundancy (%)</t>
  </si>
  <si>
    <t>Operations Manager</t>
  </si>
  <si>
    <t>Supply Chain Manager</t>
  </si>
  <si>
    <t>Finance Analyst</t>
  </si>
  <si>
    <t>Marketing Manager</t>
  </si>
  <si>
    <t>Software Developer</t>
  </si>
  <si>
    <t>R&amp;D Director</t>
  </si>
  <si>
    <t>Finance Manager</t>
  </si>
  <si>
    <t>IT Manager</t>
  </si>
  <si>
    <t>Training Coordinator</t>
  </si>
  <si>
    <t>Coachability (1-4)</t>
  </si>
  <si>
    <t>Core Values (1-4)</t>
  </si>
  <si>
    <t>Results (1-4)</t>
  </si>
  <si>
    <t>Will (1-4)</t>
  </si>
  <si>
    <t>Overall  Rating (1-4)</t>
  </si>
  <si>
    <t>A, AP, B or C Player</t>
  </si>
  <si>
    <t>1.</t>
  </si>
  <si>
    <t>Organization:</t>
  </si>
  <si>
    <t>2.</t>
  </si>
  <si>
    <t>Rating Scale:</t>
  </si>
  <si>
    <t>4=Excellent (A Player)</t>
  </si>
  <si>
    <t>3=Good (B Player)</t>
  </si>
  <si>
    <t>2=Fair (C Player)</t>
  </si>
  <si>
    <t>1=Poor (C Player (or worse))</t>
  </si>
  <si>
    <t>Definitions:</t>
  </si>
  <si>
    <t xml:space="preserve">List all of your team members in your organization or division by name and job title </t>
  </si>
  <si>
    <r>
      <t>Will</t>
    </r>
    <r>
      <rPr>
        <sz val="14"/>
        <color theme="1"/>
        <rFont val="Arial"/>
        <family val="2"/>
      </rPr>
      <t>=The team member's desire to excel, act with courage, persevere, learn, and be resilient to achieving audacious goals.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Do they want it?</t>
    </r>
  </si>
  <si>
    <t>Skills (1-4)</t>
  </si>
  <si>
    <r>
      <t>Skills</t>
    </r>
    <r>
      <rPr>
        <sz val="14"/>
        <color theme="1"/>
        <rFont val="Arial"/>
        <family val="2"/>
      </rPr>
      <t>=How skilled is the team member in their position?  Are they actively learning new skills?</t>
    </r>
    <r>
      <rPr>
        <b/>
        <sz val="14"/>
        <color theme="1"/>
        <rFont val="Arial"/>
        <family val="2"/>
      </rPr>
      <t xml:space="preserve">  </t>
    </r>
    <r>
      <rPr>
        <sz val="14"/>
        <color theme="1"/>
        <rFont val="Arial"/>
        <family val="2"/>
      </rPr>
      <t>Have they mastered the role? Can they transfer knowledge and coach others?</t>
    </r>
  </si>
  <si>
    <t>Rate each employee on a 1-4 scale on Results, Core Values, Coachability, Will, and Skills using the following Rating Scale and Definitions:</t>
  </si>
  <si>
    <t>3.</t>
  </si>
  <si>
    <t>Hired because you think they can get to a full A Player in 6-9 months.  You are thrilled with their performance for the compensation paid and they are developing.</t>
  </si>
  <si>
    <t>4.</t>
  </si>
  <si>
    <t>5.</t>
  </si>
  <si>
    <t>Start in Position and Time in Position:</t>
  </si>
  <si>
    <t>Compare the Calculated Overall Rating vs. the Subjective Leadership Evaluation:</t>
  </si>
  <si>
    <t>Subjective Leadership Evaluation: A Player, A Potential (AP), B Player, or C Player:</t>
  </si>
  <si>
    <t>This serves two extremely valuable functions:</t>
  </si>
  <si>
    <t xml:space="preserve">Ensuring that A Potentials (APs) are not permanent A Potentials.  As they are approaching the 9 month mark and not becoming full A Players they should be flagged </t>
  </si>
  <si>
    <t xml:space="preserve"> yellow or red.  (If not an A after 9 months then need to be downgraded to a B)</t>
  </si>
  <si>
    <t>Provides a very strategic picture of the overall time in position for you entire organization so you can make strategic cross functional, development and succession plans.</t>
  </si>
  <si>
    <t>6.</t>
  </si>
  <si>
    <t>developmental actions.</t>
  </si>
  <si>
    <t>7.</t>
  </si>
  <si>
    <t>8.</t>
  </si>
  <si>
    <t>Coaching and Development Action Plan Summary from the Personal Performance Promise (PPP™):</t>
  </si>
  <si>
    <t>growth with the employee.</t>
  </si>
  <si>
    <t xml:space="preserve">The PPP™  is an official Scaling Up Growth Tool that captures the development plan laid out by the manager, following conversation with the team member. </t>
  </si>
  <si>
    <t>9.</t>
  </si>
  <si>
    <t>The best practice is for the Talent Coach to update and review with the CEO and executive team monthly.  This review will also serve the drive the update of the % A Player Number</t>
  </si>
  <si>
    <t>% As and A Potentials (APs):</t>
  </si>
  <si>
    <t>% A Players and A Potentials (APs):</t>
  </si>
  <si>
    <t>10.</t>
  </si>
  <si>
    <t>Update Frequency</t>
  </si>
  <si>
    <r>
      <rPr>
        <b/>
        <sz val="14"/>
        <color theme="1"/>
        <rFont val="Arial"/>
        <family val="2"/>
      </rPr>
      <t>Why is this Important</t>
    </r>
    <r>
      <rPr>
        <sz val="14"/>
        <color theme="1"/>
        <rFont val="Arial"/>
        <family val="2"/>
      </rPr>
      <t xml:space="preserve">: Achieving </t>
    </r>
    <r>
      <rPr>
        <b/>
        <sz val="14"/>
        <color theme="1"/>
        <rFont val="Arial"/>
        <family val="2"/>
      </rPr>
      <t>100% A Players</t>
    </r>
    <r>
      <rPr>
        <sz val="14"/>
        <color theme="1"/>
        <rFont val="Arial"/>
        <family val="2"/>
      </rPr>
      <t xml:space="preserve"> offers massive benefits to a Scaling Up company in terms of dramatically increased </t>
    </r>
    <r>
      <rPr>
        <b/>
        <sz val="14"/>
        <color theme="1"/>
        <rFont val="Arial"/>
        <family val="2"/>
      </rPr>
      <t>profitability, culture and happiness</t>
    </r>
    <r>
      <rPr>
        <sz val="14"/>
        <color theme="1"/>
        <rFont val="Arial"/>
        <family val="2"/>
      </rPr>
      <t>.</t>
    </r>
  </si>
  <si>
    <t>Practically speaking, when a company approaches or exceeds 80% A Players; profitability, alignment and happiness exponentially grow.</t>
  </si>
  <si>
    <t>A Potential=A person under 9 months in position who you can see developing into a full A Player. Comp is less than an A Player (value play) as you are doing the training and development.</t>
  </si>
  <si>
    <t>C Player=Subpar performance or poor culture fit (or both).  Need immediate performance improvement on way to full A in 6-9 months or need to exit.</t>
  </si>
  <si>
    <t>Team Member</t>
  </si>
  <si>
    <r>
      <rPr>
        <b/>
        <sz val="14"/>
        <color theme="1"/>
        <rFont val="Arial"/>
        <family val="2"/>
      </rPr>
      <t>Results</t>
    </r>
    <r>
      <rPr>
        <sz val="14"/>
        <color theme="1"/>
        <rFont val="Arial"/>
        <family val="2"/>
      </rPr>
      <t>=Bottom Line Results that move the needle in the organization.  Quarterly priorities (lead and lag measures) are on-track and/or achieved</t>
    </r>
  </si>
  <si>
    <r>
      <t>Coachability</t>
    </r>
    <r>
      <rPr>
        <sz val="14"/>
        <color theme="1"/>
        <rFont val="Arial"/>
        <family val="2"/>
      </rPr>
      <t>=How coachable is the team member?  Meaning how readily do they accept feedback and instruction, and how well do they apply it?</t>
    </r>
  </si>
  <si>
    <t>&gt;=3.5 equals A Player caliber</t>
  </si>
  <si>
    <t>3.0-3.49 equals B Player caliber</t>
  </si>
  <si>
    <t>&lt;=2.9 equals C Player caliber</t>
  </si>
  <si>
    <t>A Player= Top 10% of the industry in performance for the salary paid, enthusiastically re-hire, models core values, impact player. You love their performance.</t>
  </si>
  <si>
    <t>B Player=Basic and blinky performance. Some days you think they are great and the next you do not.  Does not "wow" you.  Only path is to a full A Player in 6-9 months, not A Potential)</t>
  </si>
  <si>
    <t xml:space="preserve">Arguably, the preeminent metric to drive your business success.  Scaling Up includes the A Potentials in this metric; as you are thrilled with the performance of these individuals </t>
  </si>
  <si>
    <t>and also to ensure the A Potentials are developing into full A Players over time.</t>
  </si>
  <si>
    <r>
      <rPr>
        <b/>
        <sz val="14"/>
        <color theme="1"/>
        <rFont val="Arial"/>
        <family val="2"/>
      </rPr>
      <t>There is no path from B Player to A Potential.</t>
    </r>
    <r>
      <rPr>
        <sz val="14"/>
        <color theme="1"/>
        <rFont val="Arial"/>
        <family val="2"/>
      </rPr>
      <t xml:space="preserve">  The reason is that the A Potential is like a rookie player who has upside. The B Player cannot become a rookie again.</t>
    </r>
  </si>
  <si>
    <t>Is the team member appropriately placed (0), promotable (1) level, or promotable (2) levels?  Provides a strategic view of who can grow in your organization to met your future needs.</t>
  </si>
  <si>
    <t xml:space="preserve">Managers notoriously overinflate the ratings of their team members.  Best practice here is to compare the subjective rating (A, AP, B or C) the manager recommends versus the calculated </t>
  </si>
  <si>
    <t xml:space="preserve">developmental plans and real coaching actions, which are rare in most organizations.  Likewise, this challenges the managers to become better leaders and coaches of people's performance.    </t>
  </si>
  <si>
    <t>Healthy debate and constructive calibration of talent are productive and necessary outcomes of this process.</t>
  </si>
  <si>
    <t>Important: a person who is appropriately placed can still be an A Player</t>
  </si>
  <si>
    <t>Promotability (Levels)</t>
  </si>
  <si>
    <t>Note: A Potential is not a permanent position.  It is time bound to 6-9 months.  After that, the person becomes an A or a B.</t>
  </si>
  <si>
    <t xml:space="preserve">overall score.  It is actually healthy to have some team members ratings get calibrated down in front of the managers' eyes, as it drives the PPP (Personal Performance Promise™) </t>
  </si>
  <si>
    <t xml:space="preserve">relative to their compensation and developmental progress, along with that of the full A Players.  The memo on % A Potentials is included to provide insights into how your team is structured </t>
  </si>
  <si>
    <t xml:space="preserve">What percentage of the employee's position and responsibilities are covered by others in the organization?  This insight drives strategic cross functional training, hiring and </t>
  </si>
  <si>
    <t xml:space="preserve">It is critical that the manager, working with the firm's Talent Coach, be well versed in the developmental actions necessary to improve performance and/or foster career </t>
  </si>
  <si>
    <t xml:space="preserve">which should be reported as a key driver of company performance at the Scaling Up Monthly Management Meeting.  To track trends over time, save each month's review as a separate </t>
  </si>
  <si>
    <t>tab in Excel</t>
  </si>
  <si>
    <t xml:space="preserve">Date: </t>
  </si>
  <si>
    <t>SampCo Inc., Anytown, Anystate</t>
  </si>
  <si>
    <r>
      <rPr>
        <b/>
        <sz val="14"/>
        <color theme="1"/>
        <rFont val="Arial"/>
        <family val="2"/>
      </rPr>
      <t>Overall Rating</t>
    </r>
    <r>
      <rPr>
        <sz val="14"/>
        <color theme="1"/>
        <rFont val="Arial"/>
        <family val="2"/>
      </rPr>
      <t>= Calculated by Scaling Up A Player Analyzer</t>
    </r>
    <r>
      <rPr>
        <sz val="14"/>
        <color theme="1"/>
        <rFont val="Calibri"/>
        <family val="2"/>
      </rPr>
      <t xml:space="preserve">™.  </t>
    </r>
    <r>
      <rPr>
        <sz val="14"/>
        <color theme="1"/>
        <rFont val="Arial"/>
        <family val="2"/>
      </rPr>
      <t>This is the average of Results, Core Values, Coachability, Will, and Skills</t>
    </r>
  </si>
  <si>
    <t>Scaling Up A Player Talent Assessment™</t>
  </si>
  <si>
    <t>Scaling Up A Player Talent Assessment (APTA)™: Instructions for Use:</t>
  </si>
  <si>
    <t xml:space="preserve">The Scaling Up A Player Talent Assessmnt (APTA)™ provides a very valuable summary of all of the PPP™ strategies and actions for the CEO and Talent Coach to drive to </t>
  </si>
  <si>
    <t xml:space="preserve">100% A Players on the team. </t>
  </si>
  <si>
    <t>Values (1-4)</t>
  </si>
  <si>
    <r>
      <t>Values</t>
    </r>
    <r>
      <rPr>
        <sz val="14"/>
        <color theme="1"/>
        <rFont val="Arial"/>
        <family val="2"/>
      </rPr>
      <t>=Models core values-rated as a summary of all of your core values. (Feel free to expand and evaluate on all your individual core values.)</t>
    </r>
  </si>
  <si>
    <t>Date: 5/21/2026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</si>
</sst>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24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Calibri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CE6C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textRotation="45"/>
    </xf>
    <xf numFmtId="0" fontId="5" fillId="2" borderId="1" xfId="0" applyFont="1" applyFill="1" applyBorder="1" applyAlignment="1">
      <alignment horizontal="center" vertical="center" textRotation="45" wrapText="1"/>
    </xf>
    <xf numFmtId="0" fontId="6" fillId="0" borderId="0" xfId="0" applyFont="1" applyAlignment="1">
      <alignment textRotation="45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14" fontId="6" fillId="7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0" xfId="0" applyFont="1"/>
    <xf numFmtId="0" fontId="5" fillId="8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vertical="center"/>
    </xf>
    <xf numFmtId="14" fontId="2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center"/>
    </xf>
    <xf numFmtId="9" fontId="6" fillId="6" borderId="0" xfId="0" applyNumberFormat="1" applyFont="1" applyFill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9" fontId="5" fillId="8" borderId="0" xfId="0" applyNumberFormat="1" applyFont="1" applyFill="1" applyAlignment="1">
      <alignment horizontal="center" vertical="center"/>
    </xf>
    <xf numFmtId="9" fontId="6" fillId="5" borderId="0" xfId="0" applyNumberFormat="1" applyFont="1" applyFill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9" fontId="9" fillId="4" borderId="4" xfId="1" applyFont="1" applyFill="1" applyBorder="1" applyAlignment="1">
      <alignment horizontal="center" vertical="center"/>
    </xf>
    <xf numFmtId="9" fontId="9" fillId="5" borderId="5" xfId="1" applyFont="1" applyFill="1" applyBorder="1" applyAlignment="1">
      <alignment horizontal="left" vertical="center"/>
    </xf>
    <xf numFmtId="9" fontId="9" fillId="5" borderId="6" xfId="1" applyFont="1" applyFill="1" applyBorder="1" applyAlignment="1">
      <alignment horizontal="left" vertical="center"/>
    </xf>
    <xf numFmtId="9" fontId="9" fillId="5" borderId="7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textRotation="45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textRotation="45"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2" fillId="0" borderId="0" xfId="0" applyFont="1"/>
    <xf numFmtId="0" fontId="3" fillId="0" borderId="0" xfId="0" quotePrefix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5" fillId="2" borderId="8" xfId="0" applyFont="1" applyFill="1" applyBorder="1" applyAlignment="1">
      <alignment horizontal="center" vertical="center" textRotation="45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4" fontId="6" fillId="7" borderId="20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9" fontId="6" fillId="6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9" fontId="5" fillId="8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9" fontId="6" fillId="5" borderId="1" xfId="0" applyNumberFormat="1" applyFont="1" applyFill="1" applyBorder="1" applyAlignment="1">
      <alignment horizontal="center" vertical="center"/>
    </xf>
    <xf numFmtId="0" fontId="0" fillId="10" borderId="0" xfId="0" applyFill="1"/>
    <xf numFmtId="0" fontId="3" fillId="10" borderId="0" xfId="0" applyFont="1" applyFill="1"/>
  </cellXfs>
  <cellStyles count="2">
    <cellStyle name="Normal" xfId="0" builtinId="0"/>
    <cellStyle name="Percent" xfId="1" builtinId="5"/>
  </cellStyles>
  <dxfs count="52">
    <dxf>
      <font>
        <color theme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00CC99"/>
        </patternFill>
      </fill>
    </dxf>
    <dxf>
      <fill>
        <patternFill>
          <bgColor rgb="FFBCE6C3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00CC99"/>
        </patternFill>
      </fill>
    </dxf>
    <dxf>
      <fill>
        <patternFill>
          <bgColor rgb="FFBCE6C3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BCE6C3"/>
      <color rgb="FF00CC99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2775857</xdr:colOff>
      <xdr:row>0</xdr:row>
      <xdr:rowOff>163286</xdr:rowOff>
    </xdr:from>
    <xdr:to>
      <xdr:col>15</xdr:col>
      <xdr:colOff>1028155</xdr:colOff>
      <xdr:row>0</xdr:row>
      <xdr:rowOff>599150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CFCCA5-CC00-C3FE-D733-A3ED62C36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8321" y="163286"/>
          <a:ext cx="3246120" cy="435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2748643</xdr:colOff>
      <xdr:row>0</xdr:row>
      <xdr:rowOff>95249</xdr:rowOff>
    </xdr:from>
    <xdr:to>
      <xdr:col>14</xdr:col>
      <xdr:colOff>1000941</xdr:colOff>
      <xdr:row>0</xdr:row>
      <xdr:rowOff>531113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96FE5F-193E-7F70-E1C8-F492FB5CC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1107" y="95249"/>
          <a:ext cx="3246120" cy="435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166687</xdr:colOff>
      <xdr:row>4</xdr:row>
      <xdr:rowOff>178594</xdr:rowOff>
    </xdr:from>
    <xdr:ext cx="4647619" cy="4323809"/>
    <xdr:pic>
      <xdr:nvPicPr>
        <xdr:cNvPr id="2" name="Picture 1">
          <a:extLst>
            <a:ext uri="{FF2B5EF4-FFF2-40B4-BE49-F238E27FC236}">
              <a16:creationId xmlns:a16="http://schemas.microsoft.com/office/drawing/2014/main" id="{234DCB06-03A9-4A88-812C-6BCB0ADFF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857250"/>
          <a:ext cx="4647619" cy="4323809"/>
        </a:xfrm>
        <a:prstGeom prst="rect">
          <a:avLst/>
        </a:prstGeom>
      </xdr:spPr>
    </xdr:pic>
    <xdr:clientData/>
  </xdr:oneCellAnchor>
  <xdr:twoCellAnchor editAs="oneCell">
    <xdr:from>
      <xdr:col>21</xdr:col>
      <xdr:colOff>202406</xdr:colOff>
      <xdr:row>0</xdr:row>
      <xdr:rowOff>166688</xdr:rowOff>
    </xdr:from>
    <xdr:to>
      <xdr:col>26</xdr:col>
      <xdr:colOff>412432</xdr:colOff>
      <xdr:row>0</xdr:row>
      <xdr:rowOff>602552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749691-F89E-3A8F-049D-C66D65A2F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0" y="166688"/>
          <a:ext cx="3246120" cy="435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C1B4-B371-4F91-A938-4C221020A33E}">
  <sheetPr>
    <pageSetUpPr fitToPage="1"/>
  </sheetPr>
  <dimension ref="A1:O17"/>
  <sheetViews>
    <sheetView showGridLines="0" tabSelected="1" topLeftCell="L8" zoomScale="68" zoomScaleNormal="68" workbookViewId="0">
      <selection activeCell="S17" sqref="S17"/>
    </sheetView>
  </sheetViews>
  <sheetFormatPr defaultRowHeight="18" x14ac:dyDescent="0.25"/>
  <cols>
    <col min="2" max="2" width="23" style="1" customWidth="1"/>
    <col min="3" max="3" width="23.85546875" style="1" customWidth="1"/>
    <col min="4" max="10" width="11.140625" style="1" customWidth="1"/>
    <col min="11" max="11" width="14" style="1" customWidth="1"/>
    <col min="12" max="14" width="11.140625" style="1" customWidth="1"/>
    <col min="15" max="15" width="74.85546875" style="1" customWidth="1"/>
    <col min="16" max="29" width="16.5703125" style="1" customWidth="1"/>
    <col min="30" max="16384" width="9.140625" style="1"/>
  </cols>
  <sheetData>
    <row r="1" spans="1:15" ht="57" customHeight="1" x14ac:dyDescent="0.25"/>
    <row r="2" spans="1:15" s="2" customFormat="1" ht="48" customHeight="1" x14ac:dyDescent="0.25">
      <c r="A2"/>
      <c r="B2" s="47" t="s">
        <v>125</v>
      </c>
      <c r="C2" s="3"/>
      <c r="D2" s="4"/>
      <c r="E2" s="4"/>
      <c r="F2" s="4"/>
      <c r="G2" s="4"/>
      <c r="I2" s="43" t="s">
        <v>57</v>
      </c>
      <c r="J2" s="41" t="s">
        <v>123</v>
      </c>
      <c r="L2" s="42"/>
      <c r="M2" s="42"/>
      <c r="N2" s="5"/>
      <c r="O2" s="18" t="s">
        <v>131</v>
      </c>
    </row>
    <row r="3" spans="1:15" s="8" customFormat="1" ht="113.25" customHeight="1" thickBot="1" x14ac:dyDescent="0.3">
      <c r="A3"/>
      <c r="B3" s="6" t="s">
        <v>98</v>
      </c>
      <c r="C3" s="6" t="s">
        <v>38</v>
      </c>
      <c r="D3" s="7" t="s">
        <v>53</v>
      </c>
      <c r="E3" s="7" t="s">
        <v>129</v>
      </c>
      <c r="F3" s="7" t="s">
        <v>52</v>
      </c>
      <c r="G3" s="7" t="s">
        <v>67</v>
      </c>
      <c r="H3" s="7" t="s">
        <v>50</v>
      </c>
      <c r="I3" s="34" t="s">
        <v>54</v>
      </c>
      <c r="J3" s="30" t="s">
        <v>55</v>
      </c>
      <c r="K3" s="6" t="s">
        <v>1</v>
      </c>
      <c r="L3" s="6" t="s">
        <v>0</v>
      </c>
      <c r="M3" s="6" t="s">
        <v>40</v>
      </c>
      <c r="N3" s="6" t="s">
        <v>25</v>
      </c>
      <c r="O3" s="7" t="s">
        <v>28</v>
      </c>
    </row>
    <row r="4" spans="1:15" s="14" customFormat="1" ht="38.25" customHeight="1" x14ac:dyDescent="0.25">
      <c r="A4"/>
      <c r="B4" s="9" t="s">
        <v>2</v>
      </c>
      <c r="C4" s="9" t="s">
        <v>39</v>
      </c>
      <c r="D4" s="10">
        <v>3</v>
      </c>
      <c r="E4" s="10">
        <v>4</v>
      </c>
      <c r="F4" s="10">
        <v>4</v>
      </c>
      <c r="G4" s="10">
        <v>4</v>
      </c>
      <c r="H4" s="10">
        <v>4</v>
      </c>
      <c r="I4" s="35">
        <f t="shared" ref="I4:I13" si="0">AVERAGE(D4:H4)</f>
        <v>3.8</v>
      </c>
      <c r="J4" s="31" t="s">
        <v>10</v>
      </c>
      <c r="K4" s="11">
        <v>45931</v>
      </c>
      <c r="L4" s="12" t="s">
        <v>17</v>
      </c>
      <c r="M4" s="20">
        <v>0.8</v>
      </c>
      <c r="N4" s="13">
        <v>0</v>
      </c>
      <c r="O4" s="17" t="s">
        <v>30</v>
      </c>
    </row>
    <row r="5" spans="1:15" s="14" customFormat="1" ht="38.25" customHeight="1" x14ac:dyDescent="0.25">
      <c r="A5"/>
      <c r="B5" s="9" t="s">
        <v>3</v>
      </c>
      <c r="C5" s="9" t="s">
        <v>41</v>
      </c>
      <c r="D5" s="10">
        <v>4</v>
      </c>
      <c r="E5" s="10">
        <v>4</v>
      </c>
      <c r="F5" s="10">
        <v>3</v>
      </c>
      <c r="G5" s="10">
        <v>4</v>
      </c>
      <c r="H5" s="10">
        <v>4</v>
      </c>
      <c r="I5" s="36">
        <f t="shared" si="0"/>
        <v>3.8</v>
      </c>
      <c r="J5" s="32" t="s">
        <v>12</v>
      </c>
      <c r="K5" s="11">
        <v>45061</v>
      </c>
      <c r="L5" s="10" t="s">
        <v>16</v>
      </c>
      <c r="M5" s="21">
        <v>0.7</v>
      </c>
      <c r="N5" s="13">
        <v>1</v>
      </c>
      <c r="O5" s="17" t="s">
        <v>35</v>
      </c>
    </row>
    <row r="6" spans="1:15" s="14" customFormat="1" ht="38.25" customHeight="1" x14ac:dyDescent="0.25">
      <c r="A6"/>
      <c r="B6" s="9" t="s">
        <v>4</v>
      </c>
      <c r="C6" s="9" t="s">
        <v>42</v>
      </c>
      <c r="D6" s="10">
        <v>4</v>
      </c>
      <c r="E6" s="10">
        <v>4</v>
      </c>
      <c r="F6" s="10">
        <v>4</v>
      </c>
      <c r="G6" s="10">
        <v>4</v>
      </c>
      <c r="H6" s="10">
        <v>4</v>
      </c>
      <c r="I6" s="36">
        <f t="shared" si="0"/>
        <v>4</v>
      </c>
      <c r="J6" s="32" t="s">
        <v>12</v>
      </c>
      <c r="K6" s="11">
        <v>44666</v>
      </c>
      <c r="L6" s="10" t="s">
        <v>20</v>
      </c>
      <c r="M6" s="21">
        <v>0.7</v>
      </c>
      <c r="N6" s="13">
        <v>1</v>
      </c>
      <c r="O6" s="17" t="s">
        <v>29</v>
      </c>
    </row>
    <row r="7" spans="1:15" s="14" customFormat="1" ht="38.25" customHeight="1" x14ac:dyDescent="0.25">
      <c r="A7"/>
      <c r="B7" s="9" t="s">
        <v>5</v>
      </c>
      <c r="C7" s="9" t="s">
        <v>43</v>
      </c>
      <c r="D7" s="10">
        <v>3</v>
      </c>
      <c r="E7" s="10">
        <v>3</v>
      </c>
      <c r="F7" s="10">
        <v>3</v>
      </c>
      <c r="G7" s="10">
        <v>3</v>
      </c>
      <c r="H7" s="10">
        <v>3</v>
      </c>
      <c r="I7" s="36">
        <f t="shared" si="0"/>
        <v>3</v>
      </c>
      <c r="J7" s="32" t="s">
        <v>11</v>
      </c>
      <c r="K7" s="11">
        <v>45717</v>
      </c>
      <c r="L7" s="15" t="s">
        <v>21</v>
      </c>
      <c r="M7" s="22">
        <v>0.95</v>
      </c>
      <c r="N7" s="13">
        <v>0</v>
      </c>
      <c r="O7" s="17" t="s">
        <v>31</v>
      </c>
    </row>
    <row r="8" spans="1:15" s="14" customFormat="1" ht="38.25" customHeight="1" x14ac:dyDescent="0.25">
      <c r="A8"/>
      <c r="B8" s="9" t="s">
        <v>14</v>
      </c>
      <c r="C8" s="9" t="s">
        <v>44</v>
      </c>
      <c r="D8" s="10">
        <v>1</v>
      </c>
      <c r="E8" s="10">
        <v>2</v>
      </c>
      <c r="F8" s="10">
        <v>2</v>
      </c>
      <c r="G8" s="10">
        <v>3</v>
      </c>
      <c r="H8" s="10">
        <v>2</v>
      </c>
      <c r="I8" s="36">
        <f t="shared" si="0"/>
        <v>2</v>
      </c>
      <c r="J8" s="32" t="s">
        <v>13</v>
      </c>
      <c r="K8" s="11">
        <v>45717</v>
      </c>
      <c r="L8" s="15" t="s">
        <v>21</v>
      </c>
      <c r="M8" s="22">
        <v>0.1</v>
      </c>
      <c r="N8" s="13">
        <v>0</v>
      </c>
      <c r="O8" s="17" t="s">
        <v>37</v>
      </c>
    </row>
    <row r="9" spans="1:15" s="14" customFormat="1" ht="38.25" customHeight="1" x14ac:dyDescent="0.25">
      <c r="A9"/>
      <c r="B9" s="9" t="s">
        <v>6</v>
      </c>
      <c r="C9" s="9" t="s">
        <v>46</v>
      </c>
      <c r="D9" s="10">
        <v>4</v>
      </c>
      <c r="E9" s="10">
        <v>4</v>
      </c>
      <c r="F9" s="10">
        <v>4</v>
      </c>
      <c r="G9" s="10">
        <v>4</v>
      </c>
      <c r="H9" s="10">
        <v>4</v>
      </c>
      <c r="I9" s="36">
        <f t="shared" si="0"/>
        <v>4</v>
      </c>
      <c r="J9" s="32" t="s">
        <v>12</v>
      </c>
      <c r="K9" s="11">
        <v>42125</v>
      </c>
      <c r="L9" s="10" t="s">
        <v>23</v>
      </c>
      <c r="M9" s="21">
        <v>0.1</v>
      </c>
      <c r="N9" s="13">
        <v>0</v>
      </c>
      <c r="O9" s="17" t="s">
        <v>26</v>
      </c>
    </row>
    <row r="10" spans="1:15" s="14" customFormat="1" ht="38.25" customHeight="1" x14ac:dyDescent="0.25">
      <c r="A10"/>
      <c r="B10" s="9" t="s">
        <v>7</v>
      </c>
      <c r="C10" s="9" t="s">
        <v>48</v>
      </c>
      <c r="D10" s="10">
        <v>4</v>
      </c>
      <c r="E10" s="10">
        <v>4</v>
      </c>
      <c r="F10" s="10">
        <v>3</v>
      </c>
      <c r="G10" s="10">
        <v>4</v>
      </c>
      <c r="H10" s="10">
        <v>4</v>
      </c>
      <c r="I10" s="36">
        <f t="shared" si="0"/>
        <v>3.8</v>
      </c>
      <c r="J10" s="32" t="s">
        <v>12</v>
      </c>
      <c r="K10" s="11">
        <v>43831</v>
      </c>
      <c r="L10" s="10" t="s">
        <v>22</v>
      </c>
      <c r="M10" s="21">
        <v>0.6</v>
      </c>
      <c r="N10" s="13">
        <v>0</v>
      </c>
      <c r="O10" s="17" t="s">
        <v>32</v>
      </c>
    </row>
    <row r="11" spans="1:15" s="14" customFormat="1" ht="38.25" customHeight="1" x14ac:dyDescent="0.25">
      <c r="A11"/>
      <c r="B11" s="9" t="s">
        <v>15</v>
      </c>
      <c r="C11" s="9" t="s">
        <v>47</v>
      </c>
      <c r="D11" s="10">
        <v>3</v>
      </c>
      <c r="E11" s="10">
        <v>4</v>
      </c>
      <c r="F11" s="10">
        <v>4</v>
      </c>
      <c r="G11" s="10">
        <v>3</v>
      </c>
      <c r="H11" s="10">
        <v>4</v>
      </c>
      <c r="I11" s="36">
        <f t="shared" si="0"/>
        <v>3.6</v>
      </c>
      <c r="J11" s="32" t="s">
        <v>12</v>
      </c>
      <c r="K11" s="11">
        <v>43205</v>
      </c>
      <c r="L11" s="10" t="s">
        <v>24</v>
      </c>
      <c r="M11" s="21">
        <v>0.7</v>
      </c>
      <c r="N11" s="13">
        <v>1</v>
      </c>
      <c r="O11" s="17" t="s">
        <v>34</v>
      </c>
    </row>
    <row r="12" spans="1:15" s="14" customFormat="1" ht="38.25" customHeight="1" x14ac:dyDescent="0.25">
      <c r="A12"/>
      <c r="B12" s="9" t="s">
        <v>8</v>
      </c>
      <c r="C12" s="9" t="s">
        <v>45</v>
      </c>
      <c r="D12" s="10">
        <v>4</v>
      </c>
      <c r="E12" s="10">
        <v>2</v>
      </c>
      <c r="F12" s="10">
        <v>4</v>
      </c>
      <c r="G12" s="10">
        <v>4</v>
      </c>
      <c r="H12" s="10">
        <v>4</v>
      </c>
      <c r="I12" s="36">
        <f t="shared" si="0"/>
        <v>3.6</v>
      </c>
      <c r="J12" s="32" t="s">
        <v>12</v>
      </c>
      <c r="K12" s="11">
        <v>44621</v>
      </c>
      <c r="L12" s="10" t="s">
        <v>20</v>
      </c>
      <c r="M12" s="21">
        <v>0.9</v>
      </c>
      <c r="N12" s="13">
        <v>2</v>
      </c>
      <c r="O12" s="17" t="s">
        <v>27</v>
      </c>
    </row>
    <row r="13" spans="1:15" s="14" customFormat="1" ht="38.25" customHeight="1" thickBot="1" x14ac:dyDescent="0.3">
      <c r="A13"/>
      <c r="B13" s="9" t="s">
        <v>9</v>
      </c>
      <c r="C13" s="9" t="s">
        <v>49</v>
      </c>
      <c r="D13" s="10">
        <v>3</v>
      </c>
      <c r="E13" s="10">
        <v>4</v>
      </c>
      <c r="F13" s="10">
        <v>3</v>
      </c>
      <c r="G13" s="10">
        <v>4</v>
      </c>
      <c r="H13" s="10">
        <v>4</v>
      </c>
      <c r="I13" s="37">
        <f t="shared" si="0"/>
        <v>3.6</v>
      </c>
      <c r="J13" s="33" t="s">
        <v>10</v>
      </c>
      <c r="K13" s="11">
        <v>45703</v>
      </c>
      <c r="L13" s="16" t="s">
        <v>18</v>
      </c>
      <c r="M13" s="23">
        <v>0.5</v>
      </c>
      <c r="N13" s="13">
        <v>0</v>
      </c>
      <c r="O13" s="17" t="s">
        <v>33</v>
      </c>
    </row>
    <row r="14" spans="1:15" s="14" customFormat="1" ht="38.25" customHeight="1" x14ac:dyDescent="0.25">
      <c r="A14"/>
    </row>
    <row r="15" spans="1:15" s="14" customFormat="1" ht="38.25" customHeight="1" x14ac:dyDescent="0.25">
      <c r="A15"/>
      <c r="D15" s="10"/>
      <c r="E15" s="10"/>
      <c r="F15" s="24" t="s">
        <v>90</v>
      </c>
      <c r="G15" s="25"/>
      <c r="H15" s="25"/>
      <c r="I15" s="25"/>
      <c r="J15" s="26">
        <f>(COUNTIF(J4:J13,"A")+COUNTIF(J4:J13, "AP"))/COUNTA(J4:J13)</f>
        <v>0.8</v>
      </c>
      <c r="M15" s="38"/>
      <c r="O15" s="19" t="s">
        <v>36</v>
      </c>
    </row>
    <row r="16" spans="1:15" s="14" customFormat="1" ht="38.25" customHeight="1" x14ac:dyDescent="0.25">
      <c r="A16"/>
      <c r="D16" s="10"/>
      <c r="E16" s="10"/>
      <c r="F16" s="27" t="s">
        <v>19</v>
      </c>
      <c r="G16" s="28"/>
      <c r="H16" s="28"/>
      <c r="I16" s="28"/>
      <c r="J16" s="29">
        <f>COUNTIF(J4:J13,"AP")/COUNTA(J4:J13)</f>
        <v>0.2</v>
      </c>
    </row>
    <row r="17" spans="2:3" ht="38.25" customHeight="1" x14ac:dyDescent="0.25">
      <c r="B17" s="4"/>
      <c r="C17" s="4"/>
    </row>
  </sheetData>
  <conditionalFormatting sqref="D4:I13">
    <cfRule type="cellIs" dxfId="51" priority="1" operator="lessThan">
      <formula>0.9</formula>
    </cfRule>
    <cfRule type="cellIs" dxfId="50" priority="9" operator="between">
      <formula>0</formula>
      <formula>2.99</formula>
    </cfRule>
    <cfRule type="cellIs" dxfId="49" priority="10" operator="between">
      <formula>0</formula>
      <formula>2.99</formula>
    </cfRule>
    <cfRule type="cellIs" dxfId="48" priority="11" operator="between">
      <formula>3</formula>
      <formula>3.49</formula>
    </cfRule>
    <cfRule type="cellIs" dxfId="47" priority="12" operator="greaterThan">
      <formula>3.5</formula>
    </cfRule>
  </conditionalFormatting>
  <conditionalFormatting sqref="J4:J13">
    <cfRule type="cellIs" dxfId="46" priority="2" operator="equal">
      <formula>"C"</formula>
    </cfRule>
    <cfRule type="cellIs" dxfId="45" priority="3" operator="equal">
      <formula>"B"</formula>
    </cfRule>
    <cfRule type="cellIs" dxfId="44" priority="4" operator="equal">
      <formula>"AP"</formula>
    </cfRule>
    <cfRule type="cellIs" dxfId="43" priority="5" operator="equal">
      <formula>"AP"</formula>
    </cfRule>
    <cfRule type="cellIs" dxfId="42" priority="6" operator="equal">
      <formula>"AP"</formula>
    </cfRule>
    <cfRule type="cellIs" dxfId="41" priority="7" operator="equal">
      <formula>"AP"</formula>
    </cfRule>
    <cfRule type="cellIs" dxfId="40" priority="8" operator="equal">
      <formula>"A"</formula>
    </cfRule>
  </conditionalFormatting>
  <conditionalFormatting sqref="J15">
    <cfRule type="cellIs" dxfId="39" priority="23" operator="lessThan">
      <formula>0.7</formula>
    </cfRule>
    <cfRule type="cellIs" dxfId="38" priority="24" operator="lessThan">
      <formula>0.7</formula>
    </cfRule>
    <cfRule type="cellIs" dxfId="37" priority="25" operator="lessThan">
      <formula>0.69</formula>
    </cfRule>
    <cfRule type="cellIs" dxfId="36" priority="26" operator="between">
      <formula>0.7</formula>
      <formula>0.79</formula>
    </cfRule>
  </conditionalFormatting>
  <conditionalFormatting sqref="M4:M13">
    <cfRule type="cellIs" dxfId="35" priority="14" operator="lessThan">
      <formula>0.49</formula>
    </cfRule>
    <cfRule type="cellIs" dxfId="34" priority="15" operator="lessThan">
      <formula>0.49</formula>
    </cfRule>
    <cfRule type="cellIs" dxfId="33" priority="16" operator="lessThan">
      <formula>0.49</formula>
    </cfRule>
    <cfRule type="cellIs" dxfId="32" priority="17" operator="between">
      <formula>0.79</formula>
      <formula>0.5</formula>
    </cfRule>
    <cfRule type="cellIs" dxfId="31" priority="18" operator="between">
      <formula>0.8</formula>
      <formula>1</formula>
    </cfRule>
  </conditionalFormatting>
  <pageMargins left="0.7" right="0.7" top="0.75" bottom="0.75" header="0.3" footer="0.3"/>
  <pageSetup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E313-9E39-4452-8DFB-18E9F065C517}">
  <sheetPr>
    <pageSetUpPr fitToPage="1"/>
  </sheetPr>
  <dimension ref="A1:N27"/>
  <sheetViews>
    <sheetView zoomScale="70" zoomScaleNormal="70" workbookViewId="0">
      <selection activeCell="A2" sqref="A2"/>
    </sheetView>
  </sheetViews>
  <sheetFormatPr defaultRowHeight="18" x14ac:dyDescent="0.25"/>
  <cols>
    <col min="1" max="1" width="23" style="1" customWidth="1"/>
    <col min="2" max="2" width="23.85546875" style="1" customWidth="1"/>
    <col min="3" max="9" width="11.140625" style="1" customWidth="1"/>
    <col min="10" max="10" width="14" style="1" customWidth="1"/>
    <col min="11" max="13" width="11.140625" style="1" customWidth="1"/>
    <col min="14" max="14" width="74.85546875" style="1" customWidth="1"/>
    <col min="15" max="28" width="16.5703125" style="1" customWidth="1"/>
    <col min="29" max="16384" width="9.140625" style="1"/>
  </cols>
  <sheetData>
    <row r="1" spans="1:14" ht="56.25" customHeight="1" x14ac:dyDescent="0.25"/>
    <row r="2" spans="1:14" s="2" customFormat="1" ht="48" customHeight="1" x14ac:dyDescent="0.25">
      <c r="A2" s="47" t="s">
        <v>125</v>
      </c>
      <c r="B2" s="3"/>
      <c r="C2" s="4"/>
      <c r="D2" s="4"/>
      <c r="E2" s="4"/>
      <c r="F2" s="4"/>
      <c r="H2" s="43" t="s">
        <v>57</v>
      </c>
      <c r="I2" s="41" t="s">
        <v>123</v>
      </c>
      <c r="K2" s="42"/>
      <c r="L2" s="42"/>
      <c r="M2" s="5"/>
      <c r="N2" s="18" t="s">
        <v>122</v>
      </c>
    </row>
    <row r="3" spans="1:14" s="8" customFormat="1" ht="113.25" customHeight="1" thickBot="1" x14ac:dyDescent="0.3">
      <c r="A3" s="48" t="s">
        <v>98</v>
      </c>
      <c r="B3" s="48" t="s">
        <v>38</v>
      </c>
      <c r="C3" s="48" t="s">
        <v>52</v>
      </c>
      <c r="D3" s="34" t="s">
        <v>51</v>
      </c>
      <c r="E3" s="34" t="s">
        <v>50</v>
      </c>
      <c r="F3" s="34" t="s">
        <v>53</v>
      </c>
      <c r="G3" s="34" t="s">
        <v>67</v>
      </c>
      <c r="H3" s="34" t="s">
        <v>54</v>
      </c>
      <c r="I3" s="30" t="s">
        <v>55</v>
      </c>
      <c r="J3" s="6" t="s">
        <v>1</v>
      </c>
      <c r="K3" s="6" t="s">
        <v>0</v>
      </c>
      <c r="L3" s="6" t="s">
        <v>40</v>
      </c>
      <c r="M3" s="6" t="s">
        <v>25</v>
      </c>
      <c r="N3" s="7" t="s">
        <v>28</v>
      </c>
    </row>
    <row r="4" spans="1:14" s="14" customFormat="1" ht="38.25" customHeight="1" x14ac:dyDescent="0.2">
      <c r="A4" s="49"/>
      <c r="B4" s="49"/>
      <c r="C4" s="50"/>
      <c r="D4" s="50"/>
      <c r="E4" s="50"/>
      <c r="F4" s="50"/>
      <c r="G4" s="50"/>
      <c r="H4" s="51" t="e">
        <f t="shared" ref="H4:H23" si="0">AVERAGE(C4:G4)</f>
        <v>#DIV/0!</v>
      </c>
      <c r="I4" s="53"/>
      <c r="J4" s="56"/>
      <c r="K4" s="57"/>
      <c r="L4" s="58"/>
      <c r="M4" s="59"/>
      <c r="N4" s="60"/>
    </row>
    <row r="5" spans="1:14" s="14" customFormat="1" ht="38.25" customHeight="1" x14ac:dyDescent="0.2">
      <c r="A5" s="49"/>
      <c r="B5" s="49"/>
      <c r="C5" s="50"/>
      <c r="D5" s="50"/>
      <c r="E5" s="50"/>
      <c r="F5" s="50"/>
      <c r="G5" s="50"/>
      <c r="H5" s="51" t="e">
        <f t="shared" si="0"/>
        <v>#DIV/0!</v>
      </c>
      <c r="I5" s="54"/>
      <c r="J5" s="56"/>
      <c r="K5" s="50"/>
      <c r="L5" s="61"/>
      <c r="M5" s="59"/>
      <c r="N5" s="60"/>
    </row>
    <row r="6" spans="1:14" s="14" customFormat="1" ht="38.25" customHeight="1" x14ac:dyDescent="0.2">
      <c r="A6" s="49"/>
      <c r="B6" s="49"/>
      <c r="C6" s="50"/>
      <c r="D6" s="50"/>
      <c r="E6" s="50"/>
      <c r="F6" s="50"/>
      <c r="G6" s="50"/>
      <c r="H6" s="51" t="e">
        <f t="shared" si="0"/>
        <v>#DIV/0!</v>
      </c>
      <c r="I6" s="54"/>
      <c r="J6" s="56"/>
      <c r="K6" s="50"/>
      <c r="L6" s="61"/>
      <c r="M6" s="59"/>
      <c r="N6" s="60"/>
    </row>
    <row r="7" spans="1:14" s="14" customFormat="1" ht="38.25" customHeight="1" x14ac:dyDescent="0.2">
      <c r="A7" s="49"/>
      <c r="B7" s="49"/>
      <c r="C7" s="50"/>
      <c r="D7" s="50"/>
      <c r="E7" s="50"/>
      <c r="F7" s="50"/>
      <c r="G7" s="50"/>
      <c r="H7" s="51"/>
      <c r="I7" s="54"/>
      <c r="J7" s="56"/>
      <c r="K7" s="50"/>
      <c r="L7" s="61"/>
      <c r="M7" s="59"/>
      <c r="N7" s="60"/>
    </row>
    <row r="8" spans="1:14" s="14" customFormat="1" ht="38.25" customHeight="1" x14ac:dyDescent="0.2">
      <c r="A8" s="49"/>
      <c r="B8" s="49"/>
      <c r="C8" s="50"/>
      <c r="D8" s="50"/>
      <c r="E8" s="50"/>
      <c r="F8" s="50"/>
      <c r="G8" s="50"/>
      <c r="H8" s="51"/>
      <c r="I8" s="54"/>
      <c r="J8" s="56"/>
      <c r="K8" s="50"/>
      <c r="L8" s="61"/>
      <c r="M8" s="59"/>
      <c r="N8" s="60"/>
    </row>
    <row r="9" spans="1:14" s="14" customFormat="1" ht="38.25" customHeight="1" x14ac:dyDescent="0.2">
      <c r="A9" s="49"/>
      <c r="B9" s="49"/>
      <c r="C9" s="50"/>
      <c r="D9" s="50"/>
      <c r="E9" s="50"/>
      <c r="F9" s="50"/>
      <c r="G9" s="50"/>
      <c r="H9" s="51"/>
      <c r="I9" s="54"/>
      <c r="J9" s="56"/>
      <c r="K9" s="50"/>
      <c r="L9" s="61"/>
      <c r="M9" s="59"/>
      <c r="N9" s="60"/>
    </row>
    <row r="10" spans="1:14" s="14" customFormat="1" ht="38.25" customHeight="1" x14ac:dyDescent="0.2">
      <c r="A10" s="49"/>
      <c r="B10" s="49"/>
      <c r="C10" s="50"/>
      <c r="D10" s="50"/>
      <c r="E10" s="50"/>
      <c r="F10" s="50"/>
      <c r="G10" s="50"/>
      <c r="H10" s="51"/>
      <c r="I10" s="54"/>
      <c r="J10" s="56"/>
      <c r="K10" s="50"/>
      <c r="L10" s="61"/>
      <c r="M10" s="59"/>
      <c r="N10" s="60"/>
    </row>
    <row r="11" spans="1:14" s="14" customFormat="1" ht="38.25" customHeight="1" x14ac:dyDescent="0.2">
      <c r="A11" s="49"/>
      <c r="B11" s="49"/>
      <c r="C11" s="50"/>
      <c r="D11" s="50"/>
      <c r="E11" s="50"/>
      <c r="F11" s="50"/>
      <c r="G11" s="50"/>
      <c r="H11" s="51"/>
      <c r="I11" s="54"/>
      <c r="J11" s="56"/>
      <c r="K11" s="50"/>
      <c r="L11" s="61"/>
      <c r="M11" s="59"/>
      <c r="N11" s="60"/>
    </row>
    <row r="12" spans="1:14" s="14" customFormat="1" ht="38.25" customHeight="1" x14ac:dyDescent="0.2">
      <c r="A12" s="49"/>
      <c r="B12" s="49"/>
      <c r="C12" s="50"/>
      <c r="D12" s="50"/>
      <c r="E12" s="50"/>
      <c r="F12" s="50"/>
      <c r="G12" s="50"/>
      <c r="H12" s="51"/>
      <c r="I12" s="54"/>
      <c r="J12" s="56"/>
      <c r="K12" s="50"/>
      <c r="L12" s="61"/>
      <c r="M12" s="59"/>
      <c r="N12" s="60"/>
    </row>
    <row r="13" spans="1:14" s="14" customFormat="1" ht="38.25" customHeight="1" x14ac:dyDescent="0.2">
      <c r="A13" s="49"/>
      <c r="B13" s="49"/>
      <c r="C13" s="50"/>
      <c r="D13" s="50"/>
      <c r="E13" s="50"/>
      <c r="F13" s="50"/>
      <c r="G13" s="50"/>
      <c r="H13" s="51"/>
      <c r="I13" s="54"/>
      <c r="J13" s="56"/>
      <c r="K13" s="50"/>
      <c r="L13" s="61"/>
      <c r="M13" s="59"/>
      <c r="N13" s="60"/>
    </row>
    <row r="14" spans="1:14" s="14" customFormat="1" ht="38.25" customHeight="1" x14ac:dyDescent="0.2">
      <c r="A14" s="49"/>
      <c r="B14" s="49"/>
      <c r="C14" s="50"/>
      <c r="D14" s="50"/>
      <c r="E14" s="50"/>
      <c r="F14" s="50"/>
      <c r="G14" s="50"/>
      <c r="H14" s="51"/>
      <c r="I14" s="54"/>
      <c r="J14" s="56"/>
      <c r="K14" s="50"/>
      <c r="L14" s="61"/>
      <c r="M14" s="59"/>
      <c r="N14" s="60"/>
    </row>
    <row r="15" spans="1:14" s="14" customFormat="1" ht="38.25" customHeight="1" x14ac:dyDescent="0.2">
      <c r="A15" s="49"/>
      <c r="B15" s="49"/>
      <c r="C15" s="50"/>
      <c r="D15" s="50"/>
      <c r="E15" s="50"/>
      <c r="F15" s="50"/>
      <c r="G15" s="50"/>
      <c r="H15" s="51"/>
      <c r="I15" s="54"/>
      <c r="J15" s="56"/>
      <c r="K15" s="50"/>
      <c r="L15" s="61"/>
      <c r="M15" s="59"/>
      <c r="N15" s="60"/>
    </row>
    <row r="16" spans="1:14" s="14" customFormat="1" ht="38.25" customHeight="1" x14ac:dyDescent="0.2">
      <c r="A16" s="49"/>
      <c r="B16" s="49"/>
      <c r="C16" s="50"/>
      <c r="D16" s="50"/>
      <c r="E16" s="50"/>
      <c r="F16" s="50"/>
      <c r="G16" s="50"/>
      <c r="H16" s="51" t="e">
        <f t="shared" si="0"/>
        <v>#DIV/0!</v>
      </c>
      <c r="I16" s="54"/>
      <c r="J16" s="56"/>
      <c r="K16" s="62"/>
      <c r="L16" s="63"/>
      <c r="M16" s="59"/>
      <c r="N16" s="60"/>
    </row>
    <row r="17" spans="1:14" s="14" customFormat="1" ht="38.25" customHeight="1" x14ac:dyDescent="0.2">
      <c r="A17" s="49"/>
      <c r="B17" s="49"/>
      <c r="C17" s="50"/>
      <c r="D17" s="50"/>
      <c r="E17" s="50"/>
      <c r="F17" s="50"/>
      <c r="G17" s="50"/>
      <c r="H17" s="51" t="e">
        <f t="shared" si="0"/>
        <v>#DIV/0!</v>
      </c>
      <c r="I17" s="54" t="s">
        <v>13</v>
      </c>
      <c r="J17" s="56"/>
      <c r="K17" s="62"/>
      <c r="L17" s="63"/>
      <c r="M17" s="59"/>
      <c r="N17" s="60"/>
    </row>
    <row r="18" spans="1:14" s="14" customFormat="1" ht="38.25" customHeight="1" x14ac:dyDescent="0.2">
      <c r="A18" s="49"/>
      <c r="B18" s="49"/>
      <c r="C18" s="50"/>
      <c r="D18" s="50"/>
      <c r="E18" s="50"/>
      <c r="F18" s="50"/>
      <c r="G18" s="50"/>
      <c r="H18" s="51" t="e">
        <f t="shared" si="0"/>
        <v>#DIV/0!</v>
      </c>
      <c r="I18" s="54"/>
      <c r="J18" s="56"/>
      <c r="K18" s="50"/>
      <c r="L18" s="61"/>
      <c r="M18" s="59"/>
      <c r="N18" s="60"/>
    </row>
    <row r="19" spans="1:14" s="14" customFormat="1" ht="38.25" customHeight="1" x14ac:dyDescent="0.2">
      <c r="A19" s="49"/>
      <c r="B19" s="49"/>
      <c r="C19" s="50"/>
      <c r="D19" s="50"/>
      <c r="E19" s="50"/>
      <c r="F19" s="50"/>
      <c r="G19" s="50"/>
      <c r="H19" s="51"/>
      <c r="I19" s="54"/>
      <c r="J19" s="56"/>
      <c r="K19" s="50"/>
      <c r="L19" s="61"/>
      <c r="M19" s="59"/>
      <c r="N19" s="60"/>
    </row>
    <row r="20" spans="1:14" s="14" customFormat="1" ht="38.25" customHeight="1" x14ac:dyDescent="0.2">
      <c r="A20" s="49"/>
      <c r="B20" s="49"/>
      <c r="C20" s="50"/>
      <c r="D20" s="50"/>
      <c r="E20" s="50"/>
      <c r="F20" s="50"/>
      <c r="G20" s="50"/>
      <c r="H20" s="51" t="e">
        <f t="shared" si="0"/>
        <v>#DIV/0!</v>
      </c>
      <c r="I20" s="54"/>
      <c r="J20" s="56"/>
      <c r="K20" s="50"/>
      <c r="L20" s="61"/>
      <c r="M20" s="59"/>
      <c r="N20" s="60"/>
    </row>
    <row r="21" spans="1:14" s="14" customFormat="1" ht="38.25" customHeight="1" x14ac:dyDescent="0.2">
      <c r="A21" s="49"/>
      <c r="B21" s="49"/>
      <c r="C21" s="50"/>
      <c r="D21" s="50"/>
      <c r="E21" s="50"/>
      <c r="F21" s="50"/>
      <c r="G21" s="50"/>
      <c r="H21" s="51" t="e">
        <f t="shared" si="0"/>
        <v>#DIV/0!</v>
      </c>
      <c r="I21" s="54"/>
      <c r="J21" s="56"/>
      <c r="K21" s="50"/>
      <c r="L21" s="61"/>
      <c r="M21" s="59"/>
      <c r="N21" s="60"/>
    </row>
    <row r="22" spans="1:14" s="14" customFormat="1" ht="38.25" customHeight="1" x14ac:dyDescent="0.2">
      <c r="A22" s="49"/>
      <c r="B22" s="49"/>
      <c r="C22" s="50"/>
      <c r="D22" s="50"/>
      <c r="E22" s="50"/>
      <c r="F22" s="50"/>
      <c r="G22" s="50"/>
      <c r="H22" s="51" t="e">
        <f t="shared" si="0"/>
        <v>#DIV/0!</v>
      </c>
      <c r="I22" s="54"/>
      <c r="J22" s="56"/>
      <c r="K22" s="50"/>
      <c r="L22" s="61"/>
      <c r="M22" s="59"/>
      <c r="N22" s="60"/>
    </row>
    <row r="23" spans="1:14" s="14" customFormat="1" ht="38.25" customHeight="1" thickBot="1" x14ac:dyDescent="0.25">
      <c r="A23" s="49"/>
      <c r="B23" s="49"/>
      <c r="C23" s="50"/>
      <c r="D23" s="50"/>
      <c r="E23" s="50"/>
      <c r="F23" s="50"/>
      <c r="G23" s="50"/>
      <c r="H23" s="52" t="e">
        <f t="shared" si="0"/>
        <v>#DIV/0!</v>
      </c>
      <c r="I23" s="55"/>
      <c r="J23" s="56"/>
      <c r="K23" s="64"/>
      <c r="L23" s="65"/>
      <c r="M23" s="59"/>
      <c r="N23" s="60"/>
    </row>
    <row r="24" spans="1:14" s="14" customFormat="1" ht="38.25" customHeight="1" x14ac:dyDescent="0.2"/>
    <row r="25" spans="1:14" s="14" customFormat="1" ht="38.25" customHeight="1" x14ac:dyDescent="0.2">
      <c r="C25" s="10"/>
      <c r="D25" s="10"/>
      <c r="E25" s="24" t="s">
        <v>90</v>
      </c>
      <c r="F25" s="25"/>
      <c r="G25" s="25"/>
      <c r="H25" s="25"/>
      <c r="I25" s="26">
        <f>(COUNTIF(I4:I23,"A")+COUNTIF(I4:I23, "AP"))/COUNTA(I4:I23)</f>
        <v>0</v>
      </c>
      <c r="L25" s="38"/>
      <c r="N25" s="19" t="s">
        <v>36</v>
      </c>
    </row>
    <row r="26" spans="1:14" s="14" customFormat="1" ht="38.25" customHeight="1" x14ac:dyDescent="0.2">
      <c r="C26" s="10"/>
      <c r="D26" s="10"/>
      <c r="E26" s="27" t="s">
        <v>19</v>
      </c>
      <c r="F26" s="28"/>
      <c r="G26" s="28"/>
      <c r="H26" s="28"/>
      <c r="I26" s="29">
        <f>COUNTIF(I4:I23,"AP")/COUNTA(I4:I23)</f>
        <v>0</v>
      </c>
    </row>
    <row r="27" spans="1:14" ht="38.25" customHeight="1" x14ac:dyDescent="0.25">
      <c r="A27" s="4"/>
      <c r="B27" s="4"/>
    </row>
  </sheetData>
  <conditionalFormatting sqref="C4:H23">
    <cfRule type="cellIs" dxfId="30" priority="12" operator="lessThan">
      <formula>0.9</formula>
    </cfRule>
    <cfRule type="cellIs" dxfId="29" priority="20" operator="between">
      <formula>0</formula>
      <formula>2.99</formula>
    </cfRule>
    <cfRule type="cellIs" dxfId="28" priority="21" operator="between">
      <formula>0</formula>
      <formula>2.99</formula>
    </cfRule>
    <cfRule type="cellIs" dxfId="27" priority="22" operator="between">
      <formula>3</formula>
      <formula>3.49</formula>
    </cfRule>
    <cfRule type="cellIs" dxfId="26" priority="23" operator="greaterThan">
      <formula>3.5</formula>
    </cfRule>
  </conditionalFormatting>
  <conditionalFormatting sqref="H4:H11">
    <cfRule type="expression" dxfId="25" priority="56">
      <formula>ISERROR(A2)</formula>
    </cfRule>
  </conditionalFormatting>
  <conditionalFormatting sqref="H4:H23">
    <cfRule type="expression" dxfId="24" priority="53">
      <formula>ISERROR($H$4:$H$23)</formula>
    </cfRule>
  </conditionalFormatting>
  <conditionalFormatting sqref="H12:H15">
    <cfRule type="expression" dxfId="23" priority="60">
      <formula>ISERROR(A5)</formula>
    </cfRule>
  </conditionalFormatting>
  <conditionalFormatting sqref="H16:H19">
    <cfRule type="expression" dxfId="22" priority="64">
      <formula>ISERROR(A5)</formula>
    </cfRule>
  </conditionalFormatting>
  <conditionalFormatting sqref="H20:H23">
    <cfRule type="expression" dxfId="21" priority="68">
      <formula>ISERROR(A8)</formula>
    </cfRule>
  </conditionalFormatting>
  <conditionalFormatting sqref="I4:I23">
    <cfRule type="expression" dxfId="20" priority="6">
      <formula>($I$4:$I$23)=""</formula>
    </cfRule>
    <cfRule type="cellIs" dxfId="19" priority="13" operator="equal">
      <formula>"C"</formula>
    </cfRule>
    <cfRule type="cellIs" dxfId="18" priority="14" operator="equal">
      <formula>"B"</formula>
    </cfRule>
    <cfRule type="cellIs" dxfId="17" priority="15" operator="equal">
      <formula>"AP"</formula>
    </cfRule>
    <cfRule type="cellIs" dxfId="16" priority="16" operator="equal">
      <formula>"AP"</formula>
    </cfRule>
    <cfRule type="cellIs" dxfId="15" priority="17" operator="equal">
      <formula>"AP"</formula>
    </cfRule>
    <cfRule type="cellIs" dxfId="14" priority="18" operator="equal">
      <formula>"AP"</formula>
    </cfRule>
    <cfRule type="cellIs" dxfId="13" priority="19" operator="equal">
      <formula>"A"</formula>
    </cfRule>
  </conditionalFormatting>
  <conditionalFormatting sqref="I25">
    <cfRule type="cellIs" dxfId="12" priority="29" operator="lessThan">
      <formula>0.7</formula>
    </cfRule>
    <cfRule type="cellIs" dxfId="11" priority="30" operator="lessThan">
      <formula>0.7</formula>
    </cfRule>
    <cfRule type="cellIs" dxfId="10" priority="31" operator="lessThan">
      <formula>0.69</formula>
    </cfRule>
    <cfRule type="cellIs" dxfId="9" priority="32" operator="between">
      <formula>0.7</formula>
      <formula>0.79</formula>
    </cfRule>
  </conditionalFormatting>
  <conditionalFormatting sqref="I25:I26">
    <cfRule type="cellIs" dxfId="8" priority="3" operator="equal">
      <formula>0</formula>
    </cfRule>
    <cfRule type="cellIs" dxfId="7" priority="4" operator="equal">
      <formula>")"</formula>
    </cfRule>
    <cfRule type="expression" priority="5">
      <formula>($I$25:$I$26)=""</formula>
    </cfRule>
  </conditionalFormatting>
  <conditionalFormatting sqref="K4:K23">
    <cfRule type="cellIs" dxfId="6" priority="11" operator="lessThan">
      <formula>1</formula>
    </cfRule>
  </conditionalFormatting>
  <conditionalFormatting sqref="L4:L23">
    <cfRule type="cellIs" dxfId="5" priority="10" operator="lessThan">
      <formula>0.01</formula>
    </cfRule>
    <cfRule type="cellIs" dxfId="4" priority="24" operator="lessThan">
      <formula>0.49</formula>
    </cfRule>
    <cfRule type="cellIs" dxfId="3" priority="25" operator="lessThan">
      <formula>0.49</formula>
    </cfRule>
    <cfRule type="cellIs" dxfId="2" priority="26" operator="lessThan">
      <formula>0.49</formula>
    </cfRule>
    <cfRule type="cellIs" dxfId="1" priority="27" operator="between">
      <formula>0.79</formula>
      <formula>0.5</formula>
    </cfRule>
    <cfRule type="cellIs" dxfId="0" priority="28" operator="between">
      <formula>0.8</formula>
      <formula>1</formula>
    </cfRule>
  </conditionalFormatting>
  <pageMargins left="0.7" right="0.7" top="0.75" bottom="0.75" header="0.3" footer="0.3"/>
  <pageSetup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8FB-A8D3-4ABC-95A6-8FA5BC509C13}">
  <sheetPr>
    <pageSetUpPr fitToPage="1"/>
  </sheetPr>
  <dimension ref="A1:AD89"/>
  <sheetViews>
    <sheetView topLeftCell="A61" zoomScale="80" zoomScaleNormal="80" workbookViewId="0">
      <selection activeCell="T41" sqref="T41"/>
    </sheetView>
  </sheetViews>
  <sheetFormatPr defaultRowHeight="15" x14ac:dyDescent="0.25"/>
  <sheetData>
    <row r="1" spans="1:16" ht="57" customHeight="1" x14ac:dyDescent="0.25"/>
    <row r="2" spans="1:16" ht="18" x14ac:dyDescent="0.25">
      <c r="A2" s="39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x14ac:dyDescent="0.25">
      <c r="A3" s="1"/>
      <c r="B3" s="1" t="s">
        <v>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" x14ac:dyDescent="0.25">
      <c r="A4" s="1"/>
      <c r="B4" s="1" t="s">
        <v>95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8" x14ac:dyDescent="0.25">
      <c r="A25" s="1"/>
      <c r="B25" s="44" t="s">
        <v>56</v>
      </c>
      <c r="C25" s="1" t="s">
        <v>65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" x14ac:dyDescent="0.25">
      <c r="A26" s="1"/>
      <c r="B26" s="44" t="s">
        <v>58</v>
      </c>
      <c r="C26" s="1" t="s">
        <v>69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8" x14ac:dyDescent="0.25">
      <c r="A27" s="1"/>
      <c r="B27" s="45"/>
      <c r="C27" s="46" t="s">
        <v>59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8" x14ac:dyDescent="0.25">
      <c r="A28" s="1"/>
      <c r="B28" s="45"/>
      <c r="C28" s="1"/>
      <c r="D28" s="1" t="s">
        <v>60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8" x14ac:dyDescent="0.25">
      <c r="A29" s="1"/>
      <c r="B29" s="45"/>
      <c r="C29" s="1"/>
      <c r="D29" s="1" t="s">
        <v>61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8" x14ac:dyDescent="0.25">
      <c r="A30" s="1"/>
      <c r="B30" s="45"/>
      <c r="C30" s="1"/>
      <c r="D30" s="1" t="s">
        <v>62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8" x14ac:dyDescent="0.25">
      <c r="A31" s="1"/>
      <c r="B31" s="45"/>
      <c r="C31" s="1"/>
      <c r="D31" s="1" t="s">
        <v>63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8" x14ac:dyDescent="0.25">
      <c r="A32" s="1"/>
      <c r="B32" s="45"/>
      <c r="C32" s="39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30" ht="18" x14ac:dyDescent="0.25">
      <c r="A33" s="1"/>
      <c r="B33" s="45"/>
      <c r="C33" s="1"/>
      <c r="D33" s="39" t="s">
        <v>66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30" ht="18" x14ac:dyDescent="0.25">
      <c r="A34" s="1"/>
      <c r="B34" s="45"/>
      <c r="C34" s="1"/>
      <c r="D34" s="39" t="s">
        <v>130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30" ht="18" x14ac:dyDescent="0.25">
      <c r="A35" s="1"/>
      <c r="B35" s="45"/>
      <c r="C35" s="1"/>
      <c r="D35" s="1" t="s">
        <v>99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30" ht="18" x14ac:dyDescent="0.25">
      <c r="A36" s="1"/>
      <c r="B36" s="45"/>
      <c r="C36" s="1"/>
      <c r="D36" s="39" t="s">
        <v>68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30" ht="18" x14ac:dyDescent="0.25">
      <c r="A37" s="1"/>
      <c r="B37" s="45"/>
      <c r="C37" s="1"/>
      <c r="D37" s="39" t="s">
        <v>100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30" ht="18.75" x14ac:dyDescent="0.3">
      <c r="A38" s="1"/>
      <c r="B38" s="1"/>
      <c r="C38" s="1"/>
      <c r="D38" s="1" t="s">
        <v>124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30" ht="18" x14ac:dyDescent="0.25">
      <c r="A39" s="1"/>
      <c r="B39" s="1"/>
      <c r="C39" s="1"/>
      <c r="D39" s="1"/>
      <c r="E39" s="1"/>
      <c r="F39" s="40" t="s">
        <v>101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30" ht="18" x14ac:dyDescent="0.25">
      <c r="A40" s="1"/>
      <c r="B40" s="1"/>
      <c r="C40" s="1"/>
      <c r="D40" s="1"/>
      <c r="E40" s="1"/>
      <c r="F40" s="1" t="s">
        <v>102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30" ht="18" x14ac:dyDescent="0.25">
      <c r="A41" s="1"/>
      <c r="B41" s="1"/>
      <c r="C41" s="1"/>
      <c r="D41" s="1"/>
      <c r="E41" s="1"/>
      <c r="F41" s="1" t="s">
        <v>103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30" ht="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67"/>
      <c r="P42" s="67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</row>
    <row r="43" spans="1:30" ht="18" x14ac:dyDescent="0.25">
      <c r="A43" s="1"/>
      <c r="B43" s="44" t="s">
        <v>70</v>
      </c>
      <c r="C43" s="39" t="s">
        <v>76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30" ht="18" x14ac:dyDescent="0.25">
      <c r="A44" s="1"/>
      <c r="B44" s="45"/>
      <c r="C44" s="1"/>
      <c r="D44" s="1" t="s">
        <v>104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30" ht="18" x14ac:dyDescent="0.25">
      <c r="A45" s="1"/>
      <c r="B45" s="45"/>
      <c r="C45" s="1"/>
      <c r="D45" s="1" t="s">
        <v>96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30" ht="18" x14ac:dyDescent="0.25">
      <c r="A46" s="1"/>
      <c r="B46" s="45"/>
      <c r="C46" s="1"/>
      <c r="D46" s="1"/>
      <c r="E46" s="1" t="s">
        <v>71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30" ht="18" x14ac:dyDescent="0.25">
      <c r="A47" s="1"/>
      <c r="B47" s="45"/>
      <c r="C47" s="1"/>
      <c r="D47" s="1"/>
      <c r="E47" s="1" t="s">
        <v>115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30" ht="18" x14ac:dyDescent="0.25">
      <c r="A48" s="1"/>
      <c r="B48" s="45"/>
      <c r="C48" s="1"/>
      <c r="D48" s="1"/>
      <c r="E48" s="1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8" x14ac:dyDescent="0.25">
      <c r="A49" s="1"/>
      <c r="B49" s="45"/>
      <c r="C49" s="1"/>
      <c r="D49" s="1" t="s">
        <v>105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8" x14ac:dyDescent="0.25">
      <c r="A50" s="1"/>
      <c r="B50" s="45"/>
      <c r="C50" s="1"/>
      <c r="D50" s="1" t="s">
        <v>97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8" x14ac:dyDescent="0.25">
      <c r="A51" s="1"/>
      <c r="B51" s="4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8" x14ac:dyDescent="0.25">
      <c r="A52" s="1"/>
      <c r="B52" s="44" t="s">
        <v>72</v>
      </c>
      <c r="C52" s="39" t="s">
        <v>75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8" x14ac:dyDescent="0.25">
      <c r="A53" s="1"/>
      <c r="B53" s="45"/>
      <c r="C53" s="1"/>
      <c r="D53" s="1" t="s">
        <v>110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8" x14ac:dyDescent="0.25">
      <c r="A54" s="1"/>
      <c r="B54" s="45"/>
      <c r="C54" s="1"/>
      <c r="D54" s="1" t="s">
        <v>116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8" x14ac:dyDescent="0.25">
      <c r="A55" s="1"/>
      <c r="B55" s="1"/>
      <c r="C55" s="1"/>
      <c r="D55" s="1" t="s">
        <v>111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8" x14ac:dyDescent="0.25">
      <c r="A56" s="1"/>
      <c r="B56" s="1"/>
      <c r="C56" s="1"/>
      <c r="D56" s="1" t="s">
        <v>112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8" x14ac:dyDescent="0.25">
      <c r="A57" s="1"/>
      <c r="B57" s="4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8" x14ac:dyDescent="0.25">
      <c r="A58" s="1"/>
      <c r="B58" s="44" t="s">
        <v>73</v>
      </c>
      <c r="C58" s="39" t="s">
        <v>91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8" x14ac:dyDescent="0.25">
      <c r="A59" s="1"/>
      <c r="B59" s="40"/>
      <c r="C59" s="1"/>
      <c r="D59" s="1" t="s">
        <v>106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8" x14ac:dyDescent="0.25">
      <c r="A60" s="1"/>
      <c r="B60" s="40"/>
      <c r="C60" s="1"/>
      <c r="D60" s="1" t="s">
        <v>117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8" x14ac:dyDescent="0.25">
      <c r="A61" s="1"/>
      <c r="B61" s="40"/>
      <c r="C61" s="1"/>
      <c r="D61" s="1" t="s">
        <v>107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8" x14ac:dyDescent="0.25">
      <c r="A62" s="1"/>
      <c r="B62" s="4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8" x14ac:dyDescent="0.25">
      <c r="A63" s="1"/>
      <c r="B63" s="44" t="s">
        <v>81</v>
      </c>
      <c r="C63" s="39" t="s">
        <v>74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8" x14ac:dyDescent="0.25">
      <c r="A64" s="1"/>
      <c r="B64" s="45"/>
      <c r="C64" s="1"/>
      <c r="D64" s="1" t="s">
        <v>77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8" x14ac:dyDescent="0.25">
      <c r="A65" s="1"/>
      <c r="B65" s="45"/>
      <c r="C65" s="1"/>
      <c r="D65" s="44" t="s">
        <v>56</v>
      </c>
      <c r="E65" s="1" t="s">
        <v>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8" x14ac:dyDescent="0.25">
      <c r="A66" s="1"/>
      <c r="B66" s="45"/>
      <c r="C66" s="1"/>
      <c r="D66" s="44"/>
      <c r="E66" s="1" t="s">
        <v>79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8" x14ac:dyDescent="0.25">
      <c r="A67" s="1"/>
      <c r="B67" s="45"/>
      <c r="C67" s="1"/>
      <c r="D67" s="44" t="s">
        <v>58</v>
      </c>
      <c r="E67" s="1" t="s">
        <v>80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8" x14ac:dyDescent="0.25">
      <c r="A68" s="1"/>
      <c r="B68" s="4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8" x14ac:dyDescent="0.25">
      <c r="A69" s="1"/>
      <c r="B69" s="44" t="s">
        <v>83</v>
      </c>
      <c r="C69" s="39" t="s">
        <v>40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8" x14ac:dyDescent="0.25">
      <c r="A70" s="1"/>
      <c r="B70" s="45"/>
      <c r="C70" s="1"/>
      <c r="D70" s="1" t="s">
        <v>118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8" x14ac:dyDescent="0.25">
      <c r="A71" s="1"/>
      <c r="B71" s="45"/>
      <c r="C71" s="1"/>
      <c r="D71" s="1" t="s">
        <v>82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8" x14ac:dyDescent="0.25">
      <c r="A72" s="1"/>
      <c r="B72" s="4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8" x14ac:dyDescent="0.25">
      <c r="A73" s="1"/>
      <c r="B73" s="44" t="s">
        <v>84</v>
      </c>
      <c r="C73" s="39" t="s">
        <v>114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8" x14ac:dyDescent="0.25">
      <c r="A74" s="1"/>
      <c r="B74" s="45"/>
      <c r="C74" s="1"/>
      <c r="D74" s="1" t="s">
        <v>109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8" x14ac:dyDescent="0.25">
      <c r="A75" s="1"/>
      <c r="B75" s="45"/>
      <c r="C75" s="1"/>
      <c r="D75" s="1" t="s">
        <v>113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8" x14ac:dyDescent="0.25">
      <c r="A76" s="1"/>
      <c r="B76" s="4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8" x14ac:dyDescent="0.25">
      <c r="A77" s="1"/>
      <c r="B77" s="44" t="s">
        <v>88</v>
      </c>
      <c r="C77" s="39" t="s">
        <v>85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8" x14ac:dyDescent="0.25">
      <c r="A78" s="1"/>
      <c r="B78" s="1"/>
      <c r="C78" s="1"/>
      <c r="D78" s="1" t="s">
        <v>87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8" x14ac:dyDescent="0.25">
      <c r="A79" s="1"/>
      <c r="B79" s="1"/>
      <c r="C79" s="1"/>
      <c r="D79" s="1" t="s">
        <v>119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8" x14ac:dyDescent="0.25">
      <c r="A80" s="1"/>
      <c r="B80" s="1"/>
      <c r="C80" s="1"/>
      <c r="D80" s="1" t="s">
        <v>86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8" x14ac:dyDescent="0.25">
      <c r="A81" s="1"/>
      <c r="B81" s="1"/>
      <c r="C81" s="1"/>
      <c r="D81" s="1" t="s">
        <v>127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8" x14ac:dyDescent="0.25">
      <c r="A82" s="1"/>
      <c r="B82" s="1"/>
      <c r="C82" s="1"/>
      <c r="D82" s="1" t="s">
        <v>128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8" x14ac:dyDescent="0.25">
      <c r="A84" s="1"/>
      <c r="B84" s="44" t="s">
        <v>92</v>
      </c>
      <c r="C84" s="39" t="s">
        <v>93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8" x14ac:dyDescent="0.25">
      <c r="A85" s="1"/>
      <c r="B85" s="1"/>
      <c r="C85" s="1"/>
      <c r="D85" s="1" t="s">
        <v>89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8" x14ac:dyDescent="0.25">
      <c r="A86" s="1"/>
      <c r="B86" s="1"/>
      <c r="C86" s="1"/>
      <c r="D86" s="1" t="s">
        <v>120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8" x14ac:dyDescent="0.25">
      <c r="A87" s="1"/>
      <c r="B87" s="1"/>
      <c r="C87" s="1"/>
      <c r="D87" s="1" t="s">
        <v>121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</sheetData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</vt:lpstr>
      <vt:lpstr>Blank Template</vt:lpstr>
      <vt:lpstr>Instructions for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Crossland</dc:creator>
  <cp:lastModifiedBy>Rick Crossland</cp:lastModifiedBy>
  <cp:lastPrinted>2025-05-09T16:08:17Z</cp:lastPrinted>
  <dcterms:created xsi:type="dcterms:W3CDTF">2025-03-26T15:57:36Z</dcterms:created>
  <dcterms:modified xsi:type="dcterms:W3CDTF">2026-05-21T14:27:14Z</dcterms:modified>
</cp:coreProperties>
</file>