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Tekmovalna komisija\Bilten 2024\"/>
    </mc:Choice>
  </mc:AlternateContent>
  <xr:revisionPtr revIDLastSave="0" documentId="8_{FFCFBDE1-5B9B-44BB-A7B6-DAA89EC137B1}" xr6:coauthVersionLast="47" xr6:coauthVersionMax="47" xr10:uidLastSave="{00000000-0000-0000-0000-000000000000}"/>
  <bookViews>
    <workbookView xWindow="1170" yWindow="1170" windowWidth="21600" windowHeight="12630" activeTab="1" xr2:uid="{DBCE8D3E-2D8B-437C-9C1A-6DB038FD7EDE}"/>
  </bookViews>
  <sheets>
    <sheet name="Fantje" sheetId="1" r:id="rId1"/>
    <sheet name="Pu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2" l="1"/>
  <c r="B14" i="2"/>
  <c r="B13" i="2"/>
  <c r="B12" i="2"/>
  <c r="B11" i="2"/>
  <c r="B10" i="2"/>
  <c r="B9" i="2"/>
  <c r="B8" i="2"/>
  <c r="B7" i="2"/>
  <c r="B6" i="2"/>
  <c r="B5" i="2"/>
  <c r="B4" i="2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  <c r="B6" i="1"/>
  <c r="B5" i="1"/>
  <c r="B4" i="1"/>
</calcChain>
</file>

<file path=xl/sharedStrings.xml><?xml version="1.0" encoding="utf-8"?>
<sst xmlns="http://schemas.openxmlformats.org/spreadsheetml/2006/main" count="1899" uniqueCount="1119">
  <si>
    <t>Mesto</t>
  </si>
  <si>
    <t>Šifra</t>
  </si>
  <si>
    <t>Priimek in ime</t>
  </si>
  <si>
    <t>Letnik</t>
  </si>
  <si>
    <t>Klub</t>
  </si>
  <si>
    <t>Točke</t>
  </si>
  <si>
    <t>ŠIMENC Miha</t>
  </si>
  <si>
    <t>TSK Logatec</t>
  </si>
  <si>
    <t>47,61</t>
  </si>
  <si>
    <t>ČRV Vili</t>
  </si>
  <si>
    <t>ND Rateče - Planica</t>
  </si>
  <si>
    <t>52,72</t>
  </si>
  <si>
    <t>LIČEF Miha</t>
  </si>
  <si>
    <t>ŠD Gorje</t>
  </si>
  <si>
    <t>58,76</t>
  </si>
  <si>
    <t>KOROŠEC Boštjan</t>
  </si>
  <si>
    <t>SD Bohinj</t>
  </si>
  <si>
    <t>79,16</t>
  </si>
  <si>
    <t>GROS Anže</t>
  </si>
  <si>
    <t>Skike klub Slovenija</t>
  </si>
  <si>
    <t>88,44</t>
  </si>
  <si>
    <t>MULEJ Jošt</t>
  </si>
  <si>
    <t>92,22</t>
  </si>
  <si>
    <t>KARNIČAR Izidor</t>
  </si>
  <si>
    <t>TSK Triglav Kranj</t>
  </si>
  <si>
    <t>95,63</t>
  </si>
  <si>
    <t>ŠTERN Nejc</t>
  </si>
  <si>
    <t>ŠD Oktan</t>
  </si>
  <si>
    <t>106,24</t>
  </si>
  <si>
    <t>PEČEK Atila</t>
  </si>
  <si>
    <t>127,43</t>
  </si>
  <si>
    <t>GAVRIČ Mark</t>
  </si>
  <si>
    <t>TSK JUB Dol pri Ljubljani</t>
  </si>
  <si>
    <t>142,28</t>
  </si>
  <si>
    <t>MOČNIK Martin</t>
  </si>
  <si>
    <t>152,44</t>
  </si>
  <si>
    <t>POTOČNIK Domen</t>
  </si>
  <si>
    <t>155,72</t>
  </si>
  <si>
    <t>OBLAK Lenard</t>
  </si>
  <si>
    <t>SK Brdo Ljubljana</t>
  </si>
  <si>
    <t>187,71</t>
  </si>
  <si>
    <t>GROS Gal</t>
  </si>
  <si>
    <t>225,28</t>
  </si>
  <si>
    <t>RADUHA Erik</t>
  </si>
  <si>
    <t>235,26</t>
  </si>
  <si>
    <t>MUHIČ Aleks</t>
  </si>
  <si>
    <t>243,69</t>
  </si>
  <si>
    <t>MUHIČ David</t>
  </si>
  <si>
    <t>248,94</t>
  </si>
  <si>
    <t>MILOSAVLJEVIĆ Miloš</t>
  </si>
  <si>
    <t>256,01</t>
  </si>
  <si>
    <t>ŽEMVA Andraž</t>
  </si>
  <si>
    <t>TSK Bled</t>
  </si>
  <si>
    <t>265,93</t>
  </si>
  <si>
    <t>HLADNIK Matic</t>
  </si>
  <si>
    <t>SK Tržič</t>
  </si>
  <si>
    <t>269,95</t>
  </si>
  <si>
    <t>MARINKO Matevž</t>
  </si>
  <si>
    <t>NŠD Medvode</t>
  </si>
  <si>
    <t>278,17</t>
  </si>
  <si>
    <t>MEZEK Jan</t>
  </si>
  <si>
    <t>305,94</t>
  </si>
  <si>
    <t>SKOK Domen</t>
  </si>
  <si>
    <t>318,52</t>
  </si>
  <si>
    <t>GARBAJS Matic</t>
  </si>
  <si>
    <t>341,21</t>
  </si>
  <si>
    <t>MALOVRH Patrik</t>
  </si>
  <si>
    <t>344,96</t>
  </si>
  <si>
    <t>ŽNIDARIČ Franci</t>
  </si>
  <si>
    <t>369,72</t>
  </si>
  <si>
    <t>TRSTENJAK Branko</t>
  </si>
  <si>
    <t>393,13</t>
  </si>
  <si>
    <t>GROŠELJ Matic</t>
  </si>
  <si>
    <t>TSK Idrija</t>
  </si>
  <si>
    <t>406,13</t>
  </si>
  <si>
    <t>ŠPORN Miha</t>
  </si>
  <si>
    <t>425,90</t>
  </si>
  <si>
    <t>ZUPAN Tine</t>
  </si>
  <si>
    <t>452,66</t>
  </si>
  <si>
    <t>KOŽUH Aljaž</t>
  </si>
  <si>
    <t>492,90</t>
  </si>
  <si>
    <t>KAVČIČ Blaž</t>
  </si>
  <si>
    <t>520,26</t>
  </si>
  <si>
    <t>PREMOŽE Simon</t>
  </si>
  <si>
    <t>549,61</t>
  </si>
  <si>
    <t>TROJAR Bojan</t>
  </si>
  <si>
    <t>723,65</t>
  </si>
  <si>
    <t>999,99</t>
  </si>
  <si>
    <t>SK Ihan</t>
  </si>
  <si>
    <t>POKLUKAR Primož</t>
  </si>
  <si>
    <t>SK Loška dolina</t>
  </si>
  <si>
    <t>TSD Olimpija Bloke</t>
  </si>
  <si>
    <t>TSK Rogla</t>
  </si>
  <si>
    <t>SK Prisank</t>
  </si>
  <si>
    <t>04031</t>
  </si>
  <si>
    <t>PEČEK Andor</t>
  </si>
  <si>
    <t>138,74</t>
  </si>
  <si>
    <t>05012</t>
  </si>
  <si>
    <t>PETROVIČ Bor</t>
  </si>
  <si>
    <t>146,46</t>
  </si>
  <si>
    <t>05036</t>
  </si>
  <si>
    <t>JEVŠINEK Žan</t>
  </si>
  <si>
    <t>206,15</t>
  </si>
  <si>
    <t>04039</t>
  </si>
  <si>
    <t>KRAČMAN Jaka</t>
  </si>
  <si>
    <t>246,62</t>
  </si>
  <si>
    <t>05028</t>
  </si>
  <si>
    <t>ŠLUGA Oskar</t>
  </si>
  <si>
    <t>253,74</t>
  </si>
  <si>
    <t>04013</t>
  </si>
  <si>
    <t>OŽBOLT Gašper</t>
  </si>
  <si>
    <t>270,76</t>
  </si>
  <si>
    <t>04012</t>
  </si>
  <si>
    <t>REPNIK Tadej</t>
  </si>
  <si>
    <t>298,47</t>
  </si>
  <si>
    <t>04054</t>
  </si>
  <si>
    <t>MARKELJ DOVŽAN Lovro</t>
  </si>
  <si>
    <t>322,77</t>
  </si>
  <si>
    <t>04050</t>
  </si>
  <si>
    <t>DOVŽAN Lovro</t>
  </si>
  <si>
    <t>328,01</t>
  </si>
  <si>
    <t>04006</t>
  </si>
  <si>
    <t>MULEJ Ožbe</t>
  </si>
  <si>
    <t>363,31</t>
  </si>
  <si>
    <t>04019</t>
  </si>
  <si>
    <t>ZABRET Tim</t>
  </si>
  <si>
    <t>367,00</t>
  </si>
  <si>
    <t>04043</t>
  </si>
  <si>
    <t>LAVRIČ PREGELJ Žan Yazbeck</t>
  </si>
  <si>
    <t>378,42</t>
  </si>
  <si>
    <t>04002</t>
  </si>
  <si>
    <t>MAŠIČ Peter</t>
  </si>
  <si>
    <t>685,48</t>
  </si>
  <si>
    <t>04029</t>
  </si>
  <si>
    <t>JENKO Matic</t>
  </si>
  <si>
    <t>712,50</t>
  </si>
  <si>
    <t>SK Cerknica</t>
  </si>
  <si>
    <t>POKLUKAR Jakob</t>
  </si>
  <si>
    <t>06007</t>
  </si>
  <si>
    <t>KARNIČAR Lovrenc</t>
  </si>
  <si>
    <t>154,84</t>
  </si>
  <si>
    <t>06026</t>
  </si>
  <si>
    <t>LAVRIČ PREGELJ Philip Yazbeck</t>
  </si>
  <si>
    <t>190,04</t>
  </si>
  <si>
    <t>06027</t>
  </si>
  <si>
    <t>MARINKO Jaka</t>
  </si>
  <si>
    <t>207,12</t>
  </si>
  <si>
    <t>07006</t>
  </si>
  <si>
    <t>EINHAUER Nejc</t>
  </si>
  <si>
    <t>231,90</t>
  </si>
  <si>
    <t>07013</t>
  </si>
  <si>
    <t>ŠPORN Tine</t>
  </si>
  <si>
    <t>232,83</t>
  </si>
  <si>
    <t>07010</t>
  </si>
  <si>
    <t>RUPNIK Gregor</t>
  </si>
  <si>
    <t>256,49</t>
  </si>
  <si>
    <t>06023</t>
  </si>
  <si>
    <t>BORIČ Maj</t>
  </si>
  <si>
    <t>265,45</t>
  </si>
  <si>
    <t>07019</t>
  </si>
  <si>
    <t>PILAR Jaka</t>
  </si>
  <si>
    <t>287,98</t>
  </si>
  <si>
    <t>06021</t>
  </si>
  <si>
    <t>GROŠELJ Timotej</t>
  </si>
  <si>
    <t>291,12</t>
  </si>
  <si>
    <t>07004</t>
  </si>
  <si>
    <t>POLJŠAK Jošt</t>
  </si>
  <si>
    <t>301,92</t>
  </si>
  <si>
    <t>06013</t>
  </si>
  <si>
    <t>PEKOVEC Gašper</t>
  </si>
  <si>
    <t>314,85</t>
  </si>
  <si>
    <t>07007</t>
  </si>
  <si>
    <t>MEGLIČ Drejc</t>
  </si>
  <si>
    <t>320,10</t>
  </si>
  <si>
    <t>06020</t>
  </si>
  <si>
    <t>SELIŠKAR Jon</t>
  </si>
  <si>
    <t>356,14</t>
  </si>
  <si>
    <t>06024</t>
  </si>
  <si>
    <t>ŽIBERT Matic</t>
  </si>
  <si>
    <t>359,27</t>
  </si>
  <si>
    <t>07035</t>
  </si>
  <si>
    <t>PREMERL Matic</t>
  </si>
  <si>
    <t>359,59</t>
  </si>
  <si>
    <t>06030</t>
  </si>
  <si>
    <t>PLEŠKO Matija</t>
  </si>
  <si>
    <t>415,48</t>
  </si>
  <si>
    <t>07021</t>
  </si>
  <si>
    <t>MAGDIČ Liam</t>
  </si>
  <si>
    <t>420,42</t>
  </si>
  <si>
    <t>07041</t>
  </si>
  <si>
    <t>KOLESNIKOV Dmitrii</t>
  </si>
  <si>
    <t>431,21</t>
  </si>
  <si>
    <t>07030</t>
  </si>
  <si>
    <t>PLEŠNAR Miha</t>
  </si>
  <si>
    <t>435,85</t>
  </si>
  <si>
    <t>06028</t>
  </si>
  <si>
    <t>COSTANTINI Mark</t>
  </si>
  <si>
    <t>449,83</t>
  </si>
  <si>
    <t>07038</t>
  </si>
  <si>
    <t>BAJT Vasja</t>
  </si>
  <si>
    <t>464,19</t>
  </si>
  <si>
    <t>07015</t>
  </si>
  <si>
    <t>KODER Svit</t>
  </si>
  <si>
    <t>467,56</t>
  </si>
  <si>
    <t>07045</t>
  </si>
  <si>
    <t>ANŽIČ Žan</t>
  </si>
  <si>
    <t>534,59</t>
  </si>
  <si>
    <t>07042</t>
  </si>
  <si>
    <t>BAVDAŽ Luka</t>
  </si>
  <si>
    <t>540,50</t>
  </si>
  <si>
    <t>07036</t>
  </si>
  <si>
    <t>FERFOLJA Igor</t>
  </si>
  <si>
    <t>614,11</t>
  </si>
  <si>
    <t>07039</t>
  </si>
  <si>
    <t>OMAN Benjamin</t>
  </si>
  <si>
    <t>651,73</t>
  </si>
  <si>
    <t>07037</t>
  </si>
  <si>
    <t>MEZEK Jaka</t>
  </si>
  <si>
    <t>708,30</t>
  </si>
  <si>
    <t>06029</t>
  </si>
  <si>
    <t>POGAČNIK Jan</t>
  </si>
  <si>
    <t>769,34</t>
  </si>
  <si>
    <t>08026</t>
  </si>
  <si>
    <t>TIČAR Ažbe</t>
  </si>
  <si>
    <t>290,22</t>
  </si>
  <si>
    <t>08039</t>
  </si>
  <si>
    <t>MAROLT Lars</t>
  </si>
  <si>
    <t>332,00</t>
  </si>
  <si>
    <t>08008</t>
  </si>
  <si>
    <t>NAGODE Ivo</t>
  </si>
  <si>
    <t>335,75</t>
  </si>
  <si>
    <t>08027</t>
  </si>
  <si>
    <t>JERMAN Krištof</t>
  </si>
  <si>
    <t>338,11</t>
  </si>
  <si>
    <t>08016</t>
  </si>
  <si>
    <t>MESNER Tine</t>
  </si>
  <si>
    <t>341,55</t>
  </si>
  <si>
    <t>08045</t>
  </si>
  <si>
    <t>KALITA Matej</t>
  </si>
  <si>
    <t>349,80</t>
  </si>
  <si>
    <t>08024</t>
  </si>
  <si>
    <t>VOZELJ Lars</t>
  </si>
  <si>
    <t>349,85</t>
  </si>
  <si>
    <t>08023</t>
  </si>
  <si>
    <t>MEDVEŠEK Aljaž</t>
  </si>
  <si>
    <t>354,53</t>
  </si>
  <si>
    <t>08019</t>
  </si>
  <si>
    <t>OMEJC Bor</t>
  </si>
  <si>
    <t>358,63</t>
  </si>
  <si>
    <t>08018</t>
  </si>
  <si>
    <t>REPE Ožbej</t>
  </si>
  <si>
    <t>389,93</t>
  </si>
  <si>
    <t>08046</t>
  </si>
  <si>
    <t>OBLAK Vid</t>
  </si>
  <si>
    <t>396,79</t>
  </si>
  <si>
    <t>08050</t>
  </si>
  <si>
    <t>DUBNOV Alexandr</t>
  </si>
  <si>
    <t>410,62</t>
  </si>
  <si>
    <t>09014</t>
  </si>
  <si>
    <t>BERDAJS Jaka</t>
  </si>
  <si>
    <t>419,43</t>
  </si>
  <si>
    <t>08022</t>
  </si>
  <si>
    <t>ŽEMVA Timotej</t>
  </si>
  <si>
    <t>422,91</t>
  </si>
  <si>
    <t>09007</t>
  </si>
  <si>
    <t>BRGLEZ Timon</t>
  </si>
  <si>
    <t>424,56</t>
  </si>
  <si>
    <t>08011</t>
  </si>
  <si>
    <t>RUČIGAJ Žiga</t>
  </si>
  <si>
    <t>435,80</t>
  </si>
  <si>
    <t>08010</t>
  </si>
  <si>
    <t>PEKOVEC Tomaž</t>
  </si>
  <si>
    <t>438,34</t>
  </si>
  <si>
    <t>09010</t>
  </si>
  <si>
    <t>MESNER Nejc</t>
  </si>
  <si>
    <t>447,20</t>
  </si>
  <si>
    <t>09019</t>
  </si>
  <si>
    <t>MAROLT Val</t>
  </si>
  <si>
    <t>465,00</t>
  </si>
  <si>
    <t>08025</t>
  </si>
  <si>
    <t>ZORČ Nastja</t>
  </si>
  <si>
    <t>465,50</t>
  </si>
  <si>
    <t>08049</t>
  </si>
  <si>
    <t>PAVLIČ Luka</t>
  </si>
  <si>
    <t>468,85</t>
  </si>
  <si>
    <t>09006</t>
  </si>
  <si>
    <t>PAVLIN Nik</t>
  </si>
  <si>
    <t>487,37</t>
  </si>
  <si>
    <t>08013</t>
  </si>
  <si>
    <t>KREŽE Mark</t>
  </si>
  <si>
    <t>493,61</t>
  </si>
  <si>
    <t>08021</t>
  </si>
  <si>
    <t>KOŠIR Lovro</t>
  </si>
  <si>
    <t>494,62</t>
  </si>
  <si>
    <t>09008</t>
  </si>
  <si>
    <t>PETROVIČ Tine</t>
  </si>
  <si>
    <t>494,92</t>
  </si>
  <si>
    <t>09027</t>
  </si>
  <si>
    <t>KNEZ Urban</t>
  </si>
  <si>
    <t>510,52</t>
  </si>
  <si>
    <t>08035</t>
  </si>
  <si>
    <t>KOMATAR Jakob</t>
  </si>
  <si>
    <t>518,56</t>
  </si>
  <si>
    <t>09018</t>
  </si>
  <si>
    <t>OJSTERŠEK Izak</t>
  </si>
  <si>
    <t>530,91</t>
  </si>
  <si>
    <t>09012</t>
  </si>
  <si>
    <t>NOVAK Gal</t>
  </si>
  <si>
    <t>569,71</t>
  </si>
  <si>
    <t>09041</t>
  </si>
  <si>
    <t>ROBIČ Žiga</t>
  </si>
  <si>
    <t>578,11</t>
  </si>
  <si>
    <t>08014</t>
  </si>
  <si>
    <t>BRECL Anže</t>
  </si>
  <si>
    <t>599,28</t>
  </si>
  <si>
    <t>09004</t>
  </si>
  <si>
    <t>POKLUKAR Lovro</t>
  </si>
  <si>
    <t>606,41</t>
  </si>
  <si>
    <t>09003</t>
  </si>
  <si>
    <t>PRISTAVEC Žiga</t>
  </si>
  <si>
    <t>615,15</t>
  </si>
  <si>
    <t>08052</t>
  </si>
  <si>
    <t>OMAN Tevž</t>
  </si>
  <si>
    <t>624,93</t>
  </si>
  <si>
    <t>08033</t>
  </si>
  <si>
    <t>SELIŠKAR Noe</t>
  </si>
  <si>
    <t>673,25</t>
  </si>
  <si>
    <t>08051</t>
  </si>
  <si>
    <t>BAVDAŽ Nejc</t>
  </si>
  <si>
    <t>680,79</t>
  </si>
  <si>
    <t>09040</t>
  </si>
  <si>
    <t>VELEPEC Max</t>
  </si>
  <si>
    <t>704,40</t>
  </si>
  <si>
    <t>09031</t>
  </si>
  <si>
    <t>LOŽAR Andraž</t>
  </si>
  <si>
    <t>775,92</t>
  </si>
  <si>
    <t>09033</t>
  </si>
  <si>
    <t>PURKART Bor</t>
  </si>
  <si>
    <t>799,28</t>
  </si>
  <si>
    <t>09005</t>
  </si>
  <si>
    <t>ŠMIT Matevž</t>
  </si>
  <si>
    <t>801,08</t>
  </si>
  <si>
    <t>09039</t>
  </si>
  <si>
    <t>MEGLIČ Tjaš</t>
  </si>
  <si>
    <t>824,80</t>
  </si>
  <si>
    <t>08037</t>
  </si>
  <si>
    <t>OGRIČ Tijan</t>
  </si>
  <si>
    <t>982,16</t>
  </si>
  <si>
    <t>(=)43</t>
  </si>
  <si>
    <t>09038</t>
  </si>
  <si>
    <t>PRAUST Virgil</t>
  </si>
  <si>
    <t>09034</t>
  </si>
  <si>
    <t>EINHAUER Tevž</t>
  </si>
  <si>
    <t>09035</t>
  </si>
  <si>
    <t>PREDANIČ Jaka</t>
  </si>
  <si>
    <t>09036</t>
  </si>
  <si>
    <t>DOBRE Nikolaj</t>
  </si>
  <si>
    <t>09037</t>
  </si>
  <si>
    <t>GAČNIK RITUPER Jure</t>
  </si>
  <si>
    <t>09042</t>
  </si>
  <si>
    <t>ŠIMENC Aljaž</t>
  </si>
  <si>
    <t>09043</t>
  </si>
  <si>
    <t>MARKOVIČ Erik</t>
  </si>
  <si>
    <t>09044</t>
  </si>
  <si>
    <t>BUTINAR GERJOL Matic</t>
  </si>
  <si>
    <t>08053</t>
  </si>
  <si>
    <t>ZUPAN Lan</t>
  </si>
  <si>
    <t>09045</t>
  </si>
  <si>
    <t>STANONIK Ožbej</t>
  </si>
  <si>
    <t>08054</t>
  </si>
  <si>
    <t>PRIMC Žan</t>
  </si>
  <si>
    <t>10007</t>
  </si>
  <si>
    <t>FEČUR Klemen</t>
  </si>
  <si>
    <t>508,45</t>
  </si>
  <si>
    <t>10009</t>
  </si>
  <si>
    <t>JUDEŽ Jaša</t>
  </si>
  <si>
    <t>519,41</t>
  </si>
  <si>
    <t>10013</t>
  </si>
  <si>
    <t>RUPNIK Drejc</t>
  </si>
  <si>
    <t>575,48</t>
  </si>
  <si>
    <t>10035</t>
  </si>
  <si>
    <t>DOVŽAN Tjaž</t>
  </si>
  <si>
    <t>583,74</t>
  </si>
  <si>
    <t>10008</t>
  </si>
  <si>
    <t>DROBEŽ HVALA Val</t>
  </si>
  <si>
    <t>607,31</t>
  </si>
  <si>
    <t>10021</t>
  </si>
  <si>
    <t>HAFNER Jakob</t>
  </si>
  <si>
    <t>616,11</t>
  </si>
  <si>
    <t>10012</t>
  </si>
  <si>
    <t>HUDOKLIN Matic</t>
  </si>
  <si>
    <t>622,94</t>
  </si>
  <si>
    <t>10020</t>
  </si>
  <si>
    <t>POGOREVC Jošt</t>
  </si>
  <si>
    <t>659,52</t>
  </si>
  <si>
    <t>10002</t>
  </si>
  <si>
    <t>MOZETIČ Srečko Matic</t>
  </si>
  <si>
    <t>660,14</t>
  </si>
  <si>
    <t>10015</t>
  </si>
  <si>
    <t>ČAVLOVIČ Žan Mark</t>
  </si>
  <si>
    <t>690,51</t>
  </si>
  <si>
    <t>11024</t>
  </si>
  <si>
    <t>JEVTIĆ Uroš</t>
  </si>
  <si>
    <t>721,50</t>
  </si>
  <si>
    <t>10017</t>
  </si>
  <si>
    <t>ŠLUGA Lev</t>
  </si>
  <si>
    <t>722,07</t>
  </si>
  <si>
    <t>11001</t>
  </si>
  <si>
    <t>GOMILAR Jakob</t>
  </si>
  <si>
    <t>729,67</t>
  </si>
  <si>
    <t>11004</t>
  </si>
  <si>
    <t>KASTELEC Vid</t>
  </si>
  <si>
    <t>741,92</t>
  </si>
  <si>
    <t>11006</t>
  </si>
  <si>
    <t>ŠUŠTERŠIČ Tone</t>
  </si>
  <si>
    <t>744,91</t>
  </si>
  <si>
    <t>11013</t>
  </si>
  <si>
    <t>JAN Filip</t>
  </si>
  <si>
    <t>750,24</t>
  </si>
  <si>
    <t>11014</t>
  </si>
  <si>
    <t>755,25</t>
  </si>
  <si>
    <t>10011</t>
  </si>
  <si>
    <t>JENKO Lovro</t>
  </si>
  <si>
    <t>785,44</t>
  </si>
  <si>
    <t>10004</t>
  </si>
  <si>
    <t>FLORJANC SIRŠE Lenart</t>
  </si>
  <si>
    <t>825,37</t>
  </si>
  <si>
    <t>11026</t>
  </si>
  <si>
    <t>STOŠICKI Jakob</t>
  </si>
  <si>
    <t>831,13</t>
  </si>
  <si>
    <t>10024</t>
  </si>
  <si>
    <t>ŠPORN Drejc</t>
  </si>
  <si>
    <t>837,27</t>
  </si>
  <si>
    <t>11022</t>
  </si>
  <si>
    <t>REBOLJ Bor</t>
  </si>
  <si>
    <t>894,17</t>
  </si>
  <si>
    <t>11023</t>
  </si>
  <si>
    <t>BAVEC Matej</t>
  </si>
  <si>
    <t>907,43</t>
  </si>
  <si>
    <t>11005</t>
  </si>
  <si>
    <t>ŽNIDARŠIČ Vito</t>
  </si>
  <si>
    <t>914,50</t>
  </si>
  <si>
    <t>11017</t>
  </si>
  <si>
    <t>KOREN Nik</t>
  </si>
  <si>
    <t>941,57</t>
  </si>
  <si>
    <t>(=)26</t>
  </si>
  <si>
    <t>10001</t>
  </si>
  <si>
    <t>SKALAR LEBEN Tine</t>
  </si>
  <si>
    <t>11002</t>
  </si>
  <si>
    <t>KOLENC Jure</t>
  </si>
  <si>
    <t>10003</t>
  </si>
  <si>
    <t>CARL Žiga</t>
  </si>
  <si>
    <t>11003</t>
  </si>
  <si>
    <t>ČURIČ PRAPROTNIK Jan</t>
  </si>
  <si>
    <t>10005</t>
  </si>
  <si>
    <t>BASTER Mark</t>
  </si>
  <si>
    <t>10006</t>
  </si>
  <si>
    <t>PROSENIK Aljaž</t>
  </si>
  <si>
    <t>10014</t>
  </si>
  <si>
    <t>GERŽINA Lovro</t>
  </si>
  <si>
    <t>10018</t>
  </si>
  <si>
    <t>TRŠAR Matija</t>
  </si>
  <si>
    <t>11008</t>
  </si>
  <si>
    <t>REPNIK Anže</t>
  </si>
  <si>
    <t>11009</t>
  </si>
  <si>
    <t>TURŠIČ Maj</t>
  </si>
  <si>
    <t>11010</t>
  </si>
  <si>
    <t>LESKOVEC Simon</t>
  </si>
  <si>
    <t>10022</t>
  </si>
  <si>
    <t>NAGODE Žiga</t>
  </si>
  <si>
    <t>10028</t>
  </si>
  <si>
    <t>KARLIN Jošt</t>
  </si>
  <si>
    <t>11015</t>
  </si>
  <si>
    <t>ULE Vitan</t>
  </si>
  <si>
    <t>11018</t>
  </si>
  <si>
    <t>VISENJAK Vid</t>
  </si>
  <si>
    <t>11019</t>
  </si>
  <si>
    <t>OSTERC Maksimiljan</t>
  </si>
  <si>
    <t>11020</t>
  </si>
  <si>
    <t>ŽITNIK Maks</t>
  </si>
  <si>
    <t>11021</t>
  </si>
  <si>
    <t>KRIČAJ Aleksander</t>
  </si>
  <si>
    <t>10029</t>
  </si>
  <si>
    <t>LUNAČEK GOLTES Maks</t>
  </si>
  <si>
    <t>11025</t>
  </si>
  <si>
    <t>HERNAUS Maks</t>
  </si>
  <si>
    <t>10030</t>
  </si>
  <si>
    <t>KRAPEŽ Jakob</t>
  </si>
  <si>
    <t>10031</t>
  </si>
  <si>
    <t>PELIKAN Žiga Roman</t>
  </si>
  <si>
    <t>11027</t>
  </si>
  <si>
    <t>BEBER Matic Andrej</t>
  </si>
  <si>
    <t>11028</t>
  </si>
  <si>
    <t>PLEŠKO Gašper</t>
  </si>
  <si>
    <t>11029</t>
  </si>
  <si>
    <t>MLAKAR Matevž</t>
  </si>
  <si>
    <t>10032</t>
  </si>
  <si>
    <t>KAVČIČ Ambrož</t>
  </si>
  <si>
    <t>10034</t>
  </si>
  <si>
    <t>PREDANIČ Luka</t>
  </si>
  <si>
    <t>11032</t>
  </si>
  <si>
    <t>RADEJ Nik</t>
  </si>
  <si>
    <t>11034</t>
  </si>
  <si>
    <t>KASTELIC Jaka</t>
  </si>
  <si>
    <t>10037</t>
  </si>
  <si>
    <t>MARKOVIČ Filip</t>
  </si>
  <si>
    <t>11039</t>
  </si>
  <si>
    <t>PETRIČ Tai</t>
  </si>
  <si>
    <t>10038</t>
  </si>
  <si>
    <t>TRTNIK Jošt</t>
  </si>
  <si>
    <t>11040</t>
  </si>
  <si>
    <t>SEVER Kristian</t>
  </si>
  <si>
    <t>11041</t>
  </si>
  <si>
    <t>TRČEK Brin</t>
  </si>
  <si>
    <t>13001</t>
  </si>
  <si>
    <t>PRETNAR Bjorn</t>
  </si>
  <si>
    <t>754,61</t>
  </si>
  <si>
    <t>12007</t>
  </si>
  <si>
    <t>BERDAJS Matic</t>
  </si>
  <si>
    <t>778,34</t>
  </si>
  <si>
    <t>12006</t>
  </si>
  <si>
    <t>HARNOLD ŠVAJGER Mark</t>
  </si>
  <si>
    <t>785,15</t>
  </si>
  <si>
    <t>12001</t>
  </si>
  <si>
    <t>CMREČNJAK Jakob</t>
  </si>
  <si>
    <t>810,27</t>
  </si>
  <si>
    <t>12003</t>
  </si>
  <si>
    <t>KOROŠEC Matija</t>
  </si>
  <si>
    <t>827,34</t>
  </si>
  <si>
    <t>13007</t>
  </si>
  <si>
    <t>JEVTIĆ Vid</t>
  </si>
  <si>
    <t>840,84</t>
  </si>
  <si>
    <t>12011</t>
  </si>
  <si>
    <t>MIŠIČ Jure</t>
  </si>
  <si>
    <t>858,72</t>
  </si>
  <si>
    <t>13012</t>
  </si>
  <si>
    <t>NOVAK Bor</t>
  </si>
  <si>
    <t>884,83</t>
  </si>
  <si>
    <t>12008</t>
  </si>
  <si>
    <t>GODINA Enej</t>
  </si>
  <si>
    <t>894,68</t>
  </si>
  <si>
    <t>13002</t>
  </si>
  <si>
    <t>ŽEMVA Enej</t>
  </si>
  <si>
    <t>897,13</t>
  </si>
  <si>
    <t>12005</t>
  </si>
  <si>
    <t>POGOREVC Luka</t>
  </si>
  <si>
    <t>897,47</t>
  </si>
  <si>
    <t>12012</t>
  </si>
  <si>
    <t>BREZIGAR Žiga</t>
  </si>
  <si>
    <t>978,43</t>
  </si>
  <si>
    <t>12009</t>
  </si>
  <si>
    <t>ŠALEHAR Maks</t>
  </si>
  <si>
    <t>995,91</t>
  </si>
  <si>
    <t>(=)14</t>
  </si>
  <si>
    <t>12002</t>
  </si>
  <si>
    <t>BARAGA Vid</t>
  </si>
  <si>
    <t>12004</t>
  </si>
  <si>
    <t>POKLUKAR Nejc</t>
  </si>
  <si>
    <t>13003</t>
  </si>
  <si>
    <t>TEMENT Urban</t>
  </si>
  <si>
    <t>13004</t>
  </si>
  <si>
    <t>BOŽIČ Nik</t>
  </si>
  <si>
    <t>13005</t>
  </si>
  <si>
    <t>POKLUKAR Miha</t>
  </si>
  <si>
    <t>13006</t>
  </si>
  <si>
    <t>12010</t>
  </si>
  <si>
    <t>ŠALEHAR Jaka</t>
  </si>
  <si>
    <t>13008</t>
  </si>
  <si>
    <t>ŠPELIČ Nejc</t>
  </si>
  <si>
    <t>13009</t>
  </si>
  <si>
    <t>MARINŠEK Oskar</t>
  </si>
  <si>
    <t>13010</t>
  </si>
  <si>
    <t>GUNČAR Jonas</t>
  </si>
  <si>
    <t>13011</t>
  </si>
  <si>
    <t>JAKŠA Martin</t>
  </si>
  <si>
    <t>13013</t>
  </si>
  <si>
    <t>ČUFER Max</t>
  </si>
  <si>
    <t>14001</t>
  </si>
  <si>
    <t>MEDVEŠEK Simeon</t>
  </si>
  <si>
    <t>13014</t>
  </si>
  <si>
    <t>ŠKRBEC Nik</t>
  </si>
  <si>
    <t>14002</t>
  </si>
  <si>
    <t>BAUER Aksel</t>
  </si>
  <si>
    <t>12013</t>
  </si>
  <si>
    <t>SAVITCKI Jakob</t>
  </si>
  <si>
    <t>13017</t>
  </si>
  <si>
    <t>KALJEVIČ Mark</t>
  </si>
  <si>
    <t>12014</t>
  </si>
  <si>
    <t>ŠAVRIČ Gaj</t>
  </si>
  <si>
    <t>12017</t>
  </si>
  <si>
    <t>JUVANČIČ Jakob</t>
  </si>
  <si>
    <t>14005</t>
  </si>
  <si>
    <t>JEZERŠEK Matevž</t>
  </si>
  <si>
    <t>13018</t>
  </si>
  <si>
    <t>PLOTNIKOV Leon</t>
  </si>
  <si>
    <t>14006</t>
  </si>
  <si>
    <t>KASTELIC Nejc</t>
  </si>
  <si>
    <t>12019</t>
  </si>
  <si>
    <t>NOVAK Irenej</t>
  </si>
  <si>
    <t>12020</t>
  </si>
  <si>
    <t>HUMERCA Ian</t>
  </si>
  <si>
    <t>14007</t>
  </si>
  <si>
    <t>AVBELJ Lev</t>
  </si>
  <si>
    <t>13019</t>
  </si>
  <si>
    <t>MARKOVIČ Erazem</t>
  </si>
  <si>
    <t>13020</t>
  </si>
  <si>
    <t>FRANJIĆ Matej</t>
  </si>
  <si>
    <t>12021</t>
  </si>
  <si>
    <t>ČRMELJ Val</t>
  </si>
  <si>
    <t>13021</t>
  </si>
  <si>
    <t>KOVŠCA Andrej</t>
  </si>
  <si>
    <t>12022</t>
  </si>
  <si>
    <t>PEČAR PREVEC Maks</t>
  </si>
  <si>
    <t>13022</t>
  </si>
  <si>
    <t>SHAVRIN Petr</t>
  </si>
  <si>
    <t>14009</t>
  </si>
  <si>
    <t>BRAČKO Marko</t>
  </si>
  <si>
    <t>13023</t>
  </si>
  <si>
    <t>CERAR Vid</t>
  </si>
  <si>
    <t>Kategorija: ČLANI</t>
  </si>
  <si>
    <t>Kategorija: JUNIORJI</t>
  </si>
  <si>
    <t>Kategorija: STAREJŠI MLADINCI</t>
  </si>
  <si>
    <t>Kategorija: MLAJŠI MLADINCI</t>
  </si>
  <si>
    <t>Kategorija: STAREJŠI DEČKI</t>
  </si>
  <si>
    <t>Kategorija: MLAJŠI DEČKI</t>
  </si>
  <si>
    <t>Kategorija: ČLANICE</t>
  </si>
  <si>
    <t>UREVC Eva</t>
  </si>
  <si>
    <t>25,79</t>
  </si>
  <si>
    <t>MANDELJC Anja</t>
  </si>
  <si>
    <t>49,76</t>
  </si>
  <si>
    <t>ŽERJAV Neža</t>
  </si>
  <si>
    <t>112,85</t>
  </si>
  <si>
    <t>MALI Klara</t>
  </si>
  <si>
    <t>119,32</t>
  </si>
  <si>
    <t>KLEMENČIČ Anita</t>
  </si>
  <si>
    <t>126,99</t>
  </si>
  <si>
    <t>ŠEPIČ Zala</t>
  </si>
  <si>
    <t>168,42</t>
  </si>
  <si>
    <t>MAROLT Katja</t>
  </si>
  <si>
    <t>187,35</t>
  </si>
  <si>
    <t>ZADRAVEC Teja</t>
  </si>
  <si>
    <t>196,80</t>
  </si>
  <si>
    <t>MOČNIK Eva</t>
  </si>
  <si>
    <t>211,11</t>
  </si>
  <si>
    <t>RACE Petra</t>
  </si>
  <si>
    <t>288,19</t>
  </si>
  <si>
    <t>ŠTERN Ana</t>
  </si>
  <si>
    <t>515,58</t>
  </si>
  <si>
    <t>PODOBNIK Ema</t>
  </si>
  <si>
    <t>Kategorija: JUNIORKE</t>
  </si>
  <si>
    <t>04507</t>
  </si>
  <si>
    <t>MEDJA Lucija</t>
  </si>
  <si>
    <t>127,05</t>
  </si>
  <si>
    <t>04515</t>
  </si>
  <si>
    <t>LJUBIČ Nika</t>
  </si>
  <si>
    <t>155,18</t>
  </si>
  <si>
    <t>04522</t>
  </si>
  <si>
    <t>JANEŽIČ Tia</t>
  </si>
  <si>
    <t>172,98</t>
  </si>
  <si>
    <t>04511</t>
  </si>
  <si>
    <t>SKUBIN Tjaša</t>
  </si>
  <si>
    <t>180,41</t>
  </si>
  <si>
    <t>04548</t>
  </si>
  <si>
    <t>GROS Tinkara</t>
  </si>
  <si>
    <t>185,08</t>
  </si>
  <si>
    <t>05510</t>
  </si>
  <si>
    <t>KATRAŠNIK Manca</t>
  </si>
  <si>
    <t>199,77</t>
  </si>
  <si>
    <t>05551</t>
  </si>
  <si>
    <t>PREZELJ Vita</t>
  </si>
  <si>
    <t>211,88</t>
  </si>
  <si>
    <t>05527</t>
  </si>
  <si>
    <t>SEŠEK Inja</t>
  </si>
  <si>
    <t>222,65</t>
  </si>
  <si>
    <t>04546</t>
  </si>
  <si>
    <t>KRIČAJ Ana Marija</t>
  </si>
  <si>
    <t>252,10</t>
  </si>
  <si>
    <t>05509</t>
  </si>
  <si>
    <t>POGAČNIK Nina</t>
  </si>
  <si>
    <t>256,35</t>
  </si>
  <si>
    <t>04525</t>
  </si>
  <si>
    <t>REPE Zala</t>
  </si>
  <si>
    <t>362,29</t>
  </si>
  <si>
    <t>05501</t>
  </si>
  <si>
    <t>RUČIGAJ Maša</t>
  </si>
  <si>
    <t>369,35</t>
  </si>
  <si>
    <t>04517</t>
  </si>
  <si>
    <t>HODNIK Klara</t>
  </si>
  <si>
    <t>459,10</t>
  </si>
  <si>
    <t>05536</t>
  </si>
  <si>
    <t>FLORJANC SIRŠE Tinkara</t>
  </si>
  <si>
    <t>462,58</t>
  </si>
  <si>
    <t>04509</t>
  </si>
  <si>
    <t>BEGUŠ Jana</t>
  </si>
  <si>
    <t>524,01</t>
  </si>
  <si>
    <t>Kategorija: STAREJŠE MLADINKE</t>
  </si>
  <si>
    <t>06521</t>
  </si>
  <si>
    <t>MELIHEN Živa</t>
  </si>
  <si>
    <t>185,50</t>
  </si>
  <si>
    <t>06502</t>
  </si>
  <si>
    <t>ŠMIT Ajda</t>
  </si>
  <si>
    <t>197,84</t>
  </si>
  <si>
    <t>06513</t>
  </si>
  <si>
    <t>NOVOTNA Anja</t>
  </si>
  <si>
    <t>209,27</t>
  </si>
  <si>
    <t>06505</t>
  </si>
  <si>
    <t>REPE Mina</t>
  </si>
  <si>
    <t>215,05</t>
  </si>
  <si>
    <t>06515</t>
  </si>
  <si>
    <t>SEVER Ela</t>
  </si>
  <si>
    <t>242,94</t>
  </si>
  <si>
    <t>06525</t>
  </si>
  <si>
    <t>KAVČIČ Ulla</t>
  </si>
  <si>
    <t>250,64</t>
  </si>
  <si>
    <t>06504</t>
  </si>
  <si>
    <t>PAVLIN Sara</t>
  </si>
  <si>
    <t>288,81</t>
  </si>
  <si>
    <t>07502</t>
  </si>
  <si>
    <t>ZUPAN Zala</t>
  </si>
  <si>
    <t>291,64</t>
  </si>
  <si>
    <t>06510</t>
  </si>
  <si>
    <t>MENART Maja</t>
  </si>
  <si>
    <t>321,53</t>
  </si>
  <si>
    <t>06526</t>
  </si>
  <si>
    <t>CASERMAN Manca</t>
  </si>
  <si>
    <t>325,23</t>
  </si>
  <si>
    <t>07537</t>
  </si>
  <si>
    <t>KOGELNIK Neli</t>
  </si>
  <si>
    <t>329,55</t>
  </si>
  <si>
    <t>07525</t>
  </si>
  <si>
    <t>HITREC Julija</t>
  </si>
  <si>
    <t>336,92</t>
  </si>
  <si>
    <t>07528</t>
  </si>
  <si>
    <t>SEKAVČNIK Urška</t>
  </si>
  <si>
    <t>365,18</t>
  </si>
  <si>
    <t>07509</t>
  </si>
  <si>
    <t>FEČUR Lucija</t>
  </si>
  <si>
    <t>394,21</t>
  </si>
  <si>
    <t>07505</t>
  </si>
  <si>
    <t>KARNIČAR Eva</t>
  </si>
  <si>
    <t>406,46</t>
  </si>
  <si>
    <t>07517</t>
  </si>
  <si>
    <t>BERNARD Julija</t>
  </si>
  <si>
    <t>407,26</t>
  </si>
  <si>
    <t>07541</t>
  </si>
  <si>
    <t>ŠPITALAR Ajda</t>
  </si>
  <si>
    <t>419,31</t>
  </si>
  <si>
    <t>07538</t>
  </si>
  <si>
    <t>ROBIČ Katja</t>
  </si>
  <si>
    <t>465,30</t>
  </si>
  <si>
    <t>07515</t>
  </si>
  <si>
    <t>KAVALAR Jana</t>
  </si>
  <si>
    <t>488,84</t>
  </si>
  <si>
    <t>07514</t>
  </si>
  <si>
    <t>PETROVIČ Julija</t>
  </si>
  <si>
    <t>528,28</t>
  </si>
  <si>
    <t>07543</t>
  </si>
  <si>
    <t>MARENK Katjuša</t>
  </si>
  <si>
    <t>896,78</t>
  </si>
  <si>
    <t>07542</t>
  </si>
  <si>
    <t>BERGEL Tifani</t>
  </si>
  <si>
    <t>949,57</t>
  </si>
  <si>
    <t>(=)23</t>
  </si>
  <si>
    <t>07536</t>
  </si>
  <si>
    <t>VODNIK Ana</t>
  </si>
  <si>
    <t>07539</t>
  </si>
  <si>
    <t>ROŽIČ Neža</t>
  </si>
  <si>
    <t>07540</t>
  </si>
  <si>
    <t>KLUKOVIČ Kim</t>
  </si>
  <si>
    <t>Kategorija: MLAJŠE MLADINKE</t>
  </si>
  <si>
    <t>08509</t>
  </si>
  <si>
    <t>KUHAR Ula</t>
  </si>
  <si>
    <t>239,40</t>
  </si>
  <si>
    <t>08515</t>
  </si>
  <si>
    <t>BIJOL Živa</t>
  </si>
  <si>
    <t>324,82</t>
  </si>
  <si>
    <t>08510</t>
  </si>
  <si>
    <t>KASTELEC Mija</t>
  </si>
  <si>
    <t>336,04</t>
  </si>
  <si>
    <t>08535</t>
  </si>
  <si>
    <t>ŠETINA Tina</t>
  </si>
  <si>
    <t>348,41</t>
  </si>
  <si>
    <t>08511</t>
  </si>
  <si>
    <t>PERKO Ula</t>
  </si>
  <si>
    <t>361,80</t>
  </si>
  <si>
    <t>08512</t>
  </si>
  <si>
    <t>POKLUKAR Anamarija</t>
  </si>
  <si>
    <t>365,67</t>
  </si>
  <si>
    <t>08513</t>
  </si>
  <si>
    <t>MIŠIČ Eva</t>
  </si>
  <si>
    <t>367,97</t>
  </si>
  <si>
    <t>08503</t>
  </si>
  <si>
    <t>NOVOTNA Klara</t>
  </si>
  <si>
    <t>383,16</t>
  </si>
  <si>
    <t>08520</t>
  </si>
  <si>
    <t>ŠOLAR Maša</t>
  </si>
  <si>
    <t>429,56</t>
  </si>
  <si>
    <t>09502</t>
  </si>
  <si>
    <t>EINHAUER Nika</t>
  </si>
  <si>
    <t>449,44</t>
  </si>
  <si>
    <t>09522</t>
  </si>
  <si>
    <t>MOZETIČ Meta</t>
  </si>
  <si>
    <t>480,01</t>
  </si>
  <si>
    <t>08505</t>
  </si>
  <si>
    <t>TIČAR Ida</t>
  </si>
  <si>
    <t>500,32</t>
  </si>
  <si>
    <t>09504</t>
  </si>
  <si>
    <t>ŽIBERT Manca</t>
  </si>
  <si>
    <t>504,58</t>
  </si>
  <si>
    <t>09530</t>
  </si>
  <si>
    <t>LIPOVEC Špela</t>
  </si>
  <si>
    <t>506,32</t>
  </si>
  <si>
    <t>09505</t>
  </si>
  <si>
    <t>TORKAR Tara</t>
  </si>
  <si>
    <t>526,65</t>
  </si>
  <si>
    <t>08536</t>
  </si>
  <si>
    <t>MAJER Maša</t>
  </si>
  <si>
    <t>533,78</t>
  </si>
  <si>
    <t>09511</t>
  </si>
  <si>
    <t>VALJAVEC Klara</t>
  </si>
  <si>
    <t>543,31</t>
  </si>
  <si>
    <t>09531</t>
  </si>
  <si>
    <t>BERGANT Špela</t>
  </si>
  <si>
    <t>552,20</t>
  </si>
  <si>
    <t>09532</t>
  </si>
  <si>
    <t>LOGONDER Karmen</t>
  </si>
  <si>
    <t>565,93</t>
  </si>
  <si>
    <t>08504</t>
  </si>
  <si>
    <t>REŠEK Kiara</t>
  </si>
  <si>
    <t>582,50</t>
  </si>
  <si>
    <t>08517</t>
  </si>
  <si>
    <t>KRIVIC Maruša</t>
  </si>
  <si>
    <t>596,04</t>
  </si>
  <si>
    <t>08529</t>
  </si>
  <si>
    <t>PERKOLIČ RAILIČ Brina</t>
  </si>
  <si>
    <t>598,10</t>
  </si>
  <si>
    <t>08541</t>
  </si>
  <si>
    <t>KOBENTAR Manca</t>
  </si>
  <si>
    <t>599,86</t>
  </si>
  <si>
    <t>09534</t>
  </si>
  <si>
    <t>ROBLEK Ajda</t>
  </si>
  <si>
    <t>621,47</t>
  </si>
  <si>
    <t>09528</t>
  </si>
  <si>
    <t>KAVČIČ Hanna</t>
  </si>
  <si>
    <t>663,42</t>
  </si>
  <si>
    <t>08516</t>
  </si>
  <si>
    <t>PREMOŽE Maruša</t>
  </si>
  <si>
    <t>702,25</t>
  </si>
  <si>
    <t>09535</t>
  </si>
  <si>
    <t>PEKOLJ Zala</t>
  </si>
  <si>
    <t>739,76</t>
  </si>
  <si>
    <t>09537</t>
  </si>
  <si>
    <t>BAJC Brina</t>
  </si>
  <si>
    <t>754,62</t>
  </si>
  <si>
    <t>09533</t>
  </si>
  <si>
    <t>ULE Julija</t>
  </si>
  <si>
    <t>793,53</t>
  </si>
  <si>
    <t>08518</t>
  </si>
  <si>
    <t>LAH MAJKIČ Lena</t>
  </si>
  <si>
    <t>816,19</t>
  </si>
  <si>
    <t>09516</t>
  </si>
  <si>
    <t>POŽUN HORVAT Špela</t>
  </si>
  <si>
    <t>831,42</t>
  </si>
  <si>
    <t>09525</t>
  </si>
  <si>
    <t>MOLK Tinkara</t>
  </si>
  <si>
    <t>860,03</t>
  </si>
  <si>
    <t>09506</t>
  </si>
  <si>
    <t>DRAGAR Zoja</t>
  </si>
  <si>
    <t>870,01</t>
  </si>
  <si>
    <t>09538</t>
  </si>
  <si>
    <t>PERTNAČ Klara</t>
  </si>
  <si>
    <t>929,36</t>
  </si>
  <si>
    <t>09529</t>
  </si>
  <si>
    <t>ŠTENDLER BEGUŠ Živa</t>
  </si>
  <si>
    <t>947,89</t>
  </si>
  <si>
    <t>(=)36</t>
  </si>
  <si>
    <t>08542</t>
  </si>
  <si>
    <t>PELIKAN Neža Tamara</t>
  </si>
  <si>
    <t>08543</t>
  </si>
  <si>
    <t>GERŽINA Ajda</t>
  </si>
  <si>
    <t>09536</t>
  </si>
  <si>
    <t>LAVRIČ Ana</t>
  </si>
  <si>
    <t>Kategorija: STAREJŠE DEKLICE</t>
  </si>
  <si>
    <t>10503</t>
  </si>
  <si>
    <t>TOMAŽEVIČ Mirjam</t>
  </si>
  <si>
    <t>507,26</t>
  </si>
  <si>
    <t>10508</t>
  </si>
  <si>
    <t>JURŠIČ Žana</t>
  </si>
  <si>
    <t>555,32</t>
  </si>
  <si>
    <t>10509</t>
  </si>
  <si>
    <t>KREMESEC AVRAMOVIČ Lučka</t>
  </si>
  <si>
    <t>577,84</t>
  </si>
  <si>
    <t>10502</t>
  </si>
  <si>
    <t>LARISI Neža</t>
  </si>
  <si>
    <t>622,19</t>
  </si>
  <si>
    <t>10513</t>
  </si>
  <si>
    <t>BRUS Julija</t>
  </si>
  <si>
    <t>645,62</t>
  </si>
  <si>
    <t>10501</t>
  </si>
  <si>
    <t>BLAZNIK Naja</t>
  </si>
  <si>
    <t>648,99</t>
  </si>
  <si>
    <t>10518</t>
  </si>
  <si>
    <t>JELENC Ajda</t>
  </si>
  <si>
    <t>656,75</t>
  </si>
  <si>
    <t>10506</t>
  </si>
  <si>
    <t>KAVČIČ Ema</t>
  </si>
  <si>
    <t>663,08</t>
  </si>
  <si>
    <t>11501</t>
  </si>
  <si>
    <t>EINHAUER Neža</t>
  </si>
  <si>
    <t>693,04</t>
  </si>
  <si>
    <t>11505</t>
  </si>
  <si>
    <t>PAVŠIČ Neža</t>
  </si>
  <si>
    <t>707,83</t>
  </si>
  <si>
    <t>10534</t>
  </si>
  <si>
    <t>SITAR Tinkara</t>
  </si>
  <si>
    <t>777,11</t>
  </si>
  <si>
    <t>10517</t>
  </si>
  <si>
    <t>TARIČ Ela Ota</t>
  </si>
  <si>
    <t>787,05</t>
  </si>
  <si>
    <t>11503</t>
  </si>
  <si>
    <t>ŽEMVA Ema</t>
  </si>
  <si>
    <t>816,67</t>
  </si>
  <si>
    <t>10521</t>
  </si>
  <si>
    <t>BAVDAŽ Ela</t>
  </si>
  <si>
    <t>825,87</t>
  </si>
  <si>
    <t>10511</t>
  </si>
  <si>
    <t>JERAŠA Tjaša</t>
  </si>
  <si>
    <t>878,28</t>
  </si>
  <si>
    <t>11502</t>
  </si>
  <si>
    <t>ŽEMVA Tadeja</t>
  </si>
  <si>
    <t>940,08</t>
  </si>
  <si>
    <t>11513</t>
  </si>
  <si>
    <t>PRIMOŽIČ Tija</t>
  </si>
  <si>
    <t>985,63</t>
  </si>
  <si>
    <t>11516</t>
  </si>
  <si>
    <t>JAKŠA Tinkara</t>
  </si>
  <si>
    <t>997,42</t>
  </si>
  <si>
    <t>(=)19</t>
  </si>
  <si>
    <t>11504</t>
  </si>
  <si>
    <t>DEKLEVA Izabela</t>
  </si>
  <si>
    <t>10507</t>
  </si>
  <si>
    <t>NAGODE Ema</t>
  </si>
  <si>
    <t>10510</t>
  </si>
  <si>
    <t>SKUK Julija</t>
  </si>
  <si>
    <t>10512</t>
  </si>
  <si>
    <t>PREMRL Urša</t>
  </si>
  <si>
    <t>10514</t>
  </si>
  <si>
    <t>ŠMID Maša</t>
  </si>
  <si>
    <t>10515</t>
  </si>
  <si>
    <t>GROŠELJ Katarina</t>
  </si>
  <si>
    <t>10516</t>
  </si>
  <si>
    <t>KUŠER Zala</t>
  </si>
  <si>
    <t>10522</t>
  </si>
  <si>
    <t>JOZIČ Eva</t>
  </si>
  <si>
    <t>10523</t>
  </si>
  <si>
    <t>MILAVEC Ajda</t>
  </si>
  <si>
    <t>11508</t>
  </si>
  <si>
    <t>ZORČ Eneja</t>
  </si>
  <si>
    <t>11510</t>
  </si>
  <si>
    <t>VOH Iva</t>
  </si>
  <si>
    <t>11511</t>
  </si>
  <si>
    <t>POLJANEC Leni</t>
  </si>
  <si>
    <t>11512</t>
  </si>
  <si>
    <t>ŽIBERT Julija</t>
  </si>
  <si>
    <t>10525</t>
  </si>
  <si>
    <t>GROGL Ronja</t>
  </si>
  <si>
    <t>11514</t>
  </si>
  <si>
    <t>HACE Kleia</t>
  </si>
  <si>
    <t>10526</t>
  </si>
  <si>
    <t>HORVAT Maša</t>
  </si>
  <si>
    <t>10527</t>
  </si>
  <si>
    <t>POKLUKAR Neža</t>
  </si>
  <si>
    <t>11515</t>
  </si>
  <si>
    <t>PRISTOVNIK Živa</t>
  </si>
  <si>
    <t>10528</t>
  </si>
  <si>
    <t>KACIN Zoja</t>
  </si>
  <si>
    <t>10529</t>
  </si>
  <si>
    <t>MOLK Klara</t>
  </si>
  <si>
    <t>11517</t>
  </si>
  <si>
    <t>ZIDAR Lana</t>
  </si>
  <si>
    <t>10530</t>
  </si>
  <si>
    <t>ŠTIMAC Gaja</t>
  </si>
  <si>
    <t>11518</t>
  </si>
  <si>
    <t>ŽNIDARŠIČ Klara</t>
  </si>
  <si>
    <t>11519</t>
  </si>
  <si>
    <t>BERGANT Nuša</t>
  </si>
  <si>
    <t>10533</t>
  </si>
  <si>
    <t>LUŽNIK Katarina</t>
  </si>
  <si>
    <t>10535</t>
  </si>
  <si>
    <t>KASTELIC Živa</t>
  </si>
  <si>
    <t>10537</t>
  </si>
  <si>
    <t>MISJA Anabela</t>
  </si>
  <si>
    <t>11520</t>
  </si>
  <si>
    <t>PAVČIČ Ema</t>
  </si>
  <si>
    <t>11521</t>
  </si>
  <si>
    <t>KOŠIR Karin</t>
  </si>
  <si>
    <t>10538</t>
  </si>
  <si>
    <t>ČRV ŠTRITOF Mija</t>
  </si>
  <si>
    <t>11522</t>
  </si>
  <si>
    <t>MODEC Lea</t>
  </si>
  <si>
    <t>11523</t>
  </si>
  <si>
    <t>LEBAN Marisa</t>
  </si>
  <si>
    <t>Kategorija: MLAJŠE DEKLICE</t>
  </si>
  <si>
    <t>12508</t>
  </si>
  <si>
    <t>HUDOKLIN Noemi Liza</t>
  </si>
  <si>
    <t>839,71</t>
  </si>
  <si>
    <t>12502</t>
  </si>
  <si>
    <t>BRLEC Katarina</t>
  </si>
  <si>
    <t>846,91</t>
  </si>
  <si>
    <t>12515</t>
  </si>
  <si>
    <t>GLAD Neža</t>
  </si>
  <si>
    <t>851,26</t>
  </si>
  <si>
    <t>12514</t>
  </si>
  <si>
    <t>ČERIN Katja</t>
  </si>
  <si>
    <t>866,08</t>
  </si>
  <si>
    <t>12519</t>
  </si>
  <si>
    <t>CERAR Lucija</t>
  </si>
  <si>
    <t>878,93</t>
  </si>
  <si>
    <t>12522</t>
  </si>
  <si>
    <t>NOVAK PREVEC Neja</t>
  </si>
  <si>
    <t>883,29</t>
  </si>
  <si>
    <t>12518</t>
  </si>
  <si>
    <t>CERAR Patricija</t>
  </si>
  <si>
    <t>896,69</t>
  </si>
  <si>
    <t>12507</t>
  </si>
  <si>
    <t>ŠUŠTERŠIČ Astrid</t>
  </si>
  <si>
    <t>898,95</t>
  </si>
  <si>
    <t>12512</t>
  </si>
  <si>
    <t>KOGELNIK Živa</t>
  </si>
  <si>
    <t>913,01</t>
  </si>
  <si>
    <t>12516</t>
  </si>
  <si>
    <t>VELEPEC Lea</t>
  </si>
  <si>
    <t>944,99</t>
  </si>
  <si>
    <t>(=)11</t>
  </si>
  <si>
    <t>12501</t>
  </si>
  <si>
    <t>LOŽAR Polona</t>
  </si>
  <si>
    <t>12503</t>
  </si>
  <si>
    <t>ŠETINA Lara</t>
  </si>
  <si>
    <t>12504</t>
  </si>
  <si>
    <t>BIJOL Neža</t>
  </si>
  <si>
    <t>12505</t>
  </si>
  <si>
    <t>PERTNAČ Tinkara</t>
  </si>
  <si>
    <t>13501</t>
  </si>
  <si>
    <t>ROZMAN Helena</t>
  </si>
  <si>
    <t>13502</t>
  </si>
  <si>
    <t>REMIC Tjaša</t>
  </si>
  <si>
    <t>12506</t>
  </si>
  <si>
    <t>PIRŠ Jona</t>
  </si>
  <si>
    <t>12509</t>
  </si>
  <si>
    <t>OJSTERŠEK Zala</t>
  </si>
  <si>
    <t>12511</t>
  </si>
  <si>
    <t>BOŽIČ Lina</t>
  </si>
  <si>
    <t>12513</t>
  </si>
  <si>
    <t>MEDJA Julija</t>
  </si>
  <si>
    <t>13503</t>
  </si>
  <si>
    <t>GERŽINA Iva</t>
  </si>
  <si>
    <t>14501</t>
  </si>
  <si>
    <t>SKUK Helena</t>
  </si>
  <si>
    <t>12517</t>
  </si>
  <si>
    <t>JESTERLE Lucija</t>
  </si>
  <si>
    <t>12520</t>
  </si>
  <si>
    <t>VIDMAR Ela</t>
  </si>
  <si>
    <t>13504</t>
  </si>
  <si>
    <t>KURALT Hana</t>
  </si>
  <si>
    <t>13505</t>
  </si>
  <si>
    <t>POKLUKAR Katja</t>
  </si>
  <si>
    <t>14502</t>
  </si>
  <si>
    <t>CMREČNJAK Neža</t>
  </si>
  <si>
    <t>12521</t>
  </si>
  <si>
    <t>PEČENIK Neža</t>
  </si>
  <si>
    <t>13506</t>
  </si>
  <si>
    <t>BAJT Ajda</t>
  </si>
  <si>
    <t>13507</t>
  </si>
  <si>
    <t>NOVAK Ana</t>
  </si>
  <si>
    <t>14503</t>
  </si>
  <si>
    <t>GRILJ Tinkara</t>
  </si>
  <si>
    <t>12523</t>
  </si>
  <si>
    <t>LUKAN Nina</t>
  </si>
  <si>
    <t>12524</t>
  </si>
  <si>
    <t>FEČUR Patricija</t>
  </si>
  <si>
    <t>13510</t>
  </si>
  <si>
    <t>KOZLOVIČ Žana</t>
  </si>
  <si>
    <t>12525</t>
  </si>
  <si>
    <t>PELIKAN Žana Štefanija</t>
  </si>
  <si>
    <t>12526</t>
  </si>
  <si>
    <t>VAJDIČ Mila</t>
  </si>
  <si>
    <t>14504</t>
  </si>
  <si>
    <t>GRŽINA Ela</t>
  </si>
  <si>
    <t>12527</t>
  </si>
  <si>
    <t>12528</t>
  </si>
  <si>
    <t>OGORELEC Lili</t>
  </si>
  <si>
    <t>13511</t>
  </si>
  <si>
    <t>GROS Monika</t>
  </si>
  <si>
    <t>13512</t>
  </si>
  <si>
    <t>BUCAJ Vesna</t>
  </si>
  <si>
    <t>13513</t>
  </si>
  <si>
    <t>PESTOTNIK SEDEJ Eva</t>
  </si>
  <si>
    <t>13516</t>
  </si>
  <si>
    <t>ŠUŠTERŠIČ Mija</t>
  </si>
  <si>
    <t>13517</t>
  </si>
  <si>
    <t>RUPNIK Živa</t>
  </si>
  <si>
    <t>13518</t>
  </si>
  <si>
    <t>JURŠIČ Brina</t>
  </si>
  <si>
    <t>12532</t>
  </si>
  <si>
    <t>MEZEK Tamara</t>
  </si>
  <si>
    <t>13519</t>
  </si>
  <si>
    <t>MEZEK Sara</t>
  </si>
  <si>
    <t>14505</t>
  </si>
  <si>
    <t>SELIŠKAR Nana</t>
  </si>
  <si>
    <t>15501</t>
  </si>
  <si>
    <t>GOSTIČ Lara</t>
  </si>
  <si>
    <t>12533</t>
  </si>
  <si>
    <t>ŠRAJ Ela</t>
  </si>
  <si>
    <t>13520</t>
  </si>
  <si>
    <t>ARRAMBIDE KRANJEC Mila</t>
  </si>
  <si>
    <t>14507</t>
  </si>
  <si>
    <t>BUCAJ Brina</t>
  </si>
  <si>
    <t>13522</t>
  </si>
  <si>
    <t>KOKALJ Jerca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</si>
</sst>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000"/>
  </numFmts>
  <fonts count="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shrinkToFit="1"/>
    </xf>
    <xf numFmtId="0" fontId="1" fillId="0" borderId="0" xfId="0" applyFont="1" applyAlignment="1">
      <alignment shrinkToFit="1"/>
    </xf>
    <xf numFmtId="0" fontId="0" fillId="0" borderId="0" xfId="0" applyAlignment="1">
      <alignment horizontal="right" wrapText="1" shrinkToFit="1"/>
    </xf>
    <xf numFmtId="0" fontId="0" fillId="0" borderId="0" xfId="0" applyAlignment="1">
      <alignment horizontal="center" wrapText="1" shrinkToFit="1"/>
    </xf>
    <xf numFmtId="0" fontId="0" fillId="0" borderId="0" xfId="0" applyAlignment="1">
      <alignment horizontal="left" wrapText="1" shrinkToFit="1"/>
    </xf>
    <xf numFmtId="0" fontId="1" fillId="0" borderId="1" xfId="0" applyFont="1" applyBorder="1" applyAlignment="1">
      <alignment horizontal="right" wrapText="1" shrinkToFit="1"/>
    </xf>
    <xf numFmtId="0" fontId="1" fillId="0" borderId="1" xfId="0" applyFont="1" applyBorder="1" applyAlignment="1">
      <alignment horizontal="center" wrapText="1" shrinkToFit="1"/>
    </xf>
    <xf numFmtId="0" fontId="1" fillId="0" borderId="1" xfId="0" applyFont="1" applyBorder="1" applyAlignment="1">
      <alignment horizontal="left" wrapText="1" shrinkToFit="1"/>
    </xf>
    <xf numFmtId="0" fontId="0" fillId="0" borderId="1" xfId="0" applyBorder="1" applyAlignment="1">
      <alignment horizontal="right" wrapText="1" shrinkToFit="1"/>
    </xf>
    <xf numFmtId="0" fontId="0" fillId="0" borderId="1" xfId="0" applyBorder="1" applyAlignment="1">
      <alignment horizontal="center" wrapText="1" shrinkToFit="1"/>
    </xf>
    <xf numFmtId="0" fontId="0" fillId="0" borderId="1" xfId="0" applyBorder="1" applyAlignment="1">
      <alignment horizontal="left" wrapText="1" shrinkToFit="1"/>
    </xf>
    <xf numFmtId="164" fontId="1" fillId="0" borderId="1" xfId="0" applyNumberFormat="1" applyFont="1" applyBorder="1" applyAlignment="1">
      <alignment horizontal="right" wrapText="1" shrinkToFit="1"/>
    </xf>
    <xf numFmtId="164" fontId="0" fillId="0" borderId="1" xfId="0" applyNumberFormat="1" applyBorder="1" applyAlignment="1">
      <alignment horizontal="right" wrapText="1" shrinkToFit="1"/>
    </xf>
    <xf numFmtId="164" fontId="0" fillId="0" borderId="0" xfId="0" applyNumberFormat="1" applyAlignment="1">
      <alignment horizontal="right" wrapText="1" shrinkToFit="1"/>
    </xf>
    <xf numFmtId="0" fontId="2" fillId="0" borderId="1" xfId="0" applyFont="1" applyBorder="1" applyAlignment="1">
      <alignment horizontal="left" wrapText="1" shrinkToFit="1"/>
    </xf>
    <xf numFmtId="0" fontId="4" fillId="0" borderId="0" xfId="0" applyFont="1" applyAlignment="1">
      <alignment horizontal="center" wrapText="1" shrinkToFit="1"/>
    </xf>
    <xf numFmtId="0" fontId="4" fillId="0" borderId="0" xfId="0" applyFont="1" applyAlignment="1">
      <alignment horizontal="left" wrapText="1" shrinkToFit="1"/>
    </xf>
    <xf numFmtId="0" fontId="3" fillId="0" borderId="0" xfId="0" applyFont="1" applyAlignment="1">
      <alignment horizontal="left" vertical="center" wrapText="1" shrinkToFit="1"/>
    </xf>
    <xf numFmtId="0" fontId="3" fillId="0" borderId="2" xfId="0" applyFont="1" applyBorder="1" applyAlignment="1">
      <alignment horizontal="left" vertical="center" wrapText="1" shrinkToFit="1"/>
    </xf>
    <xf numFmtId="0" fontId="3" fillId="0" borderId="3" xfId="0" applyFont="1" applyBorder="1" applyAlignment="1">
      <alignment horizontal="left" vertical="center" wrapText="1" shrinkToFit="1"/>
    </xf>
    <xf numFmtId="0" fontId="3" fillId="0" borderId="4" xfId="0" applyFont="1" applyBorder="1" applyAlignment="1">
      <alignment horizontal="left" vertical="center" wrapText="1" shrinkToFi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C88C1-F19A-46CC-AC0F-AA6EF488C06D}">
  <dimension ref="A1:F256"/>
  <sheetViews>
    <sheetView topLeftCell="A78" workbookViewId="0">
      <selection activeCell="A208" sqref="A208:XFD208"/>
    </sheetView>
  </sheetViews>
  <sheetFormatPr defaultRowHeight="15" x14ac:dyDescent="0.25"/>
  <cols>
    <col min="1" max="1" width="6.7109375" style="3" customWidth="1"/>
    <col min="2" max="2" width="8.7109375" style="4" customWidth="1"/>
    <col min="3" max="3" width="24.7109375" style="5" customWidth="1"/>
    <col min="4" max="4" width="8.7109375" style="4" customWidth="1"/>
    <col min="5" max="5" width="28.7109375" style="5" customWidth="1"/>
    <col min="6" max="6" width="8.7109375" style="14" customWidth="1"/>
    <col min="7" max="16384" width="9.140625" style="1"/>
  </cols>
  <sheetData>
    <row r="1" spans="1:6" ht="16.5" thickBot="1" x14ac:dyDescent="0.3">
      <c r="A1" s="19" t="s">
        <v>619</v>
      </c>
      <c r="B1" s="20"/>
      <c r="C1" s="21"/>
      <c r="D1" s="16"/>
      <c r="E1" s="16"/>
      <c r="F1" s="17"/>
    </row>
    <row r="2" spans="1:6" ht="15.75" x14ac:dyDescent="0.25">
      <c r="A2" s="18"/>
      <c r="B2" s="18"/>
      <c r="C2" s="18"/>
      <c r="D2" s="16"/>
      <c r="E2" s="16"/>
      <c r="F2" s="17"/>
    </row>
    <row r="3" spans="1:6" s="2" customFormat="1" ht="12.75" x14ac:dyDescent="0.2">
      <c r="A3" s="6" t="s">
        <v>0</v>
      </c>
      <c r="B3" s="7" t="s">
        <v>1</v>
      </c>
      <c r="C3" s="8" t="s">
        <v>2</v>
      </c>
      <c r="D3" s="7" t="s">
        <v>3</v>
      </c>
      <c r="E3" s="8" t="s">
        <v>4</v>
      </c>
      <c r="F3" s="12" t="s">
        <v>5</v>
      </c>
    </row>
    <row r="4" spans="1:6" x14ac:dyDescent="0.25">
      <c r="A4" s="9">
        <v>1</v>
      </c>
      <c r="B4" s="10" t="str">
        <f>"95010"</f>
        <v>95010</v>
      </c>
      <c r="C4" s="11" t="s">
        <v>6</v>
      </c>
      <c r="D4" s="10">
        <v>1995</v>
      </c>
      <c r="E4" s="11" t="s">
        <v>7</v>
      </c>
      <c r="F4" s="13" t="s">
        <v>8</v>
      </c>
    </row>
    <row r="5" spans="1:6" x14ac:dyDescent="0.25">
      <c r="A5" s="9">
        <v>2</v>
      </c>
      <c r="B5" s="10" t="str">
        <f>"99008"</f>
        <v>99008</v>
      </c>
      <c r="C5" s="11" t="s">
        <v>9</v>
      </c>
      <c r="D5" s="10">
        <v>1999</v>
      </c>
      <c r="E5" s="11" t="s">
        <v>10</v>
      </c>
      <c r="F5" s="13" t="s">
        <v>11</v>
      </c>
    </row>
    <row r="6" spans="1:6" x14ac:dyDescent="0.25">
      <c r="A6" s="9">
        <v>3</v>
      </c>
      <c r="B6" s="10" t="str">
        <f>"97020"</f>
        <v>97020</v>
      </c>
      <c r="C6" s="11" t="s">
        <v>12</v>
      </c>
      <c r="D6" s="10">
        <v>1997</v>
      </c>
      <c r="E6" s="11" t="s">
        <v>13</v>
      </c>
      <c r="F6" s="13" t="s">
        <v>14</v>
      </c>
    </row>
    <row r="7" spans="1:6" x14ac:dyDescent="0.25">
      <c r="A7" s="9">
        <v>4</v>
      </c>
      <c r="B7" s="10" t="str">
        <f>"01042"</f>
        <v>01042</v>
      </c>
      <c r="C7" s="11" t="s">
        <v>15</v>
      </c>
      <c r="D7" s="10">
        <v>2001</v>
      </c>
      <c r="E7" s="11" t="s">
        <v>16</v>
      </c>
      <c r="F7" s="13" t="s">
        <v>17</v>
      </c>
    </row>
    <row r="8" spans="1:6" x14ac:dyDescent="0.25">
      <c r="A8" s="9">
        <v>5</v>
      </c>
      <c r="B8" s="10" t="str">
        <f>"02002"</f>
        <v>02002</v>
      </c>
      <c r="C8" s="11" t="s">
        <v>18</v>
      </c>
      <c r="D8" s="10">
        <v>2002</v>
      </c>
      <c r="E8" s="11" t="s">
        <v>19</v>
      </c>
      <c r="F8" s="13" t="s">
        <v>20</v>
      </c>
    </row>
    <row r="9" spans="1:6" x14ac:dyDescent="0.25">
      <c r="A9" s="9">
        <v>6</v>
      </c>
      <c r="B9" s="10" t="str">
        <f>"02026"</f>
        <v>02026</v>
      </c>
      <c r="C9" s="11" t="s">
        <v>21</v>
      </c>
      <c r="D9" s="10">
        <v>2002</v>
      </c>
      <c r="E9" s="11" t="s">
        <v>13</v>
      </c>
      <c r="F9" s="13" t="s">
        <v>22</v>
      </c>
    </row>
    <row r="10" spans="1:6" x14ac:dyDescent="0.25">
      <c r="A10" s="9">
        <v>7</v>
      </c>
      <c r="B10" s="10" t="str">
        <f>"02040"</f>
        <v>02040</v>
      </c>
      <c r="C10" s="11" t="s">
        <v>23</v>
      </c>
      <c r="D10" s="10">
        <v>2002</v>
      </c>
      <c r="E10" s="11" t="s">
        <v>24</v>
      </c>
      <c r="F10" s="13" t="s">
        <v>25</v>
      </c>
    </row>
    <row r="11" spans="1:6" x14ac:dyDescent="0.25">
      <c r="A11" s="9">
        <v>8</v>
      </c>
      <c r="B11" s="10" t="str">
        <f>"03006"</f>
        <v>03006</v>
      </c>
      <c r="C11" s="11" t="s">
        <v>26</v>
      </c>
      <c r="D11" s="10">
        <v>2003</v>
      </c>
      <c r="E11" s="11" t="s">
        <v>27</v>
      </c>
      <c r="F11" s="13" t="s">
        <v>28</v>
      </c>
    </row>
    <row r="12" spans="1:6" x14ac:dyDescent="0.25">
      <c r="A12" s="9">
        <v>9</v>
      </c>
      <c r="B12" s="10" t="str">
        <f>"02027"</f>
        <v>02027</v>
      </c>
      <c r="C12" s="11" t="s">
        <v>29</v>
      </c>
      <c r="D12" s="10">
        <v>2002</v>
      </c>
      <c r="E12" s="11" t="s">
        <v>7</v>
      </c>
      <c r="F12" s="13" t="s">
        <v>30</v>
      </c>
    </row>
    <row r="13" spans="1:6" x14ac:dyDescent="0.25">
      <c r="A13" s="9">
        <v>10</v>
      </c>
      <c r="B13" s="10" t="str">
        <f>"02049"</f>
        <v>02049</v>
      </c>
      <c r="C13" s="11" t="s">
        <v>31</v>
      </c>
      <c r="D13" s="10">
        <v>2002</v>
      </c>
      <c r="E13" s="11" t="s">
        <v>32</v>
      </c>
      <c r="F13" s="13" t="s">
        <v>33</v>
      </c>
    </row>
    <row r="14" spans="1:6" x14ac:dyDescent="0.25">
      <c r="A14" s="9">
        <v>11</v>
      </c>
      <c r="B14" s="10" t="str">
        <f>"03021"</f>
        <v>03021</v>
      </c>
      <c r="C14" s="11" t="s">
        <v>34</v>
      </c>
      <c r="D14" s="10">
        <v>2003</v>
      </c>
      <c r="E14" s="11" t="s">
        <v>32</v>
      </c>
      <c r="F14" s="13" t="s">
        <v>35</v>
      </c>
    </row>
    <row r="15" spans="1:6" x14ac:dyDescent="0.25">
      <c r="A15" s="9">
        <v>12</v>
      </c>
      <c r="B15" s="10" t="str">
        <f>"89001"</f>
        <v>89001</v>
      </c>
      <c r="C15" s="11" t="s">
        <v>36</v>
      </c>
      <c r="D15" s="10">
        <v>1989</v>
      </c>
      <c r="E15" s="11" t="s">
        <v>13</v>
      </c>
      <c r="F15" s="13" t="s">
        <v>37</v>
      </c>
    </row>
    <row r="16" spans="1:6" x14ac:dyDescent="0.25">
      <c r="A16" s="9">
        <v>13</v>
      </c>
      <c r="B16" s="10" t="str">
        <f>"91021"</f>
        <v>91021</v>
      </c>
      <c r="C16" s="11" t="s">
        <v>38</v>
      </c>
      <c r="D16" s="10">
        <v>1991</v>
      </c>
      <c r="E16" s="11" t="s">
        <v>39</v>
      </c>
      <c r="F16" s="13" t="s">
        <v>40</v>
      </c>
    </row>
    <row r="17" spans="1:6" x14ac:dyDescent="0.25">
      <c r="A17" s="9">
        <v>14</v>
      </c>
      <c r="B17" s="10" t="str">
        <f>"00004"</f>
        <v>00004</v>
      </c>
      <c r="C17" s="11" t="s">
        <v>41</v>
      </c>
      <c r="D17" s="10">
        <v>2000</v>
      </c>
      <c r="E17" s="11" t="s">
        <v>19</v>
      </c>
      <c r="F17" s="13" t="s">
        <v>42</v>
      </c>
    </row>
    <row r="18" spans="1:6" x14ac:dyDescent="0.25">
      <c r="A18" s="9">
        <v>15</v>
      </c>
      <c r="B18" s="10" t="str">
        <f>"97017"</f>
        <v>97017</v>
      </c>
      <c r="C18" s="11" t="s">
        <v>43</v>
      </c>
      <c r="D18" s="10">
        <v>1997</v>
      </c>
      <c r="E18" s="11" t="s">
        <v>10</v>
      </c>
      <c r="F18" s="13" t="s">
        <v>44</v>
      </c>
    </row>
    <row r="19" spans="1:6" x14ac:dyDescent="0.25">
      <c r="A19" s="9">
        <v>16</v>
      </c>
      <c r="B19" s="10" t="str">
        <f>"02056"</f>
        <v>02056</v>
      </c>
      <c r="C19" s="11" t="s">
        <v>45</v>
      </c>
      <c r="D19" s="10">
        <v>2002</v>
      </c>
      <c r="E19" s="11" t="s">
        <v>19</v>
      </c>
      <c r="F19" s="13" t="s">
        <v>46</v>
      </c>
    </row>
    <row r="20" spans="1:6" x14ac:dyDescent="0.25">
      <c r="A20" s="9">
        <v>17</v>
      </c>
      <c r="B20" s="10" t="str">
        <f>"02055"</f>
        <v>02055</v>
      </c>
      <c r="C20" s="11" t="s">
        <v>47</v>
      </c>
      <c r="D20" s="10">
        <v>2002</v>
      </c>
      <c r="E20" s="11" t="s">
        <v>19</v>
      </c>
      <c r="F20" s="13" t="s">
        <v>48</v>
      </c>
    </row>
    <row r="21" spans="1:6" x14ac:dyDescent="0.25">
      <c r="A21" s="9">
        <v>18</v>
      </c>
      <c r="B21" s="10" t="str">
        <f>"95049"</f>
        <v>95049</v>
      </c>
      <c r="C21" s="11" t="s">
        <v>49</v>
      </c>
      <c r="D21" s="10">
        <v>1995</v>
      </c>
      <c r="E21" s="11" t="s">
        <v>10</v>
      </c>
      <c r="F21" s="13" t="s">
        <v>50</v>
      </c>
    </row>
    <row r="22" spans="1:6" x14ac:dyDescent="0.25">
      <c r="A22" s="9">
        <v>19</v>
      </c>
      <c r="B22" s="10" t="str">
        <f>"03008"</f>
        <v>03008</v>
      </c>
      <c r="C22" s="11" t="s">
        <v>51</v>
      </c>
      <c r="D22" s="10">
        <v>2003</v>
      </c>
      <c r="E22" s="11" t="s">
        <v>52</v>
      </c>
      <c r="F22" s="13" t="s">
        <v>53</v>
      </c>
    </row>
    <row r="23" spans="1:6" x14ac:dyDescent="0.25">
      <c r="A23" s="9">
        <v>20</v>
      </c>
      <c r="B23" s="10" t="str">
        <f>"03051"</f>
        <v>03051</v>
      </c>
      <c r="C23" s="11" t="s">
        <v>54</v>
      </c>
      <c r="D23" s="10">
        <v>2003</v>
      </c>
      <c r="E23" s="11" t="s">
        <v>55</v>
      </c>
      <c r="F23" s="13" t="s">
        <v>56</v>
      </c>
    </row>
    <row r="24" spans="1:6" x14ac:dyDescent="0.25">
      <c r="A24" s="9">
        <v>21</v>
      </c>
      <c r="B24" s="10" t="str">
        <f>"03045"</f>
        <v>03045</v>
      </c>
      <c r="C24" s="11" t="s">
        <v>57</v>
      </c>
      <c r="D24" s="10">
        <v>2003</v>
      </c>
      <c r="E24" s="11" t="s">
        <v>58</v>
      </c>
      <c r="F24" s="13" t="s">
        <v>59</v>
      </c>
    </row>
    <row r="25" spans="1:6" x14ac:dyDescent="0.25">
      <c r="A25" s="9">
        <v>22</v>
      </c>
      <c r="B25" s="10" t="str">
        <f>"96006"</f>
        <v>96006</v>
      </c>
      <c r="C25" s="11" t="s">
        <v>60</v>
      </c>
      <c r="D25" s="10">
        <v>1996</v>
      </c>
      <c r="E25" s="11" t="s">
        <v>10</v>
      </c>
      <c r="F25" s="13" t="s">
        <v>61</v>
      </c>
    </row>
    <row r="26" spans="1:6" x14ac:dyDescent="0.25">
      <c r="A26" s="9">
        <v>23</v>
      </c>
      <c r="B26" s="10" t="str">
        <f>"84008"</f>
        <v>84008</v>
      </c>
      <c r="C26" s="11" t="s">
        <v>62</v>
      </c>
      <c r="D26" s="10">
        <v>1984</v>
      </c>
      <c r="E26" s="11" t="s">
        <v>10</v>
      </c>
      <c r="F26" s="13" t="s">
        <v>63</v>
      </c>
    </row>
    <row r="27" spans="1:6" x14ac:dyDescent="0.25">
      <c r="A27" s="9">
        <v>24</v>
      </c>
      <c r="B27" s="10" t="str">
        <f>"03050"</f>
        <v>03050</v>
      </c>
      <c r="C27" s="11" t="s">
        <v>64</v>
      </c>
      <c r="D27" s="10">
        <v>2003</v>
      </c>
      <c r="E27" s="11" t="s">
        <v>58</v>
      </c>
      <c r="F27" s="13" t="s">
        <v>65</v>
      </c>
    </row>
    <row r="28" spans="1:6" x14ac:dyDescent="0.25">
      <c r="A28" s="9">
        <v>25</v>
      </c>
      <c r="B28" s="10" t="str">
        <f>"96052"</f>
        <v>96052</v>
      </c>
      <c r="C28" s="11" t="s">
        <v>66</v>
      </c>
      <c r="D28" s="10">
        <v>1996</v>
      </c>
      <c r="E28" s="11" t="s">
        <v>32</v>
      </c>
      <c r="F28" s="13" t="s">
        <v>67</v>
      </c>
    </row>
    <row r="29" spans="1:6" x14ac:dyDescent="0.25">
      <c r="A29" s="9">
        <v>26</v>
      </c>
      <c r="B29" s="10" t="str">
        <f>"67002"</f>
        <v>67002</v>
      </c>
      <c r="C29" s="11" t="s">
        <v>68</v>
      </c>
      <c r="D29" s="10">
        <v>1967</v>
      </c>
      <c r="E29" s="11" t="s">
        <v>24</v>
      </c>
      <c r="F29" s="13" t="s">
        <v>69</v>
      </c>
    </row>
    <row r="30" spans="1:6" x14ac:dyDescent="0.25">
      <c r="A30" s="9">
        <v>27</v>
      </c>
      <c r="B30" s="10" t="str">
        <f>"64002"</f>
        <v>64002</v>
      </c>
      <c r="C30" s="11" t="s">
        <v>70</v>
      </c>
      <c r="D30" s="10">
        <v>1964</v>
      </c>
      <c r="E30" s="11" t="s">
        <v>10</v>
      </c>
      <c r="F30" s="13" t="s">
        <v>71</v>
      </c>
    </row>
    <row r="31" spans="1:6" x14ac:dyDescent="0.25">
      <c r="A31" s="9">
        <v>28</v>
      </c>
      <c r="B31" s="10" t="str">
        <f>"96061"</f>
        <v>96061</v>
      </c>
      <c r="C31" s="11" t="s">
        <v>72</v>
      </c>
      <c r="D31" s="10">
        <v>1996</v>
      </c>
      <c r="E31" s="11" t="s">
        <v>73</v>
      </c>
      <c r="F31" s="13" t="s">
        <v>74</v>
      </c>
    </row>
    <row r="32" spans="1:6" x14ac:dyDescent="0.25">
      <c r="A32" s="9">
        <v>29</v>
      </c>
      <c r="B32" s="10" t="str">
        <f>"02042"</f>
        <v>02042</v>
      </c>
      <c r="C32" s="11" t="s">
        <v>75</v>
      </c>
      <c r="D32" s="10">
        <v>2002</v>
      </c>
      <c r="E32" s="11" t="s">
        <v>32</v>
      </c>
      <c r="F32" s="13" t="s">
        <v>76</v>
      </c>
    </row>
    <row r="33" spans="1:6" x14ac:dyDescent="0.25">
      <c r="A33" s="9">
        <v>30</v>
      </c>
      <c r="B33" s="10" t="str">
        <f>"60001"</f>
        <v>60001</v>
      </c>
      <c r="C33" s="11" t="s">
        <v>77</v>
      </c>
      <c r="D33" s="10">
        <v>1960</v>
      </c>
      <c r="E33" s="11" t="s">
        <v>13</v>
      </c>
      <c r="F33" s="13" t="s">
        <v>78</v>
      </c>
    </row>
    <row r="34" spans="1:6" x14ac:dyDescent="0.25">
      <c r="A34" s="9">
        <v>31</v>
      </c>
      <c r="B34" s="10" t="str">
        <f>"92021"</f>
        <v>92021</v>
      </c>
      <c r="C34" s="11" t="s">
        <v>79</v>
      </c>
      <c r="D34" s="10">
        <v>1992</v>
      </c>
      <c r="E34" s="11" t="s">
        <v>19</v>
      </c>
      <c r="F34" s="13" t="s">
        <v>80</v>
      </c>
    </row>
    <row r="35" spans="1:6" x14ac:dyDescent="0.25">
      <c r="A35" s="9">
        <v>32</v>
      </c>
      <c r="B35" s="10" t="str">
        <f>"03040"</f>
        <v>03040</v>
      </c>
      <c r="C35" s="11" t="s">
        <v>81</v>
      </c>
      <c r="D35" s="10">
        <v>2003</v>
      </c>
      <c r="E35" s="11" t="s">
        <v>52</v>
      </c>
      <c r="F35" s="13" t="s">
        <v>82</v>
      </c>
    </row>
    <row r="36" spans="1:6" x14ac:dyDescent="0.25">
      <c r="A36" s="9">
        <v>33</v>
      </c>
      <c r="B36" s="10" t="str">
        <f>"73010"</f>
        <v>73010</v>
      </c>
      <c r="C36" s="11" t="s">
        <v>83</v>
      </c>
      <c r="D36" s="10">
        <v>1973</v>
      </c>
      <c r="E36" s="11" t="s">
        <v>32</v>
      </c>
      <c r="F36" s="13" t="s">
        <v>84</v>
      </c>
    </row>
    <row r="37" spans="1:6" x14ac:dyDescent="0.25">
      <c r="A37" s="9">
        <v>34</v>
      </c>
      <c r="B37" s="10" t="str">
        <f>"58001"</f>
        <v>58001</v>
      </c>
      <c r="C37" s="11" t="s">
        <v>85</v>
      </c>
      <c r="D37" s="10">
        <v>1958</v>
      </c>
      <c r="E37" s="11" t="s">
        <v>7</v>
      </c>
      <c r="F37" s="13" t="s">
        <v>86</v>
      </c>
    </row>
    <row r="38" spans="1:6" ht="15.75" thickBot="1" x14ac:dyDescent="0.3"/>
    <row r="39" spans="1:6" ht="16.5" thickBot="1" x14ac:dyDescent="0.3">
      <c r="A39" s="19" t="s">
        <v>620</v>
      </c>
      <c r="B39" s="20"/>
      <c r="C39" s="21"/>
      <c r="D39" s="16"/>
      <c r="E39" s="16"/>
      <c r="F39" s="17"/>
    </row>
    <row r="40" spans="1:6" ht="15.75" x14ac:dyDescent="0.25">
      <c r="A40" s="18"/>
      <c r="B40" s="18"/>
      <c r="C40" s="18"/>
      <c r="D40" s="16"/>
      <c r="E40" s="16"/>
      <c r="F40" s="17"/>
    </row>
    <row r="41" spans="1:6" x14ac:dyDescent="0.25">
      <c r="A41" s="6" t="s">
        <v>0</v>
      </c>
      <c r="B41" s="7" t="s">
        <v>1</v>
      </c>
      <c r="C41" s="8" t="s">
        <v>2</v>
      </c>
      <c r="D41" s="7" t="s">
        <v>3</v>
      </c>
      <c r="E41" s="8" t="s">
        <v>4</v>
      </c>
      <c r="F41" s="12" t="s">
        <v>5</v>
      </c>
    </row>
    <row r="42" spans="1:6" x14ac:dyDescent="0.25">
      <c r="A42" s="9">
        <v>1</v>
      </c>
      <c r="B42" s="10" t="s">
        <v>94</v>
      </c>
      <c r="C42" s="11" t="s">
        <v>95</v>
      </c>
      <c r="D42" s="10">
        <v>2004</v>
      </c>
      <c r="E42" s="11" t="s">
        <v>7</v>
      </c>
      <c r="F42" s="13" t="s">
        <v>96</v>
      </c>
    </row>
    <row r="43" spans="1:6" x14ac:dyDescent="0.25">
      <c r="A43" s="9">
        <v>2</v>
      </c>
      <c r="B43" s="10" t="s">
        <v>97</v>
      </c>
      <c r="C43" s="11" t="s">
        <v>98</v>
      </c>
      <c r="D43" s="10">
        <v>2005</v>
      </c>
      <c r="E43" s="11" t="s">
        <v>10</v>
      </c>
      <c r="F43" s="13" t="s">
        <v>99</v>
      </c>
    </row>
    <row r="44" spans="1:6" x14ac:dyDescent="0.25">
      <c r="A44" s="9">
        <v>3</v>
      </c>
      <c r="B44" s="10" t="s">
        <v>100</v>
      </c>
      <c r="C44" s="11" t="s">
        <v>101</v>
      </c>
      <c r="D44" s="10">
        <v>2005</v>
      </c>
      <c r="E44" s="11" t="s">
        <v>92</v>
      </c>
      <c r="F44" s="13" t="s">
        <v>102</v>
      </c>
    </row>
    <row r="45" spans="1:6" x14ac:dyDescent="0.25">
      <c r="A45" s="9">
        <v>4</v>
      </c>
      <c r="B45" s="10" t="s">
        <v>103</v>
      </c>
      <c r="C45" s="11" t="s">
        <v>104</v>
      </c>
      <c r="D45" s="10">
        <v>2004</v>
      </c>
      <c r="E45" s="11" t="s">
        <v>39</v>
      </c>
      <c r="F45" s="13" t="s">
        <v>105</v>
      </c>
    </row>
    <row r="46" spans="1:6" x14ac:dyDescent="0.25">
      <c r="A46" s="9">
        <v>5</v>
      </c>
      <c r="B46" s="10" t="s">
        <v>106</v>
      </c>
      <c r="C46" s="11" t="s">
        <v>107</v>
      </c>
      <c r="D46" s="10">
        <v>2005</v>
      </c>
      <c r="E46" s="11" t="s">
        <v>24</v>
      </c>
      <c r="F46" s="13" t="s">
        <v>108</v>
      </c>
    </row>
    <row r="47" spans="1:6" x14ac:dyDescent="0.25">
      <c r="A47" s="9">
        <v>6</v>
      </c>
      <c r="B47" s="10" t="s">
        <v>109</v>
      </c>
      <c r="C47" s="11" t="s">
        <v>110</v>
      </c>
      <c r="D47" s="10">
        <v>2004</v>
      </c>
      <c r="E47" s="11" t="s">
        <v>90</v>
      </c>
      <c r="F47" s="13" t="s">
        <v>111</v>
      </c>
    </row>
    <row r="48" spans="1:6" x14ac:dyDescent="0.25">
      <c r="A48" s="9">
        <v>7</v>
      </c>
      <c r="B48" s="10" t="s">
        <v>112</v>
      </c>
      <c r="C48" s="11" t="s">
        <v>113</v>
      </c>
      <c r="D48" s="10">
        <v>2004</v>
      </c>
      <c r="E48" s="11" t="s">
        <v>88</v>
      </c>
      <c r="F48" s="13" t="s">
        <v>114</v>
      </c>
    </row>
    <row r="49" spans="1:6" x14ac:dyDescent="0.25">
      <c r="A49" s="9">
        <v>8</v>
      </c>
      <c r="B49" s="10" t="s">
        <v>115</v>
      </c>
      <c r="C49" s="11" t="s">
        <v>116</v>
      </c>
      <c r="D49" s="10">
        <v>2004</v>
      </c>
      <c r="E49" s="11" t="s">
        <v>24</v>
      </c>
      <c r="F49" s="13" t="s">
        <v>117</v>
      </c>
    </row>
    <row r="50" spans="1:6" x14ac:dyDescent="0.25">
      <c r="A50" s="9">
        <v>9</v>
      </c>
      <c r="B50" s="10" t="s">
        <v>118</v>
      </c>
      <c r="C50" s="11" t="s">
        <v>119</v>
      </c>
      <c r="D50" s="10">
        <v>2004</v>
      </c>
      <c r="E50" s="11" t="s">
        <v>55</v>
      </c>
      <c r="F50" s="13" t="s">
        <v>120</v>
      </c>
    </row>
    <row r="51" spans="1:6" x14ac:dyDescent="0.25">
      <c r="A51" s="9">
        <v>10</v>
      </c>
      <c r="B51" s="10" t="s">
        <v>121</v>
      </c>
      <c r="C51" s="11" t="s">
        <v>122</v>
      </c>
      <c r="D51" s="10">
        <v>2004</v>
      </c>
      <c r="E51" s="11" t="s">
        <v>13</v>
      </c>
      <c r="F51" s="13" t="s">
        <v>123</v>
      </c>
    </row>
    <row r="52" spans="1:6" x14ac:dyDescent="0.25">
      <c r="A52" s="9">
        <v>11</v>
      </c>
      <c r="B52" s="10" t="s">
        <v>124</v>
      </c>
      <c r="C52" s="11" t="s">
        <v>125</v>
      </c>
      <c r="D52" s="10">
        <v>2004</v>
      </c>
      <c r="E52" s="11" t="s">
        <v>88</v>
      </c>
      <c r="F52" s="13" t="s">
        <v>126</v>
      </c>
    </row>
    <row r="53" spans="1:6" x14ac:dyDescent="0.25">
      <c r="A53" s="9">
        <v>12</v>
      </c>
      <c r="B53" s="10" t="s">
        <v>127</v>
      </c>
      <c r="C53" s="15" t="s">
        <v>128</v>
      </c>
      <c r="D53" s="10">
        <v>2004</v>
      </c>
      <c r="E53" s="11" t="s">
        <v>39</v>
      </c>
      <c r="F53" s="13" t="s">
        <v>129</v>
      </c>
    </row>
    <row r="54" spans="1:6" x14ac:dyDescent="0.25">
      <c r="A54" s="9">
        <v>13</v>
      </c>
      <c r="B54" s="10" t="s">
        <v>130</v>
      </c>
      <c r="C54" s="11" t="s">
        <v>131</v>
      </c>
      <c r="D54" s="10">
        <v>2004</v>
      </c>
      <c r="E54" s="11" t="s">
        <v>58</v>
      </c>
      <c r="F54" s="13" t="s">
        <v>132</v>
      </c>
    </row>
    <row r="55" spans="1:6" x14ac:dyDescent="0.25">
      <c r="A55" s="9">
        <v>14</v>
      </c>
      <c r="B55" s="10" t="s">
        <v>133</v>
      </c>
      <c r="C55" s="11" t="s">
        <v>134</v>
      </c>
      <c r="D55" s="10">
        <v>2004</v>
      </c>
      <c r="E55" s="11" t="s">
        <v>58</v>
      </c>
      <c r="F55" s="13" t="s">
        <v>135</v>
      </c>
    </row>
    <row r="56" spans="1:6" ht="15.75" thickBot="1" x14ac:dyDescent="0.3"/>
    <row r="57" spans="1:6" ht="16.5" thickBot="1" x14ac:dyDescent="0.3">
      <c r="A57" s="19" t="s">
        <v>621</v>
      </c>
      <c r="B57" s="20"/>
      <c r="C57" s="21"/>
      <c r="D57" s="16"/>
      <c r="E57" s="16"/>
      <c r="F57" s="17"/>
    </row>
    <row r="59" spans="1:6" x14ac:dyDescent="0.25">
      <c r="A59" s="9">
        <v>1</v>
      </c>
      <c r="B59" s="10" t="s">
        <v>138</v>
      </c>
      <c r="C59" s="11" t="s">
        <v>139</v>
      </c>
      <c r="D59" s="10">
        <v>2006</v>
      </c>
      <c r="E59" s="11" t="s">
        <v>24</v>
      </c>
      <c r="F59" s="13" t="s">
        <v>140</v>
      </c>
    </row>
    <row r="60" spans="1:6" ht="15" customHeight="1" x14ac:dyDescent="0.25">
      <c r="A60" s="9">
        <v>2</v>
      </c>
      <c r="B60" s="10" t="s">
        <v>141</v>
      </c>
      <c r="C60" s="15" t="s">
        <v>142</v>
      </c>
      <c r="D60" s="10">
        <v>2006</v>
      </c>
      <c r="E60" s="11" t="s">
        <v>91</v>
      </c>
      <c r="F60" s="13" t="s">
        <v>143</v>
      </c>
    </row>
    <row r="61" spans="1:6" x14ac:dyDescent="0.25">
      <c r="A61" s="9">
        <v>3</v>
      </c>
      <c r="B61" s="10" t="s">
        <v>144</v>
      </c>
      <c r="C61" s="11" t="s">
        <v>145</v>
      </c>
      <c r="D61" s="10">
        <v>2006</v>
      </c>
      <c r="E61" s="11" t="s">
        <v>58</v>
      </c>
      <c r="F61" s="13" t="s">
        <v>146</v>
      </c>
    </row>
    <row r="62" spans="1:6" x14ac:dyDescent="0.25">
      <c r="A62" s="9">
        <v>4</v>
      </c>
      <c r="B62" s="10" t="s">
        <v>147</v>
      </c>
      <c r="C62" s="11" t="s">
        <v>148</v>
      </c>
      <c r="D62" s="10">
        <v>2007</v>
      </c>
      <c r="E62" s="11" t="s">
        <v>24</v>
      </c>
      <c r="F62" s="13" t="s">
        <v>149</v>
      </c>
    </row>
    <row r="63" spans="1:6" x14ac:dyDescent="0.25">
      <c r="A63" s="9">
        <v>5</v>
      </c>
      <c r="B63" s="10" t="s">
        <v>150</v>
      </c>
      <c r="C63" s="11" t="s">
        <v>151</v>
      </c>
      <c r="D63" s="10">
        <v>2007</v>
      </c>
      <c r="E63" s="11" t="s">
        <v>32</v>
      </c>
      <c r="F63" s="13" t="s">
        <v>152</v>
      </c>
    </row>
    <row r="64" spans="1:6" x14ac:dyDescent="0.25">
      <c r="A64" s="9">
        <v>6</v>
      </c>
      <c r="B64" s="10" t="s">
        <v>153</v>
      </c>
      <c r="C64" s="11" t="s">
        <v>154</v>
      </c>
      <c r="D64" s="10">
        <v>2007</v>
      </c>
      <c r="E64" s="11" t="s">
        <v>7</v>
      </c>
      <c r="F64" s="13" t="s">
        <v>155</v>
      </c>
    </row>
    <row r="65" spans="1:6" x14ac:dyDescent="0.25">
      <c r="A65" s="9">
        <v>7</v>
      </c>
      <c r="B65" s="10" t="s">
        <v>156</v>
      </c>
      <c r="C65" s="11" t="s">
        <v>157</v>
      </c>
      <c r="D65" s="10">
        <v>2006</v>
      </c>
      <c r="E65" s="11" t="s">
        <v>52</v>
      </c>
      <c r="F65" s="13" t="s">
        <v>158</v>
      </c>
    </row>
    <row r="66" spans="1:6" x14ac:dyDescent="0.25">
      <c r="A66" s="9">
        <v>8</v>
      </c>
      <c r="B66" s="10" t="s">
        <v>159</v>
      </c>
      <c r="C66" s="11" t="s">
        <v>160</v>
      </c>
      <c r="D66" s="10">
        <v>2007</v>
      </c>
      <c r="E66" s="11" t="s">
        <v>24</v>
      </c>
      <c r="F66" s="13" t="s">
        <v>161</v>
      </c>
    </row>
    <row r="67" spans="1:6" x14ac:dyDescent="0.25">
      <c r="A67" s="9">
        <v>9</v>
      </c>
      <c r="B67" s="10" t="s">
        <v>162</v>
      </c>
      <c r="C67" s="11" t="s">
        <v>163</v>
      </c>
      <c r="D67" s="10">
        <v>2006</v>
      </c>
      <c r="E67" s="11" t="s">
        <v>24</v>
      </c>
      <c r="F67" s="13" t="s">
        <v>164</v>
      </c>
    </row>
    <row r="68" spans="1:6" x14ac:dyDescent="0.25">
      <c r="A68" s="9">
        <v>10</v>
      </c>
      <c r="B68" s="10" t="s">
        <v>165</v>
      </c>
      <c r="C68" s="11" t="s">
        <v>166</v>
      </c>
      <c r="D68" s="10">
        <v>2007</v>
      </c>
      <c r="E68" s="11" t="s">
        <v>52</v>
      </c>
      <c r="F68" s="13" t="s">
        <v>167</v>
      </c>
    </row>
    <row r="69" spans="1:6" x14ac:dyDescent="0.25">
      <c r="A69" s="9">
        <v>11</v>
      </c>
      <c r="B69" s="10" t="s">
        <v>168</v>
      </c>
      <c r="C69" s="11" t="s">
        <v>169</v>
      </c>
      <c r="D69" s="10">
        <v>2006</v>
      </c>
      <c r="E69" s="11" t="s">
        <v>16</v>
      </c>
      <c r="F69" s="13" t="s">
        <v>170</v>
      </c>
    </row>
    <row r="70" spans="1:6" x14ac:dyDescent="0.25">
      <c r="A70" s="9">
        <v>12</v>
      </c>
      <c r="B70" s="10" t="s">
        <v>171</v>
      </c>
      <c r="C70" s="11" t="s">
        <v>172</v>
      </c>
      <c r="D70" s="10">
        <v>2007</v>
      </c>
      <c r="E70" s="11" t="s">
        <v>24</v>
      </c>
      <c r="F70" s="13" t="s">
        <v>173</v>
      </c>
    </row>
    <row r="71" spans="1:6" x14ac:dyDescent="0.25">
      <c r="A71" s="9">
        <v>13</v>
      </c>
      <c r="B71" s="10" t="s">
        <v>174</v>
      </c>
      <c r="C71" s="11" t="s">
        <v>175</v>
      </c>
      <c r="D71" s="10">
        <v>2006</v>
      </c>
      <c r="E71" s="11" t="s">
        <v>24</v>
      </c>
      <c r="F71" s="13" t="s">
        <v>176</v>
      </c>
    </row>
    <row r="72" spans="1:6" x14ac:dyDescent="0.25">
      <c r="A72" s="9">
        <v>14</v>
      </c>
      <c r="B72" s="10" t="s">
        <v>177</v>
      </c>
      <c r="C72" s="11" t="s">
        <v>178</v>
      </c>
      <c r="D72" s="10">
        <v>2006</v>
      </c>
      <c r="E72" s="11" t="s">
        <v>7</v>
      </c>
      <c r="F72" s="13" t="s">
        <v>179</v>
      </c>
    </row>
    <row r="73" spans="1:6" x14ac:dyDescent="0.25">
      <c r="A73" s="9">
        <v>15</v>
      </c>
      <c r="B73" s="10" t="s">
        <v>180</v>
      </c>
      <c r="C73" s="11" t="s">
        <v>181</v>
      </c>
      <c r="D73" s="10">
        <v>2007</v>
      </c>
      <c r="E73" s="11" t="s">
        <v>32</v>
      </c>
      <c r="F73" s="13" t="s">
        <v>182</v>
      </c>
    </row>
    <row r="74" spans="1:6" x14ac:dyDescent="0.25">
      <c r="A74" s="9">
        <v>16</v>
      </c>
      <c r="B74" s="10" t="s">
        <v>183</v>
      </c>
      <c r="C74" s="11" t="s">
        <v>184</v>
      </c>
      <c r="D74" s="10">
        <v>2006</v>
      </c>
      <c r="E74" s="11" t="s">
        <v>39</v>
      </c>
      <c r="F74" s="13" t="s">
        <v>185</v>
      </c>
    </row>
    <row r="75" spans="1:6" x14ac:dyDescent="0.25">
      <c r="A75" s="9">
        <v>17</v>
      </c>
      <c r="B75" s="10" t="s">
        <v>186</v>
      </c>
      <c r="C75" s="11" t="s">
        <v>187</v>
      </c>
      <c r="D75" s="10">
        <v>2007</v>
      </c>
      <c r="E75" s="11" t="s">
        <v>92</v>
      </c>
      <c r="F75" s="13" t="s">
        <v>188</v>
      </c>
    </row>
    <row r="76" spans="1:6" x14ac:dyDescent="0.25">
      <c r="A76" s="9">
        <v>18</v>
      </c>
      <c r="B76" s="10" t="s">
        <v>189</v>
      </c>
      <c r="C76" s="11" t="s">
        <v>190</v>
      </c>
      <c r="D76" s="10">
        <v>2007</v>
      </c>
      <c r="E76" s="11" t="s">
        <v>39</v>
      </c>
      <c r="F76" s="13" t="s">
        <v>191</v>
      </c>
    </row>
    <row r="77" spans="1:6" x14ac:dyDescent="0.25">
      <c r="A77" s="9">
        <v>19</v>
      </c>
      <c r="B77" s="10" t="s">
        <v>192</v>
      </c>
      <c r="C77" s="11" t="s">
        <v>193</v>
      </c>
      <c r="D77" s="10">
        <v>2007</v>
      </c>
      <c r="E77" s="11" t="s">
        <v>7</v>
      </c>
      <c r="F77" s="13" t="s">
        <v>194</v>
      </c>
    </row>
    <row r="78" spans="1:6" x14ac:dyDescent="0.25">
      <c r="A78" s="9">
        <v>20</v>
      </c>
      <c r="B78" s="10" t="s">
        <v>195</v>
      </c>
      <c r="C78" s="11" t="s">
        <v>196</v>
      </c>
      <c r="D78" s="10">
        <v>2006</v>
      </c>
      <c r="E78" s="11" t="s">
        <v>32</v>
      </c>
      <c r="F78" s="13" t="s">
        <v>197</v>
      </c>
    </row>
    <row r="79" spans="1:6" x14ac:dyDescent="0.25">
      <c r="A79" s="9">
        <v>21</v>
      </c>
      <c r="B79" s="10" t="s">
        <v>198</v>
      </c>
      <c r="C79" s="11" t="s">
        <v>199</v>
      </c>
      <c r="D79" s="10">
        <v>2007</v>
      </c>
      <c r="E79" s="11" t="s">
        <v>24</v>
      </c>
      <c r="F79" s="13" t="s">
        <v>200</v>
      </c>
    </row>
    <row r="80" spans="1:6" x14ac:dyDescent="0.25">
      <c r="A80" s="9">
        <v>22</v>
      </c>
      <c r="B80" s="10" t="s">
        <v>201</v>
      </c>
      <c r="C80" s="11" t="s">
        <v>202</v>
      </c>
      <c r="D80" s="10">
        <v>2007</v>
      </c>
      <c r="E80" s="11" t="s">
        <v>88</v>
      </c>
      <c r="F80" s="13" t="s">
        <v>203</v>
      </c>
    </row>
    <row r="81" spans="1:6" x14ac:dyDescent="0.25">
      <c r="A81" s="9">
        <v>23</v>
      </c>
      <c r="B81" s="10" t="s">
        <v>204</v>
      </c>
      <c r="C81" s="11" t="s">
        <v>205</v>
      </c>
      <c r="D81" s="10">
        <v>2007</v>
      </c>
      <c r="E81" s="11" t="s">
        <v>10</v>
      </c>
      <c r="F81" s="13" t="s">
        <v>206</v>
      </c>
    </row>
    <row r="82" spans="1:6" x14ac:dyDescent="0.25">
      <c r="A82" s="9">
        <v>24</v>
      </c>
      <c r="B82" s="10" t="s">
        <v>207</v>
      </c>
      <c r="C82" s="11" t="s">
        <v>208</v>
      </c>
      <c r="D82" s="10">
        <v>2007</v>
      </c>
      <c r="E82" s="11" t="s">
        <v>52</v>
      </c>
      <c r="F82" s="13" t="s">
        <v>209</v>
      </c>
    </row>
    <row r="83" spans="1:6" x14ac:dyDescent="0.25">
      <c r="A83" s="9">
        <v>25</v>
      </c>
      <c r="B83" s="10" t="s">
        <v>210</v>
      </c>
      <c r="C83" s="11" t="s">
        <v>211</v>
      </c>
      <c r="D83" s="10">
        <v>2007</v>
      </c>
      <c r="E83" s="11" t="s">
        <v>32</v>
      </c>
      <c r="F83" s="13" t="s">
        <v>212</v>
      </c>
    </row>
    <row r="84" spans="1:6" x14ac:dyDescent="0.25">
      <c r="A84" s="9">
        <v>26</v>
      </c>
      <c r="B84" s="10" t="s">
        <v>213</v>
      </c>
      <c r="C84" s="11" t="s">
        <v>214</v>
      </c>
      <c r="D84" s="10">
        <v>2007</v>
      </c>
      <c r="E84" s="11" t="s">
        <v>10</v>
      </c>
      <c r="F84" s="13" t="s">
        <v>215</v>
      </c>
    </row>
    <row r="85" spans="1:6" x14ac:dyDescent="0.25">
      <c r="A85" s="9">
        <v>27</v>
      </c>
      <c r="B85" s="10" t="s">
        <v>216</v>
      </c>
      <c r="C85" s="11" t="s">
        <v>217</v>
      </c>
      <c r="D85" s="10">
        <v>2007</v>
      </c>
      <c r="E85" s="11" t="s">
        <v>10</v>
      </c>
      <c r="F85" s="13" t="s">
        <v>218</v>
      </c>
    </row>
    <row r="86" spans="1:6" x14ac:dyDescent="0.25">
      <c r="A86" s="9">
        <v>28</v>
      </c>
      <c r="B86" s="10" t="s">
        <v>219</v>
      </c>
      <c r="C86" s="11" t="s">
        <v>220</v>
      </c>
      <c r="D86" s="10">
        <v>2006</v>
      </c>
      <c r="E86" s="11" t="s">
        <v>58</v>
      </c>
      <c r="F86" s="13" t="s">
        <v>221</v>
      </c>
    </row>
    <row r="87" spans="1:6" ht="15.75" thickBot="1" x14ac:dyDescent="0.3"/>
    <row r="88" spans="1:6" ht="16.5" thickBot="1" x14ac:dyDescent="0.3">
      <c r="A88" s="19" t="s">
        <v>622</v>
      </c>
      <c r="B88" s="20"/>
      <c r="C88" s="21"/>
      <c r="D88" s="16"/>
      <c r="E88" s="16"/>
      <c r="F88" s="17"/>
    </row>
    <row r="90" spans="1:6" x14ac:dyDescent="0.25">
      <c r="A90" s="6" t="s">
        <v>0</v>
      </c>
      <c r="B90" s="7" t="s">
        <v>1</v>
      </c>
      <c r="C90" s="8" t="s">
        <v>2</v>
      </c>
      <c r="D90" s="7" t="s">
        <v>3</v>
      </c>
      <c r="E90" s="8" t="s">
        <v>4</v>
      </c>
      <c r="F90" s="12" t="s">
        <v>5</v>
      </c>
    </row>
    <row r="91" spans="1:6" x14ac:dyDescent="0.25">
      <c r="A91" s="9">
        <v>1</v>
      </c>
      <c r="B91" s="10" t="s">
        <v>222</v>
      </c>
      <c r="C91" s="11" t="s">
        <v>223</v>
      </c>
      <c r="D91" s="10">
        <v>2008</v>
      </c>
      <c r="E91" s="11" t="s">
        <v>32</v>
      </c>
      <c r="F91" s="13" t="s">
        <v>224</v>
      </c>
    </row>
    <row r="92" spans="1:6" x14ac:dyDescent="0.25">
      <c r="A92" s="9">
        <v>2</v>
      </c>
      <c r="B92" s="10" t="s">
        <v>225</v>
      </c>
      <c r="C92" s="11" t="s">
        <v>226</v>
      </c>
      <c r="D92" s="10">
        <v>2008</v>
      </c>
      <c r="E92" s="11" t="s">
        <v>93</v>
      </c>
      <c r="F92" s="13" t="s">
        <v>227</v>
      </c>
    </row>
    <row r="93" spans="1:6" x14ac:dyDescent="0.25">
      <c r="A93" s="9">
        <v>3</v>
      </c>
      <c r="B93" s="10" t="s">
        <v>228</v>
      </c>
      <c r="C93" s="11" t="s">
        <v>229</v>
      </c>
      <c r="D93" s="10">
        <v>2008</v>
      </c>
      <c r="E93" s="11" t="s">
        <v>7</v>
      </c>
      <c r="F93" s="13" t="s">
        <v>230</v>
      </c>
    </row>
    <row r="94" spans="1:6" x14ac:dyDescent="0.25">
      <c r="A94" s="9">
        <v>4</v>
      </c>
      <c r="B94" s="10" t="s">
        <v>231</v>
      </c>
      <c r="C94" s="11" t="s">
        <v>232</v>
      </c>
      <c r="D94" s="10">
        <v>2008</v>
      </c>
      <c r="E94" s="11" t="s">
        <v>32</v>
      </c>
      <c r="F94" s="13" t="s">
        <v>233</v>
      </c>
    </row>
    <row r="95" spans="1:6" x14ac:dyDescent="0.25">
      <c r="A95" s="9">
        <v>5</v>
      </c>
      <c r="B95" s="10" t="s">
        <v>234</v>
      </c>
      <c r="C95" s="11" t="s">
        <v>235</v>
      </c>
      <c r="D95" s="10">
        <v>2008</v>
      </c>
      <c r="E95" s="11" t="s">
        <v>7</v>
      </c>
      <c r="F95" s="13" t="s">
        <v>236</v>
      </c>
    </row>
    <row r="96" spans="1:6" x14ac:dyDescent="0.25">
      <c r="A96" s="9">
        <v>6</v>
      </c>
      <c r="B96" s="10" t="s">
        <v>237</v>
      </c>
      <c r="C96" s="11" t="s">
        <v>238</v>
      </c>
      <c r="D96" s="10">
        <v>2008</v>
      </c>
      <c r="E96" s="11" t="s">
        <v>16</v>
      </c>
      <c r="F96" s="13" t="s">
        <v>239</v>
      </c>
    </row>
    <row r="97" spans="1:6" x14ac:dyDescent="0.25">
      <c r="A97" s="9">
        <v>7</v>
      </c>
      <c r="B97" s="10" t="s">
        <v>240</v>
      </c>
      <c r="C97" s="11" t="s">
        <v>241</v>
      </c>
      <c r="D97" s="10">
        <v>2008</v>
      </c>
      <c r="E97" s="11" t="s">
        <v>24</v>
      </c>
      <c r="F97" s="13" t="s">
        <v>242</v>
      </c>
    </row>
    <row r="98" spans="1:6" x14ac:dyDescent="0.25">
      <c r="A98" s="9">
        <v>8</v>
      </c>
      <c r="B98" s="10" t="s">
        <v>243</v>
      </c>
      <c r="C98" s="11" t="s">
        <v>244</v>
      </c>
      <c r="D98" s="10">
        <v>2008</v>
      </c>
      <c r="E98" s="11" t="s">
        <v>88</v>
      </c>
      <c r="F98" s="13" t="s">
        <v>245</v>
      </c>
    </row>
    <row r="99" spans="1:6" x14ac:dyDescent="0.25">
      <c r="A99" s="9">
        <v>9</v>
      </c>
      <c r="B99" s="10" t="s">
        <v>246</v>
      </c>
      <c r="C99" s="11" t="s">
        <v>247</v>
      </c>
      <c r="D99" s="10">
        <v>2008</v>
      </c>
      <c r="E99" s="11" t="s">
        <v>13</v>
      </c>
      <c r="F99" s="13" t="s">
        <v>248</v>
      </c>
    </row>
    <row r="100" spans="1:6" x14ac:dyDescent="0.25">
      <c r="A100" s="9">
        <v>10</v>
      </c>
      <c r="B100" s="10" t="s">
        <v>249</v>
      </c>
      <c r="C100" s="11" t="s">
        <v>250</v>
      </c>
      <c r="D100" s="10">
        <v>2008</v>
      </c>
      <c r="E100" s="11" t="s">
        <v>13</v>
      </c>
      <c r="F100" s="13" t="s">
        <v>251</v>
      </c>
    </row>
    <row r="101" spans="1:6" x14ac:dyDescent="0.25">
      <c r="A101" s="9">
        <v>11</v>
      </c>
      <c r="B101" s="10" t="s">
        <v>252</v>
      </c>
      <c r="C101" s="11" t="s">
        <v>253</v>
      </c>
      <c r="D101" s="10">
        <v>2008</v>
      </c>
      <c r="E101" s="11" t="s">
        <v>10</v>
      </c>
      <c r="F101" s="13" t="s">
        <v>254</v>
      </c>
    </row>
    <row r="102" spans="1:6" x14ac:dyDescent="0.25">
      <c r="A102" s="9">
        <v>12</v>
      </c>
      <c r="B102" s="10" t="s">
        <v>255</v>
      </c>
      <c r="C102" s="11" t="s">
        <v>256</v>
      </c>
      <c r="D102" s="10">
        <v>2008</v>
      </c>
      <c r="E102" s="11" t="s">
        <v>39</v>
      </c>
      <c r="F102" s="13" t="s">
        <v>257</v>
      </c>
    </row>
    <row r="103" spans="1:6" x14ac:dyDescent="0.25">
      <c r="A103" s="9">
        <v>13</v>
      </c>
      <c r="B103" s="10" t="s">
        <v>258</v>
      </c>
      <c r="C103" s="11" t="s">
        <v>259</v>
      </c>
      <c r="D103" s="10">
        <v>2009</v>
      </c>
      <c r="E103" s="11" t="s">
        <v>58</v>
      </c>
      <c r="F103" s="13" t="s">
        <v>260</v>
      </c>
    </row>
    <row r="104" spans="1:6" x14ac:dyDescent="0.25">
      <c r="A104" s="9">
        <v>14</v>
      </c>
      <c r="B104" s="10" t="s">
        <v>261</v>
      </c>
      <c r="C104" s="11" t="s">
        <v>262</v>
      </c>
      <c r="D104" s="10">
        <v>2008</v>
      </c>
      <c r="E104" s="11" t="s">
        <v>13</v>
      </c>
      <c r="F104" s="13" t="s">
        <v>263</v>
      </c>
    </row>
    <row r="105" spans="1:6" x14ac:dyDescent="0.25">
      <c r="A105" s="9">
        <v>15</v>
      </c>
      <c r="B105" s="10" t="s">
        <v>264</v>
      </c>
      <c r="C105" s="11" t="s">
        <v>265</v>
      </c>
      <c r="D105" s="10">
        <v>2009</v>
      </c>
      <c r="E105" s="11" t="s">
        <v>92</v>
      </c>
      <c r="F105" s="13" t="s">
        <v>266</v>
      </c>
    </row>
    <row r="106" spans="1:6" x14ac:dyDescent="0.25">
      <c r="A106" s="9">
        <v>16</v>
      </c>
      <c r="B106" s="10" t="s">
        <v>267</v>
      </c>
      <c r="C106" s="11" t="s">
        <v>268</v>
      </c>
      <c r="D106" s="10">
        <v>2008</v>
      </c>
      <c r="E106" s="11" t="s">
        <v>88</v>
      </c>
      <c r="F106" s="13" t="s">
        <v>269</v>
      </c>
    </row>
    <row r="107" spans="1:6" x14ac:dyDescent="0.25">
      <c r="A107" s="9">
        <v>17</v>
      </c>
      <c r="B107" s="10" t="s">
        <v>270</v>
      </c>
      <c r="C107" s="11" t="s">
        <v>271</v>
      </c>
      <c r="D107" s="10">
        <v>2008</v>
      </c>
      <c r="E107" s="11" t="s">
        <v>16</v>
      </c>
      <c r="F107" s="13" t="s">
        <v>272</v>
      </c>
    </row>
    <row r="108" spans="1:6" x14ac:dyDescent="0.25">
      <c r="A108" s="9">
        <v>18</v>
      </c>
      <c r="B108" s="10" t="s">
        <v>273</v>
      </c>
      <c r="C108" s="11" t="s">
        <v>274</v>
      </c>
      <c r="D108" s="10">
        <v>2009</v>
      </c>
      <c r="E108" s="11" t="s">
        <v>7</v>
      </c>
      <c r="F108" s="13" t="s">
        <v>275</v>
      </c>
    </row>
    <row r="109" spans="1:6" x14ac:dyDescent="0.25">
      <c r="A109" s="9">
        <v>19</v>
      </c>
      <c r="B109" s="10" t="s">
        <v>276</v>
      </c>
      <c r="C109" s="11" t="s">
        <v>277</v>
      </c>
      <c r="D109" s="10">
        <v>2009</v>
      </c>
      <c r="E109" s="11" t="s">
        <v>93</v>
      </c>
      <c r="F109" s="13" t="s">
        <v>278</v>
      </c>
    </row>
    <row r="110" spans="1:6" x14ac:dyDescent="0.25">
      <c r="A110" s="9">
        <v>20</v>
      </c>
      <c r="B110" s="10" t="s">
        <v>279</v>
      </c>
      <c r="C110" s="11" t="s">
        <v>280</v>
      </c>
      <c r="D110" s="10">
        <v>2008</v>
      </c>
      <c r="E110" s="11" t="s">
        <v>16</v>
      </c>
      <c r="F110" s="13" t="s">
        <v>281</v>
      </c>
    </row>
    <row r="111" spans="1:6" x14ac:dyDescent="0.25">
      <c r="A111" s="9">
        <v>21</v>
      </c>
      <c r="B111" s="10" t="s">
        <v>282</v>
      </c>
      <c r="C111" s="11" t="s">
        <v>283</v>
      </c>
      <c r="D111" s="10">
        <v>2008</v>
      </c>
      <c r="E111" s="11" t="s">
        <v>92</v>
      </c>
      <c r="F111" s="13" t="s">
        <v>284</v>
      </c>
    </row>
    <row r="112" spans="1:6" x14ac:dyDescent="0.25">
      <c r="A112" s="9">
        <v>22</v>
      </c>
      <c r="B112" s="10" t="s">
        <v>285</v>
      </c>
      <c r="C112" s="11" t="s">
        <v>286</v>
      </c>
      <c r="D112" s="10">
        <v>2009</v>
      </c>
      <c r="E112" s="11" t="s">
        <v>7</v>
      </c>
      <c r="F112" s="13" t="s">
        <v>287</v>
      </c>
    </row>
    <row r="113" spans="1:6" x14ac:dyDescent="0.25">
      <c r="A113" s="9">
        <v>23</v>
      </c>
      <c r="B113" s="10" t="s">
        <v>288</v>
      </c>
      <c r="C113" s="11" t="s">
        <v>289</v>
      </c>
      <c r="D113" s="10">
        <v>2008</v>
      </c>
      <c r="E113" s="11" t="s">
        <v>92</v>
      </c>
      <c r="F113" s="13" t="s">
        <v>290</v>
      </c>
    </row>
    <row r="114" spans="1:6" x14ac:dyDescent="0.25">
      <c r="A114" s="9">
        <v>24</v>
      </c>
      <c r="B114" s="10" t="s">
        <v>291</v>
      </c>
      <c r="C114" s="11" t="s">
        <v>292</v>
      </c>
      <c r="D114" s="10">
        <v>2008</v>
      </c>
      <c r="E114" s="11" t="s">
        <v>13</v>
      </c>
      <c r="F114" s="13" t="s">
        <v>293</v>
      </c>
    </row>
    <row r="115" spans="1:6" x14ac:dyDescent="0.25">
      <c r="A115" s="9">
        <v>25</v>
      </c>
      <c r="B115" s="10" t="s">
        <v>294</v>
      </c>
      <c r="C115" s="11" t="s">
        <v>295</v>
      </c>
      <c r="D115" s="10">
        <v>2009</v>
      </c>
      <c r="E115" s="11" t="s">
        <v>10</v>
      </c>
      <c r="F115" s="13" t="s">
        <v>296</v>
      </c>
    </row>
    <row r="116" spans="1:6" x14ac:dyDescent="0.25">
      <c r="A116" s="9">
        <v>26</v>
      </c>
      <c r="B116" s="10" t="s">
        <v>297</v>
      </c>
      <c r="C116" s="11" t="s">
        <v>298</v>
      </c>
      <c r="D116" s="10">
        <v>2009</v>
      </c>
      <c r="E116" s="11" t="s">
        <v>32</v>
      </c>
      <c r="F116" s="13" t="s">
        <v>299</v>
      </c>
    </row>
    <row r="117" spans="1:6" x14ac:dyDescent="0.25">
      <c r="A117" s="9">
        <v>27</v>
      </c>
      <c r="B117" s="10" t="s">
        <v>300</v>
      </c>
      <c r="C117" s="11" t="s">
        <v>301</v>
      </c>
      <c r="D117" s="10">
        <v>2008</v>
      </c>
      <c r="E117" s="11" t="s">
        <v>58</v>
      </c>
      <c r="F117" s="13" t="s">
        <v>302</v>
      </c>
    </row>
    <row r="118" spans="1:6" x14ac:dyDescent="0.25">
      <c r="A118" s="9">
        <v>28</v>
      </c>
      <c r="B118" s="10" t="s">
        <v>303</v>
      </c>
      <c r="C118" s="11" t="s">
        <v>304</v>
      </c>
      <c r="D118" s="10">
        <v>2009</v>
      </c>
      <c r="E118" s="11" t="s">
        <v>32</v>
      </c>
      <c r="F118" s="13" t="s">
        <v>305</v>
      </c>
    </row>
    <row r="119" spans="1:6" x14ac:dyDescent="0.25">
      <c r="A119" s="9">
        <v>29</v>
      </c>
      <c r="B119" s="10" t="s">
        <v>306</v>
      </c>
      <c r="C119" s="11" t="s">
        <v>307</v>
      </c>
      <c r="D119" s="10">
        <v>2009</v>
      </c>
      <c r="E119" s="11" t="s">
        <v>32</v>
      </c>
      <c r="F119" s="13" t="s">
        <v>308</v>
      </c>
    </row>
    <row r="120" spans="1:6" x14ac:dyDescent="0.25">
      <c r="A120" s="9">
        <v>30</v>
      </c>
      <c r="B120" s="10" t="s">
        <v>309</v>
      </c>
      <c r="C120" s="11" t="s">
        <v>310</v>
      </c>
      <c r="D120" s="10">
        <v>2009</v>
      </c>
      <c r="E120" s="11" t="s">
        <v>10</v>
      </c>
      <c r="F120" s="13" t="s">
        <v>311</v>
      </c>
    </row>
    <row r="121" spans="1:6" x14ac:dyDescent="0.25">
      <c r="A121" s="9">
        <v>31</v>
      </c>
      <c r="B121" s="10" t="s">
        <v>312</v>
      </c>
      <c r="C121" s="11" t="s">
        <v>313</v>
      </c>
      <c r="D121" s="10">
        <v>2008</v>
      </c>
      <c r="E121" s="11" t="s">
        <v>92</v>
      </c>
      <c r="F121" s="13" t="s">
        <v>314</v>
      </c>
    </row>
    <row r="122" spans="1:6" x14ac:dyDescent="0.25">
      <c r="A122" s="9">
        <v>32</v>
      </c>
      <c r="B122" s="10" t="s">
        <v>315</v>
      </c>
      <c r="C122" s="11" t="s">
        <v>316</v>
      </c>
      <c r="D122" s="10">
        <v>2009</v>
      </c>
      <c r="E122" s="11" t="s">
        <v>52</v>
      </c>
      <c r="F122" s="13" t="s">
        <v>317</v>
      </c>
    </row>
    <row r="123" spans="1:6" x14ac:dyDescent="0.25">
      <c r="A123" s="9">
        <v>33</v>
      </c>
      <c r="B123" s="10" t="s">
        <v>318</v>
      </c>
      <c r="C123" s="11" t="s">
        <v>319</v>
      </c>
      <c r="D123" s="10">
        <v>2009</v>
      </c>
      <c r="E123" s="11" t="s">
        <v>52</v>
      </c>
      <c r="F123" s="13" t="s">
        <v>320</v>
      </c>
    </row>
    <row r="124" spans="1:6" x14ac:dyDescent="0.25">
      <c r="A124" s="9">
        <v>34</v>
      </c>
      <c r="B124" s="10" t="s">
        <v>321</v>
      </c>
      <c r="C124" s="11" t="s">
        <v>322</v>
      </c>
      <c r="D124" s="10">
        <v>2008</v>
      </c>
      <c r="E124" s="11" t="s">
        <v>10</v>
      </c>
      <c r="F124" s="13" t="s">
        <v>323</v>
      </c>
    </row>
    <row r="125" spans="1:6" x14ac:dyDescent="0.25">
      <c r="A125" s="9">
        <v>35</v>
      </c>
      <c r="B125" s="10" t="s">
        <v>324</v>
      </c>
      <c r="C125" s="11" t="s">
        <v>325</v>
      </c>
      <c r="D125" s="10">
        <v>2008</v>
      </c>
      <c r="E125" s="11" t="s">
        <v>24</v>
      </c>
      <c r="F125" s="13" t="s">
        <v>326</v>
      </c>
    </row>
    <row r="126" spans="1:6" x14ac:dyDescent="0.25">
      <c r="A126" s="9">
        <v>36</v>
      </c>
      <c r="B126" s="10" t="s">
        <v>327</v>
      </c>
      <c r="C126" s="11" t="s">
        <v>328</v>
      </c>
      <c r="D126" s="10">
        <v>2008</v>
      </c>
      <c r="E126" s="11" t="s">
        <v>52</v>
      </c>
      <c r="F126" s="13" t="s">
        <v>329</v>
      </c>
    </row>
    <row r="127" spans="1:6" x14ac:dyDescent="0.25">
      <c r="A127" s="9">
        <v>37</v>
      </c>
      <c r="B127" s="10" t="s">
        <v>330</v>
      </c>
      <c r="C127" s="11" t="s">
        <v>331</v>
      </c>
      <c r="D127" s="10">
        <v>2009</v>
      </c>
      <c r="E127" s="11" t="s">
        <v>32</v>
      </c>
      <c r="F127" s="13" t="s">
        <v>332</v>
      </c>
    </row>
    <row r="128" spans="1:6" x14ac:dyDescent="0.25">
      <c r="A128" s="9">
        <v>38</v>
      </c>
      <c r="B128" s="10" t="s">
        <v>333</v>
      </c>
      <c r="C128" s="11" t="s">
        <v>334</v>
      </c>
      <c r="D128" s="10">
        <v>2009</v>
      </c>
      <c r="E128" s="11" t="s">
        <v>88</v>
      </c>
      <c r="F128" s="13" t="s">
        <v>335</v>
      </c>
    </row>
    <row r="129" spans="1:6" x14ac:dyDescent="0.25">
      <c r="A129" s="9">
        <v>39</v>
      </c>
      <c r="B129" s="10" t="s">
        <v>336</v>
      </c>
      <c r="C129" s="11" t="s">
        <v>337</v>
      </c>
      <c r="D129" s="10">
        <v>2009</v>
      </c>
      <c r="E129" s="11" t="s">
        <v>58</v>
      </c>
      <c r="F129" s="13" t="s">
        <v>338</v>
      </c>
    </row>
    <row r="130" spans="1:6" x14ac:dyDescent="0.25">
      <c r="A130" s="9">
        <v>40</v>
      </c>
      <c r="B130" s="10" t="s">
        <v>339</v>
      </c>
      <c r="C130" s="11" t="s">
        <v>340</v>
      </c>
      <c r="D130" s="10">
        <v>2009</v>
      </c>
      <c r="E130" s="11" t="s">
        <v>52</v>
      </c>
      <c r="F130" s="13" t="s">
        <v>341</v>
      </c>
    </row>
    <row r="131" spans="1:6" x14ac:dyDescent="0.25">
      <c r="A131" s="9">
        <v>41</v>
      </c>
      <c r="B131" s="10" t="s">
        <v>342</v>
      </c>
      <c r="C131" s="11" t="s">
        <v>343</v>
      </c>
      <c r="D131" s="10">
        <v>2009</v>
      </c>
      <c r="E131" s="11" t="s">
        <v>24</v>
      </c>
      <c r="F131" s="13" t="s">
        <v>344</v>
      </c>
    </row>
    <row r="132" spans="1:6" x14ac:dyDescent="0.25">
      <c r="A132" s="9">
        <v>42</v>
      </c>
      <c r="B132" s="10" t="s">
        <v>345</v>
      </c>
      <c r="C132" s="11" t="s">
        <v>346</v>
      </c>
      <c r="D132" s="10">
        <v>2008</v>
      </c>
      <c r="E132" s="11" t="s">
        <v>73</v>
      </c>
      <c r="F132" s="13" t="s">
        <v>347</v>
      </c>
    </row>
    <row r="133" spans="1:6" x14ac:dyDescent="0.25">
      <c r="A133" s="9" t="s">
        <v>348</v>
      </c>
      <c r="B133" s="10" t="s">
        <v>349</v>
      </c>
      <c r="C133" s="11" t="s">
        <v>350</v>
      </c>
      <c r="D133" s="10">
        <v>2009</v>
      </c>
      <c r="E133" s="11" t="s">
        <v>92</v>
      </c>
      <c r="F133" s="13" t="s">
        <v>87</v>
      </c>
    </row>
    <row r="134" spans="1:6" x14ac:dyDescent="0.25">
      <c r="A134" s="9" t="s">
        <v>348</v>
      </c>
      <c r="B134" s="10" t="s">
        <v>351</v>
      </c>
      <c r="C134" s="11" t="s">
        <v>352</v>
      </c>
      <c r="D134" s="10">
        <v>2009</v>
      </c>
      <c r="E134" s="11" t="s">
        <v>58</v>
      </c>
      <c r="F134" s="13" t="s">
        <v>87</v>
      </c>
    </row>
    <row r="135" spans="1:6" x14ac:dyDescent="0.25">
      <c r="A135" s="9" t="s">
        <v>348</v>
      </c>
      <c r="B135" s="10" t="s">
        <v>353</v>
      </c>
      <c r="C135" s="11" t="s">
        <v>354</v>
      </c>
      <c r="D135" s="10">
        <v>2009</v>
      </c>
      <c r="E135" s="11" t="s">
        <v>136</v>
      </c>
      <c r="F135" s="13" t="s">
        <v>87</v>
      </c>
    </row>
    <row r="136" spans="1:6" x14ac:dyDescent="0.25">
      <c r="A136" s="9" t="s">
        <v>348</v>
      </c>
      <c r="B136" s="10" t="s">
        <v>355</v>
      </c>
      <c r="C136" s="11" t="s">
        <v>356</v>
      </c>
      <c r="D136" s="10">
        <v>2009</v>
      </c>
      <c r="E136" s="11" t="s">
        <v>39</v>
      </c>
      <c r="F136" s="13" t="s">
        <v>87</v>
      </c>
    </row>
    <row r="137" spans="1:6" x14ac:dyDescent="0.25">
      <c r="A137" s="9" t="s">
        <v>348</v>
      </c>
      <c r="B137" s="10" t="s">
        <v>357</v>
      </c>
      <c r="C137" s="11" t="s">
        <v>358</v>
      </c>
      <c r="D137" s="10">
        <v>2009</v>
      </c>
      <c r="E137" s="11" t="s">
        <v>13</v>
      </c>
      <c r="F137" s="13" t="s">
        <v>87</v>
      </c>
    </row>
    <row r="138" spans="1:6" x14ac:dyDescent="0.25">
      <c r="A138" s="9" t="s">
        <v>348</v>
      </c>
      <c r="B138" s="10" t="s">
        <v>359</v>
      </c>
      <c r="C138" s="11" t="s">
        <v>360</v>
      </c>
      <c r="D138" s="10">
        <v>2009</v>
      </c>
      <c r="E138" s="11" t="s">
        <v>32</v>
      </c>
      <c r="F138" s="13" t="s">
        <v>87</v>
      </c>
    </row>
    <row r="139" spans="1:6" x14ac:dyDescent="0.25">
      <c r="A139" s="9" t="s">
        <v>348</v>
      </c>
      <c r="B139" s="10" t="s">
        <v>361</v>
      </c>
      <c r="C139" s="11" t="s">
        <v>362</v>
      </c>
      <c r="D139" s="10">
        <v>2009</v>
      </c>
      <c r="E139" s="11" t="s">
        <v>39</v>
      </c>
      <c r="F139" s="13" t="s">
        <v>87</v>
      </c>
    </row>
    <row r="140" spans="1:6" x14ac:dyDescent="0.25">
      <c r="A140" s="9" t="s">
        <v>348</v>
      </c>
      <c r="B140" s="10" t="s">
        <v>363</v>
      </c>
      <c r="C140" s="11" t="s">
        <v>364</v>
      </c>
      <c r="D140" s="10">
        <v>2009</v>
      </c>
      <c r="E140" s="11" t="s">
        <v>39</v>
      </c>
      <c r="F140" s="13" t="s">
        <v>87</v>
      </c>
    </row>
    <row r="141" spans="1:6" x14ac:dyDescent="0.25">
      <c r="A141" s="9" t="s">
        <v>348</v>
      </c>
      <c r="B141" s="10" t="s">
        <v>365</v>
      </c>
      <c r="C141" s="11" t="s">
        <v>366</v>
      </c>
      <c r="D141" s="10">
        <v>2008</v>
      </c>
      <c r="E141" s="11" t="s">
        <v>24</v>
      </c>
      <c r="F141" s="13" t="s">
        <v>87</v>
      </c>
    </row>
    <row r="142" spans="1:6" x14ac:dyDescent="0.25">
      <c r="A142" s="9" t="s">
        <v>348</v>
      </c>
      <c r="B142" s="10" t="s">
        <v>367</v>
      </c>
      <c r="C142" s="11" t="s">
        <v>368</v>
      </c>
      <c r="D142" s="10">
        <v>2009</v>
      </c>
      <c r="E142" s="11" t="s">
        <v>58</v>
      </c>
      <c r="F142" s="13" t="s">
        <v>87</v>
      </c>
    </row>
    <row r="143" spans="1:6" x14ac:dyDescent="0.25">
      <c r="A143" s="9" t="s">
        <v>348</v>
      </c>
      <c r="B143" s="10" t="s">
        <v>369</v>
      </c>
      <c r="C143" s="11" t="s">
        <v>370</v>
      </c>
      <c r="D143" s="10">
        <v>2008</v>
      </c>
      <c r="E143" s="11" t="s">
        <v>58</v>
      </c>
      <c r="F143" s="13" t="s">
        <v>87</v>
      </c>
    </row>
    <row r="144" spans="1:6" ht="15.75" thickBot="1" x14ac:dyDescent="0.3"/>
    <row r="145" spans="1:6" ht="16.5" thickBot="1" x14ac:dyDescent="0.3">
      <c r="A145" s="19" t="s">
        <v>623</v>
      </c>
      <c r="B145" s="20"/>
      <c r="C145" s="21"/>
      <c r="D145" s="16"/>
      <c r="E145" s="16"/>
      <c r="F145" s="17"/>
    </row>
    <row r="147" spans="1:6" x14ac:dyDescent="0.25">
      <c r="A147" s="6" t="s">
        <v>0</v>
      </c>
      <c r="B147" s="7" t="s">
        <v>1</v>
      </c>
      <c r="C147" s="8" t="s">
        <v>2</v>
      </c>
      <c r="D147" s="7" t="s">
        <v>3</v>
      </c>
      <c r="E147" s="8" t="s">
        <v>4</v>
      </c>
      <c r="F147" s="12" t="s">
        <v>5</v>
      </c>
    </row>
    <row r="148" spans="1:6" x14ac:dyDescent="0.25">
      <c r="A148" s="9">
        <v>1</v>
      </c>
      <c r="B148" s="10" t="s">
        <v>371</v>
      </c>
      <c r="C148" s="11" t="s">
        <v>372</v>
      </c>
      <c r="D148" s="10">
        <v>2010</v>
      </c>
      <c r="E148" s="11" t="s">
        <v>7</v>
      </c>
      <c r="F148" s="13" t="s">
        <v>373</v>
      </c>
    </row>
    <row r="149" spans="1:6" x14ac:dyDescent="0.25">
      <c r="A149" s="9">
        <v>2</v>
      </c>
      <c r="B149" s="10" t="s">
        <v>374</v>
      </c>
      <c r="C149" s="11" t="s">
        <v>375</v>
      </c>
      <c r="D149" s="10">
        <v>2010</v>
      </c>
      <c r="E149" s="11" t="s">
        <v>32</v>
      </c>
      <c r="F149" s="13" t="s">
        <v>376</v>
      </c>
    </row>
    <row r="150" spans="1:6" x14ac:dyDescent="0.25">
      <c r="A150" s="9">
        <v>3</v>
      </c>
      <c r="B150" s="10" t="s">
        <v>377</v>
      </c>
      <c r="C150" s="11" t="s">
        <v>378</v>
      </c>
      <c r="D150" s="10">
        <v>2010</v>
      </c>
      <c r="E150" s="11" t="s">
        <v>7</v>
      </c>
      <c r="F150" s="13" t="s">
        <v>379</v>
      </c>
    </row>
    <row r="151" spans="1:6" x14ac:dyDescent="0.25">
      <c r="A151" s="9">
        <v>4</v>
      </c>
      <c r="B151" s="10" t="s">
        <v>380</v>
      </c>
      <c r="C151" s="11" t="s">
        <v>381</v>
      </c>
      <c r="D151" s="10">
        <v>2010</v>
      </c>
      <c r="E151" s="11" t="s">
        <v>52</v>
      </c>
      <c r="F151" s="13" t="s">
        <v>382</v>
      </c>
    </row>
    <row r="152" spans="1:6" x14ac:dyDescent="0.25">
      <c r="A152" s="9">
        <v>5</v>
      </c>
      <c r="B152" s="10" t="s">
        <v>383</v>
      </c>
      <c r="C152" s="11" t="s">
        <v>384</v>
      </c>
      <c r="D152" s="10">
        <v>2010</v>
      </c>
      <c r="E152" s="11" t="s">
        <v>32</v>
      </c>
      <c r="F152" s="13" t="s">
        <v>385</v>
      </c>
    </row>
    <row r="153" spans="1:6" x14ac:dyDescent="0.25">
      <c r="A153" s="9">
        <v>6</v>
      </c>
      <c r="B153" s="10" t="s">
        <v>386</v>
      </c>
      <c r="C153" s="11" t="s">
        <v>387</v>
      </c>
      <c r="D153" s="10">
        <v>2010</v>
      </c>
      <c r="E153" s="11" t="s">
        <v>58</v>
      </c>
      <c r="F153" s="13" t="s">
        <v>388</v>
      </c>
    </row>
    <row r="154" spans="1:6" x14ac:dyDescent="0.25">
      <c r="A154" s="9">
        <v>7</v>
      </c>
      <c r="B154" s="10" t="s">
        <v>389</v>
      </c>
      <c r="C154" s="11" t="s">
        <v>390</v>
      </c>
      <c r="D154" s="10">
        <v>2010</v>
      </c>
      <c r="E154" s="11" t="s">
        <v>32</v>
      </c>
      <c r="F154" s="13" t="s">
        <v>391</v>
      </c>
    </row>
    <row r="155" spans="1:6" x14ac:dyDescent="0.25">
      <c r="A155" s="9">
        <v>8</v>
      </c>
      <c r="B155" s="10" t="s">
        <v>392</v>
      </c>
      <c r="C155" s="11" t="s">
        <v>393</v>
      </c>
      <c r="D155" s="10">
        <v>2010</v>
      </c>
      <c r="E155" s="11" t="s">
        <v>13</v>
      </c>
      <c r="F155" s="13" t="s">
        <v>394</v>
      </c>
    </row>
    <row r="156" spans="1:6" x14ac:dyDescent="0.25">
      <c r="A156" s="9">
        <v>9</v>
      </c>
      <c r="B156" s="10" t="s">
        <v>395</v>
      </c>
      <c r="C156" s="11" t="s">
        <v>396</v>
      </c>
      <c r="D156" s="10">
        <v>2010</v>
      </c>
      <c r="E156" s="11" t="s">
        <v>13</v>
      </c>
      <c r="F156" s="13" t="s">
        <v>397</v>
      </c>
    </row>
    <row r="157" spans="1:6" x14ac:dyDescent="0.25">
      <c r="A157" s="9">
        <v>10</v>
      </c>
      <c r="B157" s="10" t="s">
        <v>398</v>
      </c>
      <c r="C157" s="11" t="s">
        <v>399</v>
      </c>
      <c r="D157" s="10">
        <v>2010</v>
      </c>
      <c r="E157" s="11" t="s">
        <v>88</v>
      </c>
      <c r="F157" s="13" t="s">
        <v>400</v>
      </c>
    </row>
    <row r="158" spans="1:6" x14ac:dyDescent="0.25">
      <c r="A158" s="9">
        <v>11</v>
      </c>
      <c r="B158" s="10" t="s">
        <v>401</v>
      </c>
      <c r="C158" s="11" t="s">
        <v>402</v>
      </c>
      <c r="D158" s="10">
        <v>2011</v>
      </c>
      <c r="E158" s="11" t="s">
        <v>10</v>
      </c>
      <c r="F158" s="13" t="s">
        <v>403</v>
      </c>
    </row>
    <row r="159" spans="1:6" x14ac:dyDescent="0.25">
      <c r="A159" s="9">
        <v>12</v>
      </c>
      <c r="B159" s="10" t="s">
        <v>404</v>
      </c>
      <c r="C159" s="11" t="s">
        <v>405</v>
      </c>
      <c r="D159" s="10">
        <v>2010</v>
      </c>
      <c r="E159" s="11" t="s">
        <v>24</v>
      </c>
      <c r="F159" s="13" t="s">
        <v>406</v>
      </c>
    </row>
    <row r="160" spans="1:6" x14ac:dyDescent="0.25">
      <c r="A160" s="9">
        <v>13</v>
      </c>
      <c r="B160" s="10" t="s">
        <v>407</v>
      </c>
      <c r="C160" s="11" t="s">
        <v>408</v>
      </c>
      <c r="D160" s="10">
        <v>2011</v>
      </c>
      <c r="E160" s="11" t="s">
        <v>13</v>
      </c>
      <c r="F160" s="13" t="s">
        <v>409</v>
      </c>
    </row>
    <row r="161" spans="1:6" x14ac:dyDescent="0.25">
      <c r="A161" s="9">
        <v>14</v>
      </c>
      <c r="B161" s="10" t="s">
        <v>410</v>
      </c>
      <c r="C161" s="11" t="s">
        <v>411</v>
      </c>
      <c r="D161" s="10">
        <v>2011</v>
      </c>
      <c r="E161" s="11" t="s">
        <v>58</v>
      </c>
      <c r="F161" s="13" t="s">
        <v>412</v>
      </c>
    </row>
    <row r="162" spans="1:6" x14ac:dyDescent="0.25">
      <c r="A162" s="9">
        <v>15</v>
      </c>
      <c r="B162" s="10" t="s">
        <v>413</v>
      </c>
      <c r="C162" s="11" t="s">
        <v>414</v>
      </c>
      <c r="D162" s="10">
        <v>2011</v>
      </c>
      <c r="E162" s="11" t="s">
        <v>58</v>
      </c>
      <c r="F162" s="13" t="s">
        <v>415</v>
      </c>
    </row>
    <row r="163" spans="1:6" x14ac:dyDescent="0.25">
      <c r="A163" s="9">
        <v>16</v>
      </c>
      <c r="B163" s="10" t="s">
        <v>416</v>
      </c>
      <c r="C163" s="11" t="s">
        <v>417</v>
      </c>
      <c r="D163" s="10">
        <v>2011</v>
      </c>
      <c r="E163" s="11" t="s">
        <v>52</v>
      </c>
      <c r="F163" s="13" t="s">
        <v>418</v>
      </c>
    </row>
    <row r="164" spans="1:6" x14ac:dyDescent="0.25">
      <c r="A164" s="9">
        <v>17</v>
      </c>
      <c r="B164" s="10" t="s">
        <v>419</v>
      </c>
      <c r="C164" s="11" t="s">
        <v>137</v>
      </c>
      <c r="D164" s="10">
        <v>2011</v>
      </c>
      <c r="E164" s="11" t="s">
        <v>13</v>
      </c>
      <c r="F164" s="13" t="s">
        <v>420</v>
      </c>
    </row>
    <row r="165" spans="1:6" x14ac:dyDescent="0.25">
      <c r="A165" s="9">
        <v>18</v>
      </c>
      <c r="B165" s="10" t="s">
        <v>421</v>
      </c>
      <c r="C165" s="11" t="s">
        <v>422</v>
      </c>
      <c r="D165" s="10">
        <v>2010</v>
      </c>
      <c r="E165" s="11" t="s">
        <v>32</v>
      </c>
      <c r="F165" s="13" t="s">
        <v>423</v>
      </c>
    </row>
    <row r="166" spans="1:6" x14ac:dyDescent="0.25">
      <c r="A166" s="9">
        <v>19</v>
      </c>
      <c r="B166" s="10" t="s">
        <v>424</v>
      </c>
      <c r="C166" s="11" t="s">
        <v>425</v>
      </c>
      <c r="D166" s="10">
        <v>2010</v>
      </c>
      <c r="E166" s="11" t="s">
        <v>88</v>
      </c>
      <c r="F166" s="13" t="s">
        <v>426</v>
      </c>
    </row>
    <row r="167" spans="1:6" x14ac:dyDescent="0.25">
      <c r="A167" s="9">
        <v>20</v>
      </c>
      <c r="B167" s="10" t="s">
        <v>427</v>
      </c>
      <c r="C167" s="11" t="s">
        <v>428</v>
      </c>
      <c r="D167" s="10">
        <v>2011</v>
      </c>
      <c r="E167" s="11" t="s">
        <v>52</v>
      </c>
      <c r="F167" s="13" t="s">
        <v>429</v>
      </c>
    </row>
    <row r="168" spans="1:6" x14ac:dyDescent="0.25">
      <c r="A168" s="9">
        <v>21</v>
      </c>
      <c r="B168" s="10" t="s">
        <v>430</v>
      </c>
      <c r="C168" s="11" t="s">
        <v>431</v>
      </c>
      <c r="D168" s="10">
        <v>2010</v>
      </c>
      <c r="E168" s="11" t="s">
        <v>32</v>
      </c>
      <c r="F168" s="13" t="s">
        <v>432</v>
      </c>
    </row>
    <row r="169" spans="1:6" x14ac:dyDescent="0.25">
      <c r="A169" s="9">
        <v>22</v>
      </c>
      <c r="B169" s="10" t="s">
        <v>433</v>
      </c>
      <c r="C169" s="11" t="s">
        <v>434</v>
      </c>
      <c r="D169" s="10">
        <v>2011</v>
      </c>
      <c r="E169" s="11" t="s">
        <v>32</v>
      </c>
      <c r="F169" s="13" t="s">
        <v>435</v>
      </c>
    </row>
    <row r="170" spans="1:6" x14ac:dyDescent="0.25">
      <c r="A170" s="9">
        <v>23</v>
      </c>
      <c r="B170" s="10" t="s">
        <v>436</v>
      </c>
      <c r="C170" s="11" t="s">
        <v>437</v>
      </c>
      <c r="D170" s="10">
        <v>2011</v>
      </c>
      <c r="E170" s="11" t="s">
        <v>91</v>
      </c>
      <c r="F170" s="13" t="s">
        <v>438</v>
      </c>
    </row>
    <row r="171" spans="1:6" x14ac:dyDescent="0.25">
      <c r="A171" s="9">
        <v>24</v>
      </c>
      <c r="B171" s="10" t="s">
        <v>439</v>
      </c>
      <c r="C171" s="11" t="s">
        <v>440</v>
      </c>
      <c r="D171" s="10">
        <v>2011</v>
      </c>
      <c r="E171" s="11" t="s">
        <v>58</v>
      </c>
      <c r="F171" s="13" t="s">
        <v>441</v>
      </c>
    </row>
    <row r="172" spans="1:6" x14ac:dyDescent="0.25">
      <c r="A172" s="9">
        <v>25</v>
      </c>
      <c r="B172" s="10" t="s">
        <v>442</v>
      </c>
      <c r="C172" s="11" t="s">
        <v>443</v>
      </c>
      <c r="D172" s="10">
        <v>2011</v>
      </c>
      <c r="E172" s="11" t="s">
        <v>16</v>
      </c>
      <c r="F172" s="13" t="s">
        <v>444</v>
      </c>
    </row>
    <row r="173" spans="1:6" x14ac:dyDescent="0.25">
      <c r="A173" s="9" t="s">
        <v>445</v>
      </c>
      <c r="B173" s="10" t="s">
        <v>446</v>
      </c>
      <c r="C173" s="11" t="s">
        <v>447</v>
      </c>
      <c r="D173" s="10">
        <v>2010</v>
      </c>
      <c r="E173" s="11" t="s">
        <v>58</v>
      </c>
      <c r="F173" s="13" t="s">
        <v>87</v>
      </c>
    </row>
    <row r="174" spans="1:6" x14ac:dyDescent="0.25">
      <c r="A174" s="9" t="s">
        <v>445</v>
      </c>
      <c r="B174" s="10" t="s">
        <v>448</v>
      </c>
      <c r="C174" s="11" t="s">
        <v>449</v>
      </c>
      <c r="D174" s="10">
        <v>2011</v>
      </c>
      <c r="E174" s="11" t="s">
        <v>13</v>
      </c>
      <c r="F174" s="13" t="s">
        <v>87</v>
      </c>
    </row>
    <row r="175" spans="1:6" x14ac:dyDescent="0.25">
      <c r="A175" s="9" t="s">
        <v>445</v>
      </c>
      <c r="B175" s="10" t="s">
        <v>450</v>
      </c>
      <c r="C175" s="11" t="s">
        <v>451</v>
      </c>
      <c r="D175" s="10">
        <v>2010</v>
      </c>
      <c r="E175" s="11" t="s">
        <v>73</v>
      </c>
      <c r="F175" s="13" t="s">
        <v>87</v>
      </c>
    </row>
    <row r="176" spans="1:6" x14ac:dyDescent="0.25">
      <c r="A176" s="9" t="s">
        <v>445</v>
      </c>
      <c r="B176" s="10" t="s">
        <v>452</v>
      </c>
      <c r="C176" s="11" t="s">
        <v>453</v>
      </c>
      <c r="D176" s="10">
        <v>2011</v>
      </c>
      <c r="E176" s="11" t="s">
        <v>39</v>
      </c>
      <c r="F176" s="13" t="s">
        <v>87</v>
      </c>
    </row>
    <row r="177" spans="1:6" x14ac:dyDescent="0.25">
      <c r="A177" s="9" t="s">
        <v>445</v>
      </c>
      <c r="B177" s="10" t="s">
        <v>454</v>
      </c>
      <c r="C177" s="11" t="s">
        <v>455</v>
      </c>
      <c r="D177" s="10">
        <v>2010</v>
      </c>
      <c r="E177" s="11" t="s">
        <v>39</v>
      </c>
      <c r="F177" s="13" t="s">
        <v>87</v>
      </c>
    </row>
    <row r="178" spans="1:6" x14ac:dyDescent="0.25">
      <c r="A178" s="9" t="s">
        <v>445</v>
      </c>
      <c r="B178" s="10" t="s">
        <v>456</v>
      </c>
      <c r="C178" s="11" t="s">
        <v>457</v>
      </c>
      <c r="D178" s="10">
        <v>2010</v>
      </c>
      <c r="E178" s="11" t="s">
        <v>39</v>
      </c>
      <c r="F178" s="13" t="s">
        <v>87</v>
      </c>
    </row>
    <row r="179" spans="1:6" x14ac:dyDescent="0.25">
      <c r="A179" s="9" t="s">
        <v>445</v>
      </c>
      <c r="B179" s="10" t="s">
        <v>458</v>
      </c>
      <c r="C179" s="11" t="s">
        <v>459</v>
      </c>
      <c r="D179" s="10">
        <v>2010</v>
      </c>
      <c r="E179" s="11" t="s">
        <v>52</v>
      </c>
      <c r="F179" s="13" t="s">
        <v>87</v>
      </c>
    </row>
    <row r="180" spans="1:6" x14ac:dyDescent="0.25">
      <c r="A180" s="9" t="s">
        <v>445</v>
      </c>
      <c r="B180" s="10" t="s">
        <v>460</v>
      </c>
      <c r="C180" s="11" t="s">
        <v>461</v>
      </c>
      <c r="D180" s="10">
        <v>2010</v>
      </c>
      <c r="E180" s="11" t="s">
        <v>7</v>
      </c>
      <c r="F180" s="13" t="s">
        <v>87</v>
      </c>
    </row>
    <row r="181" spans="1:6" x14ac:dyDescent="0.25">
      <c r="A181" s="9" t="s">
        <v>445</v>
      </c>
      <c r="B181" s="10" t="s">
        <v>462</v>
      </c>
      <c r="C181" s="11" t="s">
        <v>463</v>
      </c>
      <c r="D181" s="10">
        <v>2011</v>
      </c>
      <c r="E181" s="11" t="s">
        <v>88</v>
      </c>
      <c r="F181" s="13" t="s">
        <v>87</v>
      </c>
    </row>
    <row r="182" spans="1:6" x14ac:dyDescent="0.25">
      <c r="A182" s="9" t="s">
        <v>445</v>
      </c>
      <c r="B182" s="10" t="s">
        <v>464</v>
      </c>
      <c r="C182" s="11" t="s">
        <v>465</v>
      </c>
      <c r="D182" s="10">
        <v>2011</v>
      </c>
      <c r="E182" s="11" t="s">
        <v>136</v>
      </c>
      <c r="F182" s="13" t="s">
        <v>87</v>
      </c>
    </row>
    <row r="183" spans="1:6" x14ac:dyDescent="0.25">
      <c r="A183" s="9" t="s">
        <v>445</v>
      </c>
      <c r="B183" s="10" t="s">
        <v>466</v>
      </c>
      <c r="C183" s="11" t="s">
        <v>467</v>
      </c>
      <c r="D183" s="10">
        <v>2011</v>
      </c>
      <c r="E183" s="11" t="s">
        <v>39</v>
      </c>
      <c r="F183" s="13" t="s">
        <v>87</v>
      </c>
    </row>
    <row r="184" spans="1:6" x14ac:dyDescent="0.25">
      <c r="A184" s="9" t="s">
        <v>445</v>
      </c>
      <c r="B184" s="10" t="s">
        <v>468</v>
      </c>
      <c r="C184" s="11" t="s">
        <v>469</v>
      </c>
      <c r="D184" s="10">
        <v>2010</v>
      </c>
      <c r="E184" s="11" t="s">
        <v>7</v>
      </c>
      <c r="F184" s="13" t="s">
        <v>87</v>
      </c>
    </row>
    <row r="185" spans="1:6" x14ac:dyDescent="0.25">
      <c r="A185" s="9" t="s">
        <v>445</v>
      </c>
      <c r="B185" s="10" t="s">
        <v>470</v>
      </c>
      <c r="C185" s="11" t="s">
        <v>471</v>
      </c>
      <c r="D185" s="10">
        <v>2010</v>
      </c>
      <c r="E185" s="11" t="s">
        <v>13</v>
      </c>
      <c r="F185" s="13" t="s">
        <v>87</v>
      </c>
    </row>
    <row r="186" spans="1:6" x14ac:dyDescent="0.25">
      <c r="A186" s="9" t="s">
        <v>445</v>
      </c>
      <c r="B186" s="10" t="s">
        <v>472</v>
      </c>
      <c r="C186" s="11" t="s">
        <v>473</v>
      </c>
      <c r="D186" s="10">
        <v>2011</v>
      </c>
      <c r="E186" s="11" t="s">
        <v>136</v>
      </c>
      <c r="F186" s="13" t="s">
        <v>87</v>
      </c>
    </row>
    <row r="187" spans="1:6" x14ac:dyDescent="0.25">
      <c r="A187" s="9" t="s">
        <v>445</v>
      </c>
      <c r="B187" s="10" t="s">
        <v>474</v>
      </c>
      <c r="C187" s="11" t="s">
        <v>475</v>
      </c>
      <c r="D187" s="10">
        <v>2011</v>
      </c>
      <c r="E187" s="11" t="s">
        <v>39</v>
      </c>
      <c r="F187" s="13" t="s">
        <v>87</v>
      </c>
    </row>
    <row r="188" spans="1:6" x14ac:dyDescent="0.25">
      <c r="A188" s="9" t="s">
        <v>445</v>
      </c>
      <c r="B188" s="10" t="s">
        <v>476</v>
      </c>
      <c r="C188" s="11" t="s">
        <v>477</v>
      </c>
      <c r="D188" s="10">
        <v>2011</v>
      </c>
      <c r="E188" s="11" t="s">
        <v>39</v>
      </c>
      <c r="F188" s="13" t="s">
        <v>87</v>
      </c>
    </row>
    <row r="189" spans="1:6" x14ac:dyDescent="0.25">
      <c r="A189" s="9" t="s">
        <v>445</v>
      </c>
      <c r="B189" s="10" t="s">
        <v>478</v>
      </c>
      <c r="C189" s="11" t="s">
        <v>479</v>
      </c>
      <c r="D189" s="10">
        <v>2011</v>
      </c>
      <c r="E189" s="11" t="s">
        <v>88</v>
      </c>
      <c r="F189" s="13" t="s">
        <v>87</v>
      </c>
    </row>
    <row r="190" spans="1:6" x14ac:dyDescent="0.25">
      <c r="A190" s="9" t="s">
        <v>445</v>
      </c>
      <c r="B190" s="10" t="s">
        <v>480</v>
      </c>
      <c r="C190" s="11" t="s">
        <v>481</v>
      </c>
      <c r="D190" s="10">
        <v>2011</v>
      </c>
      <c r="E190" s="11" t="s">
        <v>92</v>
      </c>
      <c r="F190" s="13" t="s">
        <v>87</v>
      </c>
    </row>
    <row r="191" spans="1:6" x14ac:dyDescent="0.25">
      <c r="A191" s="9" t="s">
        <v>445</v>
      </c>
      <c r="B191" s="10" t="s">
        <v>482</v>
      </c>
      <c r="C191" s="11" t="s">
        <v>483</v>
      </c>
      <c r="D191" s="10">
        <v>2010</v>
      </c>
      <c r="E191" s="11" t="s">
        <v>19</v>
      </c>
      <c r="F191" s="13" t="s">
        <v>87</v>
      </c>
    </row>
    <row r="192" spans="1:6" x14ac:dyDescent="0.25">
      <c r="A192" s="9" t="s">
        <v>445</v>
      </c>
      <c r="B192" s="10" t="s">
        <v>484</v>
      </c>
      <c r="C192" s="11" t="s">
        <v>485</v>
      </c>
      <c r="D192" s="10">
        <v>2011</v>
      </c>
      <c r="E192" s="11" t="s">
        <v>88</v>
      </c>
      <c r="F192" s="13" t="s">
        <v>87</v>
      </c>
    </row>
    <row r="193" spans="1:6" x14ac:dyDescent="0.25">
      <c r="A193" s="9" t="s">
        <v>445</v>
      </c>
      <c r="B193" s="10" t="s">
        <v>486</v>
      </c>
      <c r="C193" s="11" t="s">
        <v>487</v>
      </c>
      <c r="D193" s="10">
        <v>2010</v>
      </c>
      <c r="E193" s="11" t="s">
        <v>88</v>
      </c>
      <c r="F193" s="13" t="s">
        <v>87</v>
      </c>
    </row>
    <row r="194" spans="1:6" x14ac:dyDescent="0.25">
      <c r="A194" s="9" t="s">
        <v>445</v>
      </c>
      <c r="B194" s="10" t="s">
        <v>488</v>
      </c>
      <c r="C194" s="11" t="s">
        <v>489</v>
      </c>
      <c r="D194" s="10">
        <v>2010</v>
      </c>
      <c r="E194" s="11" t="s">
        <v>19</v>
      </c>
      <c r="F194" s="13" t="s">
        <v>87</v>
      </c>
    </row>
    <row r="195" spans="1:6" x14ac:dyDescent="0.25">
      <c r="A195" s="9" t="s">
        <v>445</v>
      </c>
      <c r="B195" s="10" t="s">
        <v>490</v>
      </c>
      <c r="C195" s="11" t="s">
        <v>491</v>
      </c>
      <c r="D195" s="10">
        <v>2011</v>
      </c>
      <c r="E195" s="11" t="s">
        <v>90</v>
      </c>
      <c r="F195" s="13" t="s">
        <v>87</v>
      </c>
    </row>
    <row r="196" spans="1:6" x14ac:dyDescent="0.25">
      <c r="A196" s="9" t="s">
        <v>445</v>
      </c>
      <c r="B196" s="10" t="s">
        <v>492</v>
      </c>
      <c r="C196" s="11" t="s">
        <v>493</v>
      </c>
      <c r="D196" s="10">
        <v>2011</v>
      </c>
      <c r="E196" s="11" t="s">
        <v>39</v>
      </c>
      <c r="F196" s="13" t="s">
        <v>87</v>
      </c>
    </row>
    <row r="197" spans="1:6" x14ac:dyDescent="0.25">
      <c r="A197" s="9" t="s">
        <v>445</v>
      </c>
      <c r="B197" s="10" t="s">
        <v>494</v>
      </c>
      <c r="C197" s="11" t="s">
        <v>495</v>
      </c>
      <c r="D197" s="10">
        <v>2011</v>
      </c>
      <c r="E197" s="11" t="s">
        <v>39</v>
      </c>
      <c r="F197" s="13" t="s">
        <v>87</v>
      </c>
    </row>
    <row r="198" spans="1:6" x14ac:dyDescent="0.25">
      <c r="A198" s="9" t="s">
        <v>445</v>
      </c>
      <c r="B198" s="10" t="s">
        <v>496</v>
      </c>
      <c r="C198" s="11" t="s">
        <v>497</v>
      </c>
      <c r="D198" s="10">
        <v>2010</v>
      </c>
      <c r="E198" s="11" t="s">
        <v>73</v>
      </c>
      <c r="F198" s="13" t="s">
        <v>87</v>
      </c>
    </row>
    <row r="199" spans="1:6" x14ac:dyDescent="0.25">
      <c r="A199" s="9" t="s">
        <v>445</v>
      </c>
      <c r="B199" s="10" t="s">
        <v>498</v>
      </c>
      <c r="C199" s="11" t="s">
        <v>499</v>
      </c>
      <c r="D199" s="10">
        <v>2010</v>
      </c>
      <c r="E199" s="11" t="s">
        <v>136</v>
      </c>
      <c r="F199" s="13" t="s">
        <v>87</v>
      </c>
    </row>
    <row r="200" spans="1:6" x14ac:dyDescent="0.25">
      <c r="A200" s="9" t="s">
        <v>445</v>
      </c>
      <c r="B200" s="10" t="s">
        <v>500</v>
      </c>
      <c r="C200" s="11" t="s">
        <v>501</v>
      </c>
      <c r="D200" s="10">
        <v>2011</v>
      </c>
      <c r="E200" s="11" t="s">
        <v>24</v>
      </c>
      <c r="F200" s="13" t="s">
        <v>87</v>
      </c>
    </row>
    <row r="201" spans="1:6" x14ac:dyDescent="0.25">
      <c r="A201" s="9" t="s">
        <v>445</v>
      </c>
      <c r="B201" s="10" t="s">
        <v>502</v>
      </c>
      <c r="C201" s="11" t="s">
        <v>503</v>
      </c>
      <c r="D201" s="10">
        <v>2011</v>
      </c>
      <c r="E201" s="11" t="s">
        <v>24</v>
      </c>
      <c r="F201" s="13" t="s">
        <v>87</v>
      </c>
    </row>
    <row r="202" spans="1:6" x14ac:dyDescent="0.25">
      <c r="A202" s="9" t="s">
        <v>445</v>
      </c>
      <c r="B202" s="10" t="s">
        <v>504</v>
      </c>
      <c r="C202" s="11" t="s">
        <v>505</v>
      </c>
      <c r="D202" s="10">
        <v>2010</v>
      </c>
      <c r="E202" s="11" t="s">
        <v>39</v>
      </c>
      <c r="F202" s="13" t="s">
        <v>87</v>
      </c>
    </row>
    <row r="203" spans="1:6" x14ac:dyDescent="0.25">
      <c r="A203" s="9" t="s">
        <v>445</v>
      </c>
      <c r="B203" s="10" t="s">
        <v>506</v>
      </c>
      <c r="C203" s="11" t="s">
        <v>507</v>
      </c>
      <c r="D203" s="10">
        <v>2011</v>
      </c>
      <c r="E203" s="11" t="s">
        <v>90</v>
      </c>
      <c r="F203" s="13" t="s">
        <v>87</v>
      </c>
    </row>
    <row r="204" spans="1:6" x14ac:dyDescent="0.25">
      <c r="A204" s="9" t="s">
        <v>445</v>
      </c>
      <c r="B204" s="10" t="s">
        <v>508</v>
      </c>
      <c r="C204" s="11" t="s">
        <v>509</v>
      </c>
      <c r="D204" s="10">
        <v>2010</v>
      </c>
      <c r="E204" s="11" t="s">
        <v>19</v>
      </c>
      <c r="F204" s="13" t="s">
        <v>87</v>
      </c>
    </row>
    <row r="205" spans="1:6" x14ac:dyDescent="0.25">
      <c r="A205" s="9" t="s">
        <v>445</v>
      </c>
      <c r="B205" s="10" t="s">
        <v>510</v>
      </c>
      <c r="C205" s="11" t="s">
        <v>511</v>
      </c>
      <c r="D205" s="10">
        <v>2011</v>
      </c>
      <c r="E205" s="11" t="s">
        <v>88</v>
      </c>
      <c r="F205" s="13" t="s">
        <v>87</v>
      </c>
    </row>
    <row r="206" spans="1:6" x14ac:dyDescent="0.25">
      <c r="A206" s="9" t="s">
        <v>445</v>
      </c>
      <c r="B206" s="10" t="s">
        <v>512</v>
      </c>
      <c r="C206" s="11" t="s">
        <v>513</v>
      </c>
      <c r="D206" s="10">
        <v>2011</v>
      </c>
      <c r="E206" s="11" t="s">
        <v>88</v>
      </c>
      <c r="F206" s="13" t="s">
        <v>87</v>
      </c>
    </row>
    <row r="207" spans="1:6" ht="15.75" thickBot="1" x14ac:dyDescent="0.3"/>
    <row r="208" spans="1:6" ht="16.5" thickBot="1" x14ac:dyDescent="0.3">
      <c r="A208" s="19" t="s">
        <v>624</v>
      </c>
      <c r="B208" s="20"/>
      <c r="C208" s="21"/>
      <c r="D208" s="16"/>
      <c r="E208" s="16"/>
      <c r="F208" s="17"/>
    </row>
    <row r="210" spans="1:6" x14ac:dyDescent="0.25">
      <c r="A210" s="6" t="s">
        <v>0</v>
      </c>
      <c r="B210" s="7" t="s">
        <v>1</v>
      </c>
      <c r="C210" s="8" t="s">
        <v>2</v>
      </c>
      <c r="D210" s="7" t="s">
        <v>3</v>
      </c>
      <c r="E210" s="8" t="s">
        <v>4</v>
      </c>
      <c r="F210" s="12" t="s">
        <v>5</v>
      </c>
    </row>
    <row r="211" spans="1:6" x14ac:dyDescent="0.25">
      <c r="A211" s="9">
        <v>1</v>
      </c>
      <c r="B211" s="10" t="s">
        <v>514</v>
      </c>
      <c r="C211" s="11" t="s">
        <v>515</v>
      </c>
      <c r="D211" s="10">
        <v>2013</v>
      </c>
      <c r="E211" s="11" t="s">
        <v>52</v>
      </c>
      <c r="F211" s="13" t="s">
        <v>516</v>
      </c>
    </row>
    <row r="212" spans="1:6" x14ac:dyDescent="0.25">
      <c r="A212" s="9">
        <v>2</v>
      </c>
      <c r="B212" s="10" t="s">
        <v>517</v>
      </c>
      <c r="C212" s="11" t="s">
        <v>518</v>
      </c>
      <c r="D212" s="10">
        <v>2012</v>
      </c>
      <c r="E212" s="11" t="s">
        <v>58</v>
      </c>
      <c r="F212" s="13" t="s">
        <v>519</v>
      </c>
    </row>
    <row r="213" spans="1:6" x14ac:dyDescent="0.25">
      <c r="A213" s="9">
        <v>3</v>
      </c>
      <c r="B213" s="10" t="s">
        <v>520</v>
      </c>
      <c r="C213" s="11" t="s">
        <v>521</v>
      </c>
      <c r="D213" s="10">
        <v>2012</v>
      </c>
      <c r="E213" s="11" t="s">
        <v>58</v>
      </c>
      <c r="F213" s="13" t="s">
        <v>522</v>
      </c>
    </row>
    <row r="214" spans="1:6" x14ac:dyDescent="0.25">
      <c r="A214" s="9">
        <v>4</v>
      </c>
      <c r="B214" s="10" t="s">
        <v>523</v>
      </c>
      <c r="C214" s="11" t="s">
        <v>524</v>
      </c>
      <c r="D214" s="10">
        <v>2012</v>
      </c>
      <c r="E214" s="11" t="s">
        <v>24</v>
      </c>
      <c r="F214" s="13" t="s">
        <v>525</v>
      </c>
    </row>
    <row r="215" spans="1:6" x14ac:dyDescent="0.25">
      <c r="A215" s="9">
        <v>5</v>
      </c>
      <c r="B215" s="10" t="s">
        <v>526</v>
      </c>
      <c r="C215" s="11" t="s">
        <v>527</v>
      </c>
      <c r="D215" s="10">
        <v>2012</v>
      </c>
      <c r="E215" s="11" t="s">
        <v>13</v>
      </c>
      <c r="F215" s="13" t="s">
        <v>528</v>
      </c>
    </row>
    <row r="216" spans="1:6" x14ac:dyDescent="0.25">
      <c r="A216" s="9">
        <v>6</v>
      </c>
      <c r="B216" s="10" t="s">
        <v>529</v>
      </c>
      <c r="C216" s="11" t="s">
        <v>530</v>
      </c>
      <c r="D216" s="10">
        <v>2013</v>
      </c>
      <c r="E216" s="11" t="s">
        <v>10</v>
      </c>
      <c r="F216" s="13" t="s">
        <v>531</v>
      </c>
    </row>
    <row r="217" spans="1:6" x14ac:dyDescent="0.25">
      <c r="A217" s="9">
        <v>7</v>
      </c>
      <c r="B217" s="10" t="s">
        <v>532</v>
      </c>
      <c r="C217" s="11" t="s">
        <v>533</v>
      </c>
      <c r="D217" s="10">
        <v>2012</v>
      </c>
      <c r="E217" s="11" t="s">
        <v>7</v>
      </c>
      <c r="F217" s="13" t="s">
        <v>534</v>
      </c>
    </row>
    <row r="218" spans="1:6" x14ac:dyDescent="0.25">
      <c r="A218" s="9">
        <v>8</v>
      </c>
      <c r="B218" s="10" t="s">
        <v>535</v>
      </c>
      <c r="C218" s="11" t="s">
        <v>536</v>
      </c>
      <c r="D218" s="10">
        <v>2013</v>
      </c>
      <c r="E218" s="11" t="s">
        <v>32</v>
      </c>
      <c r="F218" s="13" t="s">
        <v>537</v>
      </c>
    </row>
    <row r="219" spans="1:6" x14ac:dyDescent="0.25">
      <c r="A219" s="9">
        <v>9</v>
      </c>
      <c r="B219" s="10" t="s">
        <v>538</v>
      </c>
      <c r="C219" s="11" t="s">
        <v>539</v>
      </c>
      <c r="D219" s="10">
        <v>2012</v>
      </c>
      <c r="E219" s="11" t="s">
        <v>7</v>
      </c>
      <c r="F219" s="13" t="s">
        <v>540</v>
      </c>
    </row>
    <row r="220" spans="1:6" x14ac:dyDescent="0.25">
      <c r="A220" s="9">
        <v>10</v>
      </c>
      <c r="B220" s="10" t="s">
        <v>541</v>
      </c>
      <c r="C220" s="11" t="s">
        <v>542</v>
      </c>
      <c r="D220" s="10">
        <v>2013</v>
      </c>
      <c r="E220" s="11" t="s">
        <v>52</v>
      </c>
      <c r="F220" s="13" t="s">
        <v>543</v>
      </c>
    </row>
    <row r="221" spans="1:6" x14ac:dyDescent="0.25">
      <c r="A221" s="9">
        <v>11</v>
      </c>
      <c r="B221" s="10" t="s">
        <v>544</v>
      </c>
      <c r="C221" s="11" t="s">
        <v>545</v>
      </c>
      <c r="D221" s="10">
        <v>2012</v>
      </c>
      <c r="E221" s="11" t="s">
        <v>13</v>
      </c>
      <c r="F221" s="13" t="s">
        <v>546</v>
      </c>
    </row>
    <row r="222" spans="1:6" x14ac:dyDescent="0.25">
      <c r="A222" s="9">
        <v>12</v>
      </c>
      <c r="B222" s="10" t="s">
        <v>547</v>
      </c>
      <c r="C222" s="11" t="s">
        <v>548</v>
      </c>
      <c r="D222" s="10">
        <v>2012</v>
      </c>
      <c r="E222" s="11" t="s">
        <v>32</v>
      </c>
      <c r="F222" s="13" t="s">
        <v>549</v>
      </c>
    </row>
    <row r="223" spans="1:6" x14ac:dyDescent="0.25">
      <c r="A223" s="9">
        <v>13</v>
      </c>
      <c r="B223" s="10" t="s">
        <v>550</v>
      </c>
      <c r="C223" s="11" t="s">
        <v>551</v>
      </c>
      <c r="D223" s="10">
        <v>2012</v>
      </c>
      <c r="E223" s="11" t="s">
        <v>58</v>
      </c>
      <c r="F223" s="13" t="s">
        <v>552</v>
      </c>
    </row>
    <row r="224" spans="1:6" x14ac:dyDescent="0.25">
      <c r="A224" s="9" t="s">
        <v>553</v>
      </c>
      <c r="B224" s="10" t="s">
        <v>554</v>
      </c>
      <c r="C224" s="11" t="s">
        <v>555</v>
      </c>
      <c r="D224" s="10">
        <v>2012</v>
      </c>
      <c r="E224" s="11" t="s">
        <v>136</v>
      </c>
      <c r="F224" s="13" t="s">
        <v>87</v>
      </c>
    </row>
    <row r="225" spans="1:6" x14ac:dyDescent="0.25">
      <c r="A225" s="9" t="s">
        <v>553</v>
      </c>
      <c r="B225" s="10" t="s">
        <v>556</v>
      </c>
      <c r="C225" s="11" t="s">
        <v>557</v>
      </c>
      <c r="D225" s="10">
        <v>2012</v>
      </c>
      <c r="E225" s="11" t="s">
        <v>13</v>
      </c>
      <c r="F225" s="13" t="s">
        <v>87</v>
      </c>
    </row>
    <row r="226" spans="1:6" x14ac:dyDescent="0.25">
      <c r="A226" s="9" t="s">
        <v>553</v>
      </c>
      <c r="B226" s="10" t="s">
        <v>558</v>
      </c>
      <c r="C226" s="11" t="s">
        <v>559</v>
      </c>
      <c r="D226" s="10">
        <v>2013</v>
      </c>
      <c r="E226" s="11" t="s">
        <v>16</v>
      </c>
      <c r="F226" s="13" t="s">
        <v>87</v>
      </c>
    </row>
    <row r="227" spans="1:6" x14ac:dyDescent="0.25">
      <c r="A227" s="9" t="s">
        <v>553</v>
      </c>
      <c r="B227" s="10" t="s">
        <v>560</v>
      </c>
      <c r="C227" s="11" t="s">
        <v>561</v>
      </c>
      <c r="D227" s="10">
        <v>2013</v>
      </c>
      <c r="E227" s="11" t="s">
        <v>73</v>
      </c>
      <c r="F227" s="13" t="s">
        <v>87</v>
      </c>
    </row>
    <row r="228" spans="1:6" x14ac:dyDescent="0.25">
      <c r="A228" s="9" t="s">
        <v>553</v>
      </c>
      <c r="B228" s="10" t="s">
        <v>562</v>
      </c>
      <c r="C228" s="11" t="s">
        <v>563</v>
      </c>
      <c r="D228" s="10">
        <v>2013</v>
      </c>
      <c r="E228" s="11" t="s">
        <v>52</v>
      </c>
      <c r="F228" s="13" t="s">
        <v>87</v>
      </c>
    </row>
    <row r="229" spans="1:6" x14ac:dyDescent="0.25">
      <c r="A229" s="9" t="s">
        <v>553</v>
      </c>
      <c r="B229" s="10" t="s">
        <v>564</v>
      </c>
      <c r="C229" s="11" t="s">
        <v>89</v>
      </c>
      <c r="D229" s="10">
        <v>2013</v>
      </c>
      <c r="E229" s="11" t="s">
        <v>52</v>
      </c>
      <c r="F229" s="13" t="s">
        <v>87</v>
      </c>
    </row>
    <row r="230" spans="1:6" x14ac:dyDescent="0.25">
      <c r="A230" s="9" t="s">
        <v>553</v>
      </c>
      <c r="B230" s="10" t="s">
        <v>565</v>
      </c>
      <c r="C230" s="11" t="s">
        <v>566</v>
      </c>
      <c r="D230" s="10">
        <v>2012</v>
      </c>
      <c r="E230" s="11" t="s">
        <v>58</v>
      </c>
      <c r="F230" s="13" t="s">
        <v>87</v>
      </c>
    </row>
    <row r="231" spans="1:6" x14ac:dyDescent="0.25">
      <c r="A231" s="9" t="s">
        <v>553</v>
      </c>
      <c r="B231" s="10" t="s">
        <v>567</v>
      </c>
      <c r="C231" s="11" t="s">
        <v>568</v>
      </c>
      <c r="D231" s="10">
        <v>2013</v>
      </c>
      <c r="E231" s="11" t="s">
        <v>24</v>
      </c>
      <c r="F231" s="13" t="s">
        <v>87</v>
      </c>
    </row>
    <row r="232" spans="1:6" x14ac:dyDescent="0.25">
      <c r="A232" s="9" t="s">
        <v>553</v>
      </c>
      <c r="B232" s="10" t="s">
        <v>569</v>
      </c>
      <c r="C232" s="11" t="s">
        <v>570</v>
      </c>
      <c r="D232" s="10">
        <v>2013</v>
      </c>
      <c r="E232" s="11" t="s">
        <v>24</v>
      </c>
      <c r="F232" s="13" t="s">
        <v>87</v>
      </c>
    </row>
    <row r="233" spans="1:6" x14ac:dyDescent="0.25">
      <c r="A233" s="9" t="s">
        <v>553</v>
      </c>
      <c r="B233" s="10" t="s">
        <v>571</v>
      </c>
      <c r="C233" s="11" t="s">
        <v>572</v>
      </c>
      <c r="D233" s="10">
        <v>2013</v>
      </c>
      <c r="E233" s="11" t="s">
        <v>24</v>
      </c>
      <c r="F233" s="13" t="s">
        <v>87</v>
      </c>
    </row>
    <row r="234" spans="1:6" x14ac:dyDescent="0.25">
      <c r="A234" s="9" t="s">
        <v>553</v>
      </c>
      <c r="B234" s="10" t="s">
        <v>573</v>
      </c>
      <c r="C234" s="11" t="s">
        <v>574</v>
      </c>
      <c r="D234" s="10">
        <v>2013</v>
      </c>
      <c r="E234" s="11" t="s">
        <v>39</v>
      </c>
      <c r="F234" s="13" t="s">
        <v>87</v>
      </c>
    </row>
    <row r="235" spans="1:6" x14ac:dyDescent="0.25">
      <c r="A235" s="9" t="s">
        <v>553</v>
      </c>
      <c r="B235" s="10" t="s">
        <v>575</v>
      </c>
      <c r="C235" s="11" t="s">
        <v>576</v>
      </c>
      <c r="D235" s="10">
        <v>2013</v>
      </c>
      <c r="E235" s="11" t="s">
        <v>39</v>
      </c>
      <c r="F235" s="13" t="s">
        <v>87</v>
      </c>
    </row>
    <row r="236" spans="1:6" x14ac:dyDescent="0.25">
      <c r="A236" s="9" t="s">
        <v>553</v>
      </c>
      <c r="B236" s="10" t="s">
        <v>577</v>
      </c>
      <c r="C236" s="11" t="s">
        <v>578</v>
      </c>
      <c r="D236" s="10">
        <v>2014</v>
      </c>
      <c r="E236" s="11" t="s">
        <v>88</v>
      </c>
      <c r="F236" s="13" t="s">
        <v>87</v>
      </c>
    </row>
    <row r="237" spans="1:6" x14ac:dyDescent="0.25">
      <c r="A237" s="9" t="s">
        <v>553</v>
      </c>
      <c r="B237" s="10" t="s">
        <v>579</v>
      </c>
      <c r="C237" s="11" t="s">
        <v>580</v>
      </c>
      <c r="D237" s="10">
        <v>2013</v>
      </c>
      <c r="E237" s="11" t="s">
        <v>136</v>
      </c>
      <c r="F237" s="13" t="s">
        <v>87</v>
      </c>
    </row>
    <row r="238" spans="1:6" x14ac:dyDescent="0.25">
      <c r="A238" s="9" t="s">
        <v>553</v>
      </c>
      <c r="B238" s="10" t="s">
        <v>581</v>
      </c>
      <c r="C238" s="11" t="s">
        <v>582</v>
      </c>
      <c r="D238" s="10">
        <v>2014</v>
      </c>
      <c r="E238" s="11" t="s">
        <v>88</v>
      </c>
      <c r="F238" s="13" t="s">
        <v>87</v>
      </c>
    </row>
    <row r="239" spans="1:6" x14ac:dyDescent="0.25">
      <c r="A239" s="9" t="s">
        <v>553</v>
      </c>
      <c r="B239" s="10" t="s">
        <v>583</v>
      </c>
      <c r="C239" s="11" t="s">
        <v>584</v>
      </c>
      <c r="D239" s="10">
        <v>2012</v>
      </c>
      <c r="E239" s="11" t="s">
        <v>52</v>
      </c>
      <c r="F239" s="13" t="s">
        <v>87</v>
      </c>
    </row>
    <row r="240" spans="1:6" x14ac:dyDescent="0.25">
      <c r="A240" s="9" t="s">
        <v>553</v>
      </c>
      <c r="B240" s="10" t="s">
        <v>585</v>
      </c>
      <c r="C240" s="11" t="s">
        <v>586</v>
      </c>
      <c r="D240" s="10">
        <v>2013</v>
      </c>
      <c r="E240" s="11" t="s">
        <v>88</v>
      </c>
      <c r="F240" s="13" t="s">
        <v>87</v>
      </c>
    </row>
    <row r="241" spans="1:6" x14ac:dyDescent="0.25">
      <c r="A241" s="9" t="s">
        <v>553</v>
      </c>
      <c r="B241" s="10" t="s">
        <v>587</v>
      </c>
      <c r="C241" s="11" t="s">
        <v>588</v>
      </c>
      <c r="D241" s="10">
        <v>2012</v>
      </c>
      <c r="E241" s="11" t="s">
        <v>7</v>
      </c>
      <c r="F241" s="13" t="s">
        <v>87</v>
      </c>
    </row>
    <row r="242" spans="1:6" x14ac:dyDescent="0.25">
      <c r="A242" s="9" t="s">
        <v>553</v>
      </c>
      <c r="B242" s="10" t="s">
        <v>589</v>
      </c>
      <c r="C242" s="11" t="s">
        <v>590</v>
      </c>
      <c r="D242" s="10">
        <v>2012</v>
      </c>
      <c r="E242" s="11" t="s">
        <v>58</v>
      </c>
      <c r="F242" s="13" t="s">
        <v>87</v>
      </c>
    </row>
    <row r="243" spans="1:6" x14ac:dyDescent="0.25">
      <c r="A243" s="9" t="s">
        <v>553</v>
      </c>
      <c r="B243" s="10" t="s">
        <v>591</v>
      </c>
      <c r="C243" s="11" t="s">
        <v>592</v>
      </c>
      <c r="D243" s="10">
        <v>2014</v>
      </c>
      <c r="E243" s="11" t="s">
        <v>58</v>
      </c>
      <c r="F243" s="13" t="s">
        <v>87</v>
      </c>
    </row>
    <row r="244" spans="1:6" x14ac:dyDescent="0.25">
      <c r="A244" s="9" t="s">
        <v>553</v>
      </c>
      <c r="B244" s="10" t="s">
        <v>593</v>
      </c>
      <c r="C244" s="11" t="s">
        <v>594</v>
      </c>
      <c r="D244" s="10">
        <v>2013</v>
      </c>
      <c r="E244" s="11" t="s">
        <v>52</v>
      </c>
      <c r="F244" s="13" t="s">
        <v>87</v>
      </c>
    </row>
    <row r="245" spans="1:6" x14ac:dyDescent="0.25">
      <c r="A245" s="9" t="s">
        <v>553</v>
      </c>
      <c r="B245" s="10" t="s">
        <v>595</v>
      </c>
      <c r="C245" s="11" t="s">
        <v>596</v>
      </c>
      <c r="D245" s="10">
        <v>2014</v>
      </c>
      <c r="E245" s="11" t="s">
        <v>24</v>
      </c>
      <c r="F245" s="13" t="s">
        <v>87</v>
      </c>
    </row>
    <row r="246" spans="1:6" x14ac:dyDescent="0.25">
      <c r="A246" s="9" t="s">
        <v>553</v>
      </c>
      <c r="B246" s="10" t="s">
        <v>597</v>
      </c>
      <c r="C246" s="11" t="s">
        <v>598</v>
      </c>
      <c r="D246" s="10">
        <v>2012</v>
      </c>
      <c r="E246" s="11" t="s">
        <v>58</v>
      </c>
      <c r="F246" s="13" t="s">
        <v>87</v>
      </c>
    </row>
    <row r="247" spans="1:6" x14ac:dyDescent="0.25">
      <c r="A247" s="9" t="s">
        <v>553</v>
      </c>
      <c r="B247" s="10" t="s">
        <v>599</v>
      </c>
      <c r="C247" s="11" t="s">
        <v>600</v>
      </c>
      <c r="D247" s="10">
        <v>2012</v>
      </c>
      <c r="E247" s="11" t="s">
        <v>73</v>
      </c>
      <c r="F247" s="13" t="s">
        <v>87</v>
      </c>
    </row>
    <row r="248" spans="1:6" x14ac:dyDescent="0.25">
      <c r="A248" s="9" t="s">
        <v>553</v>
      </c>
      <c r="B248" s="10" t="s">
        <v>601</v>
      </c>
      <c r="C248" s="11" t="s">
        <v>602</v>
      </c>
      <c r="D248" s="10">
        <v>2014</v>
      </c>
      <c r="E248" s="11" t="s">
        <v>32</v>
      </c>
      <c r="F248" s="13" t="s">
        <v>87</v>
      </c>
    </row>
    <row r="249" spans="1:6" x14ac:dyDescent="0.25">
      <c r="A249" s="9" t="s">
        <v>553</v>
      </c>
      <c r="B249" s="10" t="s">
        <v>603</v>
      </c>
      <c r="C249" s="11" t="s">
        <v>604</v>
      </c>
      <c r="D249" s="10">
        <v>2013</v>
      </c>
      <c r="E249" s="11" t="s">
        <v>39</v>
      </c>
      <c r="F249" s="13" t="s">
        <v>87</v>
      </c>
    </row>
    <row r="250" spans="1:6" x14ac:dyDescent="0.25">
      <c r="A250" s="9" t="s">
        <v>553</v>
      </c>
      <c r="B250" s="10" t="s">
        <v>605</v>
      </c>
      <c r="C250" s="11" t="s">
        <v>606</v>
      </c>
      <c r="D250" s="10">
        <v>2013</v>
      </c>
      <c r="E250" s="11" t="s">
        <v>16</v>
      </c>
      <c r="F250" s="13" t="s">
        <v>87</v>
      </c>
    </row>
    <row r="251" spans="1:6" x14ac:dyDescent="0.25">
      <c r="A251" s="9" t="s">
        <v>553</v>
      </c>
      <c r="B251" s="10" t="s">
        <v>607</v>
      </c>
      <c r="C251" s="11" t="s">
        <v>608</v>
      </c>
      <c r="D251" s="10">
        <v>2012</v>
      </c>
      <c r="E251" s="11" t="s">
        <v>136</v>
      </c>
      <c r="F251" s="13" t="s">
        <v>87</v>
      </c>
    </row>
    <row r="252" spans="1:6" x14ac:dyDescent="0.25">
      <c r="A252" s="9" t="s">
        <v>553</v>
      </c>
      <c r="B252" s="10" t="s">
        <v>609</v>
      </c>
      <c r="C252" s="11" t="s">
        <v>610</v>
      </c>
      <c r="D252" s="10">
        <v>2013</v>
      </c>
      <c r="E252" s="11" t="s">
        <v>136</v>
      </c>
      <c r="F252" s="13" t="s">
        <v>87</v>
      </c>
    </row>
    <row r="253" spans="1:6" x14ac:dyDescent="0.25">
      <c r="A253" s="9" t="s">
        <v>553</v>
      </c>
      <c r="B253" s="10" t="s">
        <v>611</v>
      </c>
      <c r="C253" s="11" t="s">
        <v>612</v>
      </c>
      <c r="D253" s="10">
        <v>2012</v>
      </c>
      <c r="E253" s="11" t="s">
        <v>90</v>
      </c>
      <c r="F253" s="13" t="s">
        <v>87</v>
      </c>
    </row>
    <row r="254" spans="1:6" x14ac:dyDescent="0.25">
      <c r="A254" s="9" t="s">
        <v>553</v>
      </c>
      <c r="B254" s="10" t="s">
        <v>613</v>
      </c>
      <c r="C254" s="11" t="s">
        <v>614</v>
      </c>
      <c r="D254" s="10">
        <v>2013</v>
      </c>
      <c r="E254" s="11" t="s">
        <v>24</v>
      </c>
      <c r="F254" s="13" t="s">
        <v>87</v>
      </c>
    </row>
    <row r="255" spans="1:6" x14ac:dyDescent="0.25">
      <c r="A255" s="9" t="s">
        <v>553</v>
      </c>
      <c r="B255" s="10" t="s">
        <v>615</v>
      </c>
      <c r="C255" s="11" t="s">
        <v>616</v>
      </c>
      <c r="D255" s="10">
        <v>2014</v>
      </c>
      <c r="E255" s="11" t="s">
        <v>88</v>
      </c>
      <c r="F255" s="13" t="s">
        <v>87</v>
      </c>
    </row>
    <row r="256" spans="1:6" x14ac:dyDescent="0.25">
      <c r="A256" s="9" t="s">
        <v>553</v>
      </c>
      <c r="B256" s="10" t="s">
        <v>617</v>
      </c>
      <c r="C256" s="11" t="s">
        <v>618</v>
      </c>
      <c r="D256" s="10">
        <v>2013</v>
      </c>
      <c r="E256" s="11" t="s">
        <v>32</v>
      </c>
      <c r="F256" s="13" t="s">
        <v>87</v>
      </c>
    </row>
  </sheetData>
  <mergeCells count="6">
    <mergeCell ref="A208:C208"/>
    <mergeCell ref="A1:C1"/>
    <mergeCell ref="A39:C39"/>
    <mergeCell ref="A57:C57"/>
    <mergeCell ref="A88:C88"/>
    <mergeCell ref="A145:C14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CBD57-C53F-4EF6-BAD2-1B942EB2E90D}">
  <dimension ref="A1:F216"/>
  <sheetViews>
    <sheetView tabSelected="1" workbookViewId="0">
      <selection activeCell="J18" sqref="J18"/>
    </sheetView>
  </sheetViews>
  <sheetFormatPr defaultRowHeight="15" x14ac:dyDescent="0.25"/>
  <cols>
    <col min="1" max="1" width="6.7109375" style="3" customWidth="1"/>
    <col min="2" max="2" width="8.7109375" style="4" customWidth="1"/>
    <col min="3" max="3" width="24.7109375" style="5" customWidth="1"/>
    <col min="4" max="4" width="8.7109375" style="4" customWidth="1"/>
    <col min="5" max="5" width="28.7109375" style="5" customWidth="1"/>
    <col min="6" max="6" width="8.7109375" style="14" customWidth="1"/>
    <col min="7" max="16384" width="9.140625" style="1"/>
  </cols>
  <sheetData>
    <row r="1" spans="1:6" ht="16.5" thickBot="1" x14ac:dyDescent="0.3">
      <c r="A1" s="19" t="s">
        <v>625</v>
      </c>
      <c r="B1" s="20"/>
      <c r="C1" s="21"/>
      <c r="D1" s="16"/>
      <c r="E1" s="16"/>
      <c r="F1" s="17"/>
    </row>
    <row r="2" spans="1:6" ht="15" customHeight="1" x14ac:dyDescent="0.25">
      <c r="A2" s="18"/>
      <c r="B2" s="18"/>
      <c r="C2" s="18"/>
      <c r="D2" s="16"/>
      <c r="E2" s="16"/>
      <c r="F2" s="17"/>
    </row>
    <row r="3" spans="1:6" s="2" customFormat="1" ht="15" customHeight="1" x14ac:dyDescent="0.2">
      <c r="A3" s="6" t="s">
        <v>0</v>
      </c>
      <c r="B3" s="7" t="s">
        <v>1</v>
      </c>
      <c r="C3" s="8" t="s">
        <v>2</v>
      </c>
      <c r="D3" s="7" t="s">
        <v>3</v>
      </c>
      <c r="E3" s="8" t="s">
        <v>4</v>
      </c>
      <c r="F3" s="12" t="s">
        <v>5</v>
      </c>
    </row>
    <row r="4" spans="1:6" x14ac:dyDescent="0.25">
      <c r="A4" s="9">
        <v>1</v>
      </c>
      <c r="B4" s="10" t="str">
        <f>"95519"</f>
        <v>95519</v>
      </c>
      <c r="C4" s="11" t="s">
        <v>626</v>
      </c>
      <c r="D4" s="10">
        <v>1995</v>
      </c>
      <c r="E4" s="11" t="s">
        <v>13</v>
      </c>
      <c r="F4" s="13" t="s">
        <v>627</v>
      </c>
    </row>
    <row r="5" spans="1:6" x14ac:dyDescent="0.25">
      <c r="A5" s="9">
        <v>2</v>
      </c>
      <c r="B5" s="10" t="str">
        <f>"99520"</f>
        <v>99520</v>
      </c>
      <c r="C5" s="11" t="s">
        <v>628</v>
      </c>
      <c r="D5" s="10">
        <v>1999</v>
      </c>
      <c r="E5" s="11" t="s">
        <v>24</v>
      </c>
      <c r="F5" s="13" t="s">
        <v>629</v>
      </c>
    </row>
    <row r="6" spans="1:6" x14ac:dyDescent="0.25">
      <c r="A6" s="9">
        <v>3</v>
      </c>
      <c r="B6" s="10" t="str">
        <f>"99528"</f>
        <v>99528</v>
      </c>
      <c r="C6" s="11" t="s">
        <v>630</v>
      </c>
      <c r="D6" s="10">
        <v>1999</v>
      </c>
      <c r="E6" s="11" t="s">
        <v>10</v>
      </c>
      <c r="F6" s="13" t="s">
        <v>631</v>
      </c>
    </row>
    <row r="7" spans="1:6" x14ac:dyDescent="0.25">
      <c r="A7" s="9">
        <v>4</v>
      </c>
      <c r="B7" s="10" t="str">
        <f>"02526"</f>
        <v>02526</v>
      </c>
      <c r="C7" s="11" t="s">
        <v>632</v>
      </c>
      <c r="D7" s="10">
        <v>2002</v>
      </c>
      <c r="E7" s="11" t="s">
        <v>24</v>
      </c>
      <c r="F7" s="13" t="s">
        <v>633</v>
      </c>
    </row>
    <row r="8" spans="1:6" x14ac:dyDescent="0.25">
      <c r="A8" s="9">
        <v>5</v>
      </c>
      <c r="B8" s="10" t="str">
        <f>"96508"</f>
        <v>96508</v>
      </c>
      <c r="C8" s="11" t="s">
        <v>634</v>
      </c>
      <c r="D8" s="10">
        <v>1996</v>
      </c>
      <c r="E8" s="11" t="s">
        <v>24</v>
      </c>
      <c r="F8" s="13" t="s">
        <v>635</v>
      </c>
    </row>
    <row r="9" spans="1:6" x14ac:dyDescent="0.25">
      <c r="A9" s="9">
        <v>6</v>
      </c>
      <c r="B9" s="10" t="str">
        <f>"03507"</f>
        <v>03507</v>
      </c>
      <c r="C9" s="11" t="s">
        <v>636</v>
      </c>
      <c r="D9" s="10">
        <v>2003</v>
      </c>
      <c r="E9" s="11" t="s">
        <v>24</v>
      </c>
      <c r="F9" s="13" t="s">
        <v>637</v>
      </c>
    </row>
    <row r="10" spans="1:6" x14ac:dyDescent="0.25">
      <c r="A10" s="9">
        <v>7</v>
      </c>
      <c r="B10" s="10" t="str">
        <f>"97531"</f>
        <v>97531</v>
      </c>
      <c r="C10" s="11" t="s">
        <v>638</v>
      </c>
      <c r="D10" s="10">
        <v>1997</v>
      </c>
      <c r="E10" s="11" t="s">
        <v>32</v>
      </c>
      <c r="F10" s="13" t="s">
        <v>639</v>
      </c>
    </row>
    <row r="11" spans="1:6" x14ac:dyDescent="0.25">
      <c r="A11" s="9">
        <v>8</v>
      </c>
      <c r="B11" s="10" t="str">
        <f>"03509"</f>
        <v>03509</v>
      </c>
      <c r="C11" s="11" t="s">
        <v>640</v>
      </c>
      <c r="D11" s="10">
        <v>2003</v>
      </c>
      <c r="E11" s="11" t="s">
        <v>24</v>
      </c>
      <c r="F11" s="13" t="s">
        <v>641</v>
      </c>
    </row>
    <row r="12" spans="1:6" x14ac:dyDescent="0.25">
      <c r="A12" s="9">
        <v>9</v>
      </c>
      <c r="B12" s="10" t="str">
        <f>"03536"</f>
        <v>03536</v>
      </c>
      <c r="C12" s="11" t="s">
        <v>642</v>
      </c>
      <c r="D12" s="10">
        <v>2003</v>
      </c>
      <c r="E12" s="11" t="s">
        <v>32</v>
      </c>
      <c r="F12" s="13" t="s">
        <v>643</v>
      </c>
    </row>
    <row r="13" spans="1:6" x14ac:dyDescent="0.25">
      <c r="A13" s="9">
        <v>10</v>
      </c>
      <c r="B13" s="10" t="str">
        <f>"75502"</f>
        <v>75502</v>
      </c>
      <c r="C13" s="11" t="s">
        <v>644</v>
      </c>
      <c r="D13" s="10">
        <v>1975</v>
      </c>
      <c r="E13" s="11" t="s">
        <v>13</v>
      </c>
      <c r="F13" s="13" t="s">
        <v>645</v>
      </c>
    </row>
    <row r="14" spans="1:6" x14ac:dyDescent="0.25">
      <c r="A14" s="9">
        <v>11</v>
      </c>
      <c r="B14" s="10" t="str">
        <f>"00528"</f>
        <v>00528</v>
      </c>
      <c r="C14" s="11" t="s">
        <v>646</v>
      </c>
      <c r="D14" s="10">
        <v>2000</v>
      </c>
      <c r="E14" s="11" t="s">
        <v>27</v>
      </c>
      <c r="F14" s="13" t="s">
        <v>647</v>
      </c>
    </row>
    <row r="15" spans="1:6" x14ac:dyDescent="0.25">
      <c r="A15" s="9">
        <v>12</v>
      </c>
      <c r="B15" s="10" t="str">
        <f>"99537"</f>
        <v>99537</v>
      </c>
      <c r="C15" s="11" t="s">
        <v>648</v>
      </c>
      <c r="D15" s="10">
        <v>1999</v>
      </c>
      <c r="E15" s="11" t="s">
        <v>58</v>
      </c>
      <c r="F15" s="13" t="s">
        <v>87</v>
      </c>
    </row>
    <row r="16" spans="1:6" ht="15.75" thickBot="1" x14ac:dyDescent="0.3"/>
    <row r="17" spans="1:6" ht="14.25" customHeight="1" thickBot="1" x14ac:dyDescent="0.3">
      <c r="A17" s="19" t="s">
        <v>649</v>
      </c>
      <c r="B17" s="20"/>
      <c r="C17" s="21"/>
      <c r="D17" s="16"/>
      <c r="E17" s="16"/>
      <c r="F17" s="17"/>
    </row>
    <row r="19" spans="1:6" ht="14.25" customHeight="1" x14ac:dyDescent="0.25">
      <c r="A19" s="6" t="s">
        <v>0</v>
      </c>
      <c r="B19" s="7" t="s">
        <v>1</v>
      </c>
      <c r="C19" s="8" t="s">
        <v>2</v>
      </c>
      <c r="D19" s="7" t="s">
        <v>3</v>
      </c>
      <c r="E19" s="8" t="s">
        <v>4</v>
      </c>
      <c r="F19" s="12" t="s">
        <v>5</v>
      </c>
    </row>
    <row r="20" spans="1:6" x14ac:dyDescent="0.25">
      <c r="A20" s="9">
        <v>1</v>
      </c>
      <c r="B20" s="10" t="s">
        <v>650</v>
      </c>
      <c r="C20" s="11" t="s">
        <v>651</v>
      </c>
      <c r="D20" s="10">
        <v>2004</v>
      </c>
      <c r="E20" s="11" t="s">
        <v>52</v>
      </c>
      <c r="F20" s="13" t="s">
        <v>652</v>
      </c>
    </row>
    <row r="21" spans="1:6" x14ac:dyDescent="0.25">
      <c r="A21" s="9">
        <v>2</v>
      </c>
      <c r="B21" s="10" t="s">
        <v>653</v>
      </c>
      <c r="C21" s="11" t="s">
        <v>654</v>
      </c>
      <c r="D21" s="10">
        <v>2004</v>
      </c>
      <c r="E21" s="11" t="s">
        <v>32</v>
      </c>
      <c r="F21" s="13" t="s">
        <v>655</v>
      </c>
    </row>
    <row r="22" spans="1:6" x14ac:dyDescent="0.25">
      <c r="A22" s="9">
        <v>3</v>
      </c>
      <c r="B22" s="10" t="s">
        <v>656</v>
      </c>
      <c r="C22" s="11" t="s">
        <v>657</v>
      </c>
      <c r="D22" s="10">
        <v>2004</v>
      </c>
      <c r="E22" s="11" t="s">
        <v>32</v>
      </c>
      <c r="F22" s="13" t="s">
        <v>658</v>
      </c>
    </row>
    <row r="23" spans="1:6" x14ac:dyDescent="0.25">
      <c r="A23" s="9">
        <v>4</v>
      </c>
      <c r="B23" s="10" t="s">
        <v>659</v>
      </c>
      <c r="C23" s="11" t="s">
        <v>660</v>
      </c>
      <c r="D23" s="10">
        <v>2004</v>
      </c>
      <c r="E23" s="11" t="s">
        <v>13</v>
      </c>
      <c r="F23" s="13" t="s">
        <v>661</v>
      </c>
    </row>
    <row r="24" spans="1:6" x14ac:dyDescent="0.25">
      <c r="A24" s="9">
        <v>5</v>
      </c>
      <c r="B24" s="10" t="s">
        <v>662</v>
      </c>
      <c r="C24" s="11" t="s">
        <v>663</v>
      </c>
      <c r="D24" s="10">
        <v>2004</v>
      </c>
      <c r="E24" s="11" t="s">
        <v>58</v>
      </c>
      <c r="F24" s="13" t="s">
        <v>664</v>
      </c>
    </row>
    <row r="25" spans="1:6" x14ac:dyDescent="0.25">
      <c r="A25" s="9">
        <v>6</v>
      </c>
      <c r="B25" s="10" t="s">
        <v>665</v>
      </c>
      <c r="C25" s="11" t="s">
        <v>666</v>
      </c>
      <c r="D25" s="10">
        <v>2005</v>
      </c>
      <c r="E25" s="11" t="s">
        <v>24</v>
      </c>
      <c r="F25" s="13" t="s">
        <v>667</v>
      </c>
    </row>
    <row r="26" spans="1:6" x14ac:dyDescent="0.25">
      <c r="A26" s="9">
        <v>7</v>
      </c>
      <c r="B26" s="10" t="s">
        <v>668</v>
      </c>
      <c r="C26" s="11" t="s">
        <v>669</v>
      </c>
      <c r="D26" s="10">
        <v>2005</v>
      </c>
      <c r="E26" s="11" t="s">
        <v>24</v>
      </c>
      <c r="F26" s="13" t="s">
        <v>670</v>
      </c>
    </row>
    <row r="27" spans="1:6" x14ac:dyDescent="0.25">
      <c r="A27" s="9">
        <v>8</v>
      </c>
      <c r="B27" s="10" t="s">
        <v>671</v>
      </c>
      <c r="C27" s="11" t="s">
        <v>672</v>
      </c>
      <c r="D27" s="10">
        <v>2005</v>
      </c>
      <c r="E27" s="11" t="s">
        <v>32</v>
      </c>
      <c r="F27" s="13" t="s">
        <v>673</v>
      </c>
    </row>
    <row r="28" spans="1:6" x14ac:dyDescent="0.25">
      <c r="A28" s="9">
        <v>9</v>
      </c>
      <c r="B28" s="10" t="s">
        <v>674</v>
      </c>
      <c r="C28" s="11" t="s">
        <v>675</v>
      </c>
      <c r="D28" s="10">
        <v>2004</v>
      </c>
      <c r="E28" s="11" t="s">
        <v>92</v>
      </c>
      <c r="F28" s="13" t="s">
        <v>676</v>
      </c>
    </row>
    <row r="29" spans="1:6" x14ac:dyDescent="0.25">
      <c r="A29" s="9">
        <v>10</v>
      </c>
      <c r="B29" s="10" t="s">
        <v>677</v>
      </c>
      <c r="C29" s="11" t="s">
        <v>678</v>
      </c>
      <c r="D29" s="10">
        <v>2005</v>
      </c>
      <c r="E29" s="11" t="s">
        <v>24</v>
      </c>
      <c r="F29" s="13" t="s">
        <v>679</v>
      </c>
    </row>
    <row r="30" spans="1:6" x14ac:dyDescent="0.25">
      <c r="A30" s="9">
        <v>11</v>
      </c>
      <c r="B30" s="10" t="s">
        <v>680</v>
      </c>
      <c r="C30" s="11" t="s">
        <v>681</v>
      </c>
      <c r="D30" s="10">
        <v>2004</v>
      </c>
      <c r="E30" s="11" t="s">
        <v>13</v>
      </c>
      <c r="F30" s="13" t="s">
        <v>682</v>
      </c>
    </row>
    <row r="31" spans="1:6" x14ac:dyDescent="0.25">
      <c r="A31" s="9">
        <v>12</v>
      </c>
      <c r="B31" s="10" t="s">
        <v>683</v>
      </c>
      <c r="C31" s="11" t="s">
        <v>684</v>
      </c>
      <c r="D31" s="10">
        <v>2005</v>
      </c>
      <c r="E31" s="11" t="s">
        <v>88</v>
      </c>
      <c r="F31" s="13" t="s">
        <v>685</v>
      </c>
    </row>
    <row r="32" spans="1:6" x14ac:dyDescent="0.25">
      <c r="A32" s="9">
        <v>13</v>
      </c>
      <c r="B32" s="10" t="s">
        <v>686</v>
      </c>
      <c r="C32" s="11" t="s">
        <v>687</v>
      </c>
      <c r="D32" s="10">
        <v>2004</v>
      </c>
      <c r="E32" s="11" t="s">
        <v>39</v>
      </c>
      <c r="F32" s="13" t="s">
        <v>688</v>
      </c>
    </row>
    <row r="33" spans="1:6" x14ac:dyDescent="0.25">
      <c r="A33" s="9">
        <v>14</v>
      </c>
      <c r="B33" s="10" t="s">
        <v>689</v>
      </c>
      <c r="C33" s="11" t="s">
        <v>690</v>
      </c>
      <c r="D33" s="10">
        <v>2005</v>
      </c>
      <c r="E33" s="11" t="s">
        <v>88</v>
      </c>
      <c r="F33" s="13" t="s">
        <v>691</v>
      </c>
    </row>
    <row r="34" spans="1:6" x14ac:dyDescent="0.25">
      <c r="A34" s="9">
        <v>15</v>
      </c>
      <c r="B34" s="10" t="s">
        <v>692</v>
      </c>
      <c r="C34" s="11" t="s">
        <v>693</v>
      </c>
      <c r="D34" s="10">
        <v>2004</v>
      </c>
      <c r="E34" s="11" t="s">
        <v>7</v>
      </c>
      <c r="F34" s="13" t="s">
        <v>694</v>
      </c>
    </row>
    <row r="35" spans="1:6" ht="15.75" thickBot="1" x14ac:dyDescent="0.3"/>
    <row r="36" spans="1:6" ht="16.5" thickBot="1" x14ac:dyDescent="0.3">
      <c r="A36" s="19" t="s">
        <v>695</v>
      </c>
      <c r="B36" s="20"/>
      <c r="C36" s="21"/>
      <c r="D36" s="16"/>
      <c r="E36" s="16"/>
      <c r="F36" s="17"/>
    </row>
    <row r="38" spans="1:6" x14ac:dyDescent="0.25">
      <c r="A38" s="6" t="s">
        <v>0</v>
      </c>
      <c r="B38" s="7" t="s">
        <v>1</v>
      </c>
      <c r="C38" s="8" t="s">
        <v>2</v>
      </c>
      <c r="D38" s="7" t="s">
        <v>3</v>
      </c>
      <c r="E38" s="8" t="s">
        <v>4</v>
      </c>
      <c r="F38" s="12" t="s">
        <v>5</v>
      </c>
    </row>
    <row r="39" spans="1:6" x14ac:dyDescent="0.25">
      <c r="A39" s="9">
        <v>1</v>
      </c>
      <c r="B39" s="10" t="s">
        <v>696</v>
      </c>
      <c r="C39" s="11" t="s">
        <v>697</v>
      </c>
      <c r="D39" s="10">
        <v>2006</v>
      </c>
      <c r="E39" s="11" t="s">
        <v>10</v>
      </c>
      <c r="F39" s="13" t="s">
        <v>698</v>
      </c>
    </row>
    <row r="40" spans="1:6" x14ac:dyDescent="0.25">
      <c r="A40" s="9">
        <v>2</v>
      </c>
      <c r="B40" s="10" t="s">
        <v>699</v>
      </c>
      <c r="C40" s="11" t="s">
        <v>700</v>
      </c>
      <c r="D40" s="10">
        <v>2006</v>
      </c>
      <c r="E40" s="11" t="s">
        <v>10</v>
      </c>
      <c r="F40" s="13" t="s">
        <v>701</v>
      </c>
    </row>
    <row r="41" spans="1:6" x14ac:dyDescent="0.25">
      <c r="A41" s="9">
        <v>3</v>
      </c>
      <c r="B41" s="10" t="s">
        <v>702</v>
      </c>
      <c r="C41" s="11" t="s">
        <v>703</v>
      </c>
      <c r="D41" s="10">
        <v>2006</v>
      </c>
      <c r="E41" s="11" t="s">
        <v>24</v>
      </c>
      <c r="F41" s="13" t="s">
        <v>704</v>
      </c>
    </row>
    <row r="42" spans="1:6" x14ac:dyDescent="0.25">
      <c r="A42" s="9">
        <v>4</v>
      </c>
      <c r="B42" s="10" t="s">
        <v>705</v>
      </c>
      <c r="C42" s="11" t="s">
        <v>706</v>
      </c>
      <c r="D42" s="10">
        <v>2006</v>
      </c>
      <c r="E42" s="11" t="s">
        <v>13</v>
      </c>
      <c r="F42" s="13" t="s">
        <v>707</v>
      </c>
    </row>
    <row r="43" spans="1:6" x14ac:dyDescent="0.25">
      <c r="A43" s="9">
        <v>5</v>
      </c>
      <c r="B43" s="10" t="s">
        <v>708</v>
      </c>
      <c r="C43" s="11" t="s">
        <v>709</v>
      </c>
      <c r="D43" s="10">
        <v>2006</v>
      </c>
      <c r="E43" s="11" t="s">
        <v>39</v>
      </c>
      <c r="F43" s="13" t="s">
        <v>710</v>
      </c>
    </row>
    <row r="44" spans="1:6" x14ac:dyDescent="0.25">
      <c r="A44" s="9">
        <v>6</v>
      </c>
      <c r="B44" s="10" t="s">
        <v>711</v>
      </c>
      <c r="C44" s="11" t="s">
        <v>712</v>
      </c>
      <c r="D44" s="10">
        <v>2006</v>
      </c>
      <c r="E44" s="11" t="s">
        <v>24</v>
      </c>
      <c r="F44" s="13" t="s">
        <v>713</v>
      </c>
    </row>
    <row r="45" spans="1:6" x14ac:dyDescent="0.25">
      <c r="A45" s="9">
        <v>7</v>
      </c>
      <c r="B45" s="10" t="s">
        <v>714</v>
      </c>
      <c r="C45" s="11" t="s">
        <v>715</v>
      </c>
      <c r="D45" s="10">
        <v>2006</v>
      </c>
      <c r="E45" s="11" t="s">
        <v>7</v>
      </c>
      <c r="F45" s="13" t="s">
        <v>716</v>
      </c>
    </row>
    <row r="46" spans="1:6" x14ac:dyDescent="0.25">
      <c r="A46" s="9">
        <v>8</v>
      </c>
      <c r="B46" s="10" t="s">
        <v>717</v>
      </c>
      <c r="C46" s="11" t="s">
        <v>718</v>
      </c>
      <c r="D46" s="10">
        <v>2007</v>
      </c>
      <c r="E46" s="11" t="s">
        <v>58</v>
      </c>
      <c r="F46" s="13" t="s">
        <v>719</v>
      </c>
    </row>
    <row r="47" spans="1:6" x14ac:dyDescent="0.25">
      <c r="A47" s="9">
        <v>9</v>
      </c>
      <c r="B47" s="10" t="s">
        <v>720</v>
      </c>
      <c r="C47" s="11" t="s">
        <v>721</v>
      </c>
      <c r="D47" s="10">
        <v>2006</v>
      </c>
      <c r="E47" s="11" t="s">
        <v>7</v>
      </c>
      <c r="F47" s="13" t="s">
        <v>722</v>
      </c>
    </row>
    <row r="48" spans="1:6" x14ac:dyDescent="0.25">
      <c r="A48" s="9">
        <v>10</v>
      </c>
      <c r="B48" s="10" t="s">
        <v>723</v>
      </c>
      <c r="C48" s="11" t="s">
        <v>724</v>
      </c>
      <c r="D48" s="10">
        <v>2006</v>
      </c>
      <c r="E48" s="11" t="s">
        <v>136</v>
      </c>
      <c r="F48" s="13" t="s">
        <v>725</v>
      </c>
    </row>
    <row r="49" spans="1:6" x14ac:dyDescent="0.25">
      <c r="A49" s="9">
        <v>11</v>
      </c>
      <c r="B49" s="10" t="s">
        <v>726</v>
      </c>
      <c r="C49" s="11" t="s">
        <v>727</v>
      </c>
      <c r="D49" s="10">
        <v>2007</v>
      </c>
      <c r="E49" s="11" t="s">
        <v>27</v>
      </c>
      <c r="F49" s="13" t="s">
        <v>728</v>
      </c>
    </row>
    <row r="50" spans="1:6" x14ac:dyDescent="0.25">
      <c r="A50" s="9">
        <v>12</v>
      </c>
      <c r="B50" s="10" t="s">
        <v>729</v>
      </c>
      <c r="C50" s="11" t="s">
        <v>730</v>
      </c>
      <c r="D50" s="10">
        <v>2007</v>
      </c>
      <c r="E50" s="11" t="s">
        <v>92</v>
      </c>
      <c r="F50" s="13" t="s">
        <v>731</v>
      </c>
    </row>
    <row r="51" spans="1:6" x14ac:dyDescent="0.25">
      <c r="A51" s="9">
        <v>13</v>
      </c>
      <c r="B51" s="10" t="s">
        <v>732</v>
      </c>
      <c r="C51" s="11" t="s">
        <v>733</v>
      </c>
      <c r="D51" s="10">
        <v>2007</v>
      </c>
      <c r="E51" s="11" t="s">
        <v>27</v>
      </c>
      <c r="F51" s="13" t="s">
        <v>734</v>
      </c>
    </row>
    <row r="52" spans="1:6" x14ac:dyDescent="0.25">
      <c r="A52" s="9">
        <v>14</v>
      </c>
      <c r="B52" s="10" t="s">
        <v>735</v>
      </c>
      <c r="C52" s="11" t="s">
        <v>736</v>
      </c>
      <c r="D52" s="10">
        <v>2007</v>
      </c>
      <c r="E52" s="11" t="s">
        <v>7</v>
      </c>
      <c r="F52" s="13" t="s">
        <v>737</v>
      </c>
    </row>
    <row r="53" spans="1:6" x14ac:dyDescent="0.25">
      <c r="A53" s="9">
        <v>15</v>
      </c>
      <c r="B53" s="10" t="s">
        <v>738</v>
      </c>
      <c r="C53" s="11" t="s">
        <v>739</v>
      </c>
      <c r="D53" s="10">
        <v>2007</v>
      </c>
      <c r="E53" s="11" t="s">
        <v>24</v>
      </c>
      <c r="F53" s="13" t="s">
        <v>740</v>
      </c>
    </row>
    <row r="54" spans="1:6" x14ac:dyDescent="0.25">
      <c r="A54" s="9">
        <v>16</v>
      </c>
      <c r="B54" s="10" t="s">
        <v>741</v>
      </c>
      <c r="C54" s="11" t="s">
        <v>742</v>
      </c>
      <c r="D54" s="10">
        <v>2007</v>
      </c>
      <c r="E54" s="11" t="s">
        <v>10</v>
      </c>
      <c r="F54" s="13" t="s">
        <v>743</v>
      </c>
    </row>
    <row r="55" spans="1:6" x14ac:dyDescent="0.25">
      <c r="A55" s="9">
        <v>17</v>
      </c>
      <c r="B55" s="10" t="s">
        <v>744</v>
      </c>
      <c r="C55" s="11" t="s">
        <v>745</v>
      </c>
      <c r="D55" s="10">
        <v>2007</v>
      </c>
      <c r="E55" s="11" t="s">
        <v>136</v>
      </c>
      <c r="F55" s="13" t="s">
        <v>746</v>
      </c>
    </row>
    <row r="56" spans="1:6" x14ac:dyDescent="0.25">
      <c r="A56" s="9">
        <v>18</v>
      </c>
      <c r="B56" s="10" t="s">
        <v>747</v>
      </c>
      <c r="C56" s="11" t="s">
        <v>748</v>
      </c>
      <c r="D56" s="10">
        <v>2007</v>
      </c>
      <c r="E56" s="11" t="s">
        <v>10</v>
      </c>
      <c r="F56" s="13" t="s">
        <v>749</v>
      </c>
    </row>
    <row r="57" spans="1:6" x14ac:dyDescent="0.25">
      <c r="A57" s="9">
        <v>19</v>
      </c>
      <c r="B57" s="10" t="s">
        <v>750</v>
      </c>
      <c r="C57" s="11" t="s">
        <v>751</v>
      </c>
      <c r="D57" s="10">
        <v>2007</v>
      </c>
      <c r="E57" s="11" t="s">
        <v>10</v>
      </c>
      <c r="F57" s="13" t="s">
        <v>752</v>
      </c>
    </row>
    <row r="58" spans="1:6" x14ac:dyDescent="0.25">
      <c r="A58" s="9">
        <v>20</v>
      </c>
      <c r="B58" s="10" t="s">
        <v>753</v>
      </c>
      <c r="C58" s="11" t="s">
        <v>754</v>
      </c>
      <c r="D58" s="10">
        <v>2007</v>
      </c>
      <c r="E58" s="11" t="s">
        <v>10</v>
      </c>
      <c r="F58" s="13" t="s">
        <v>755</v>
      </c>
    </row>
    <row r="59" spans="1:6" x14ac:dyDescent="0.25">
      <c r="A59" s="9">
        <v>21</v>
      </c>
      <c r="B59" s="10" t="s">
        <v>756</v>
      </c>
      <c r="C59" s="11" t="s">
        <v>757</v>
      </c>
      <c r="D59" s="10">
        <v>2007</v>
      </c>
      <c r="E59" s="11" t="s">
        <v>13</v>
      </c>
      <c r="F59" s="13" t="s">
        <v>758</v>
      </c>
    </row>
    <row r="60" spans="1:6" x14ac:dyDescent="0.25">
      <c r="A60" s="9">
        <v>22</v>
      </c>
      <c r="B60" s="10" t="s">
        <v>759</v>
      </c>
      <c r="C60" s="11" t="s">
        <v>760</v>
      </c>
      <c r="D60" s="10">
        <v>2007</v>
      </c>
      <c r="E60" s="11" t="s">
        <v>10</v>
      </c>
      <c r="F60" s="13" t="s">
        <v>761</v>
      </c>
    </row>
    <row r="61" spans="1:6" x14ac:dyDescent="0.25">
      <c r="A61" s="9" t="s">
        <v>762</v>
      </c>
      <c r="B61" s="10" t="s">
        <v>763</v>
      </c>
      <c r="C61" s="11" t="s">
        <v>764</v>
      </c>
      <c r="D61" s="10">
        <v>2007</v>
      </c>
      <c r="E61" s="11" t="s">
        <v>24</v>
      </c>
      <c r="F61" s="13" t="s">
        <v>87</v>
      </c>
    </row>
    <row r="62" spans="1:6" x14ac:dyDescent="0.25">
      <c r="A62" s="9" t="s">
        <v>762</v>
      </c>
      <c r="B62" s="10" t="s">
        <v>765</v>
      </c>
      <c r="C62" s="11" t="s">
        <v>766</v>
      </c>
      <c r="D62" s="10">
        <v>2007</v>
      </c>
      <c r="E62" s="11" t="s">
        <v>24</v>
      </c>
      <c r="F62" s="13" t="s">
        <v>87</v>
      </c>
    </row>
    <row r="63" spans="1:6" x14ac:dyDescent="0.25">
      <c r="A63" s="9" t="s">
        <v>762</v>
      </c>
      <c r="B63" s="10" t="s">
        <v>767</v>
      </c>
      <c r="C63" s="11" t="s">
        <v>768</v>
      </c>
      <c r="D63" s="10">
        <v>2007</v>
      </c>
      <c r="E63" s="11" t="s">
        <v>10</v>
      </c>
      <c r="F63" s="13" t="s">
        <v>87</v>
      </c>
    </row>
    <row r="64" spans="1:6" ht="15.75" thickBot="1" x14ac:dyDescent="0.3"/>
    <row r="65" spans="1:6" ht="16.5" thickBot="1" x14ac:dyDescent="0.3">
      <c r="A65" s="19" t="s">
        <v>769</v>
      </c>
      <c r="B65" s="20"/>
      <c r="C65" s="21"/>
      <c r="D65" s="16"/>
      <c r="E65" s="16"/>
      <c r="F65" s="17"/>
    </row>
    <row r="67" spans="1:6" x14ac:dyDescent="0.25">
      <c r="A67" s="6" t="s">
        <v>0</v>
      </c>
      <c r="B67" s="7" t="s">
        <v>1</v>
      </c>
      <c r="C67" s="8" t="s">
        <v>2</v>
      </c>
      <c r="D67" s="7" t="s">
        <v>3</v>
      </c>
      <c r="E67" s="8" t="s">
        <v>4</v>
      </c>
      <c r="F67" s="12" t="s">
        <v>5</v>
      </c>
    </row>
    <row r="68" spans="1:6" x14ac:dyDescent="0.25">
      <c r="A68" s="9">
        <v>1</v>
      </c>
      <c r="B68" s="10" t="s">
        <v>770</v>
      </c>
      <c r="C68" s="11" t="s">
        <v>771</v>
      </c>
      <c r="D68" s="10">
        <v>2008</v>
      </c>
      <c r="E68" s="11" t="s">
        <v>32</v>
      </c>
      <c r="F68" s="13" t="s">
        <v>772</v>
      </c>
    </row>
    <row r="69" spans="1:6" x14ac:dyDescent="0.25">
      <c r="A69" s="9">
        <v>2</v>
      </c>
      <c r="B69" s="10" t="s">
        <v>773</v>
      </c>
      <c r="C69" s="11" t="s">
        <v>774</v>
      </c>
      <c r="D69" s="10">
        <v>2008</v>
      </c>
      <c r="E69" s="11" t="s">
        <v>13</v>
      </c>
      <c r="F69" s="13" t="s">
        <v>775</v>
      </c>
    </row>
    <row r="70" spans="1:6" x14ac:dyDescent="0.25">
      <c r="A70" s="9">
        <v>3</v>
      </c>
      <c r="B70" s="10" t="s">
        <v>776</v>
      </c>
      <c r="C70" s="11" t="s">
        <v>777</v>
      </c>
      <c r="D70" s="10">
        <v>2008</v>
      </c>
      <c r="E70" s="11" t="s">
        <v>58</v>
      </c>
      <c r="F70" s="13" t="s">
        <v>778</v>
      </c>
    </row>
    <row r="71" spans="1:6" x14ac:dyDescent="0.25">
      <c r="A71" s="9">
        <v>4</v>
      </c>
      <c r="B71" s="10" t="s">
        <v>779</v>
      </c>
      <c r="C71" s="11" t="s">
        <v>780</v>
      </c>
      <c r="D71" s="10">
        <v>2008</v>
      </c>
      <c r="E71" s="11" t="s">
        <v>58</v>
      </c>
      <c r="F71" s="13" t="s">
        <v>781</v>
      </c>
    </row>
    <row r="72" spans="1:6" x14ac:dyDescent="0.25">
      <c r="A72" s="9">
        <v>5</v>
      </c>
      <c r="B72" s="10" t="s">
        <v>782</v>
      </c>
      <c r="C72" s="11" t="s">
        <v>783</v>
      </c>
      <c r="D72" s="10">
        <v>2008</v>
      </c>
      <c r="E72" s="11" t="s">
        <v>24</v>
      </c>
      <c r="F72" s="13" t="s">
        <v>784</v>
      </c>
    </row>
    <row r="73" spans="1:6" x14ac:dyDescent="0.25">
      <c r="A73" s="9">
        <v>6</v>
      </c>
      <c r="B73" s="10" t="s">
        <v>785</v>
      </c>
      <c r="C73" s="11" t="s">
        <v>786</v>
      </c>
      <c r="D73" s="10">
        <v>2008</v>
      </c>
      <c r="E73" s="11" t="s">
        <v>52</v>
      </c>
      <c r="F73" s="13" t="s">
        <v>787</v>
      </c>
    </row>
    <row r="74" spans="1:6" x14ac:dyDescent="0.25">
      <c r="A74" s="9">
        <v>7</v>
      </c>
      <c r="B74" s="10" t="s">
        <v>788</v>
      </c>
      <c r="C74" s="11" t="s">
        <v>789</v>
      </c>
      <c r="D74" s="10">
        <v>2008</v>
      </c>
      <c r="E74" s="11" t="s">
        <v>7</v>
      </c>
      <c r="F74" s="13" t="s">
        <v>790</v>
      </c>
    </row>
    <row r="75" spans="1:6" x14ac:dyDescent="0.25">
      <c r="A75" s="9">
        <v>8</v>
      </c>
      <c r="B75" s="10" t="s">
        <v>791</v>
      </c>
      <c r="C75" s="11" t="s">
        <v>792</v>
      </c>
      <c r="D75" s="10">
        <v>2008</v>
      </c>
      <c r="E75" s="11" t="s">
        <v>24</v>
      </c>
      <c r="F75" s="13" t="s">
        <v>793</v>
      </c>
    </row>
    <row r="76" spans="1:6" x14ac:dyDescent="0.25">
      <c r="A76" s="9">
        <v>9</v>
      </c>
      <c r="B76" s="10" t="s">
        <v>794</v>
      </c>
      <c r="C76" s="11" t="s">
        <v>795</v>
      </c>
      <c r="D76" s="10">
        <v>2008</v>
      </c>
      <c r="E76" s="11" t="s">
        <v>24</v>
      </c>
      <c r="F76" s="13" t="s">
        <v>796</v>
      </c>
    </row>
    <row r="77" spans="1:6" x14ac:dyDescent="0.25">
      <c r="A77" s="9">
        <v>10</v>
      </c>
      <c r="B77" s="10" t="s">
        <v>797</v>
      </c>
      <c r="C77" s="11" t="s">
        <v>798</v>
      </c>
      <c r="D77" s="10">
        <v>2009</v>
      </c>
      <c r="E77" s="11" t="s">
        <v>24</v>
      </c>
      <c r="F77" s="13" t="s">
        <v>799</v>
      </c>
    </row>
    <row r="78" spans="1:6" x14ac:dyDescent="0.25">
      <c r="A78" s="9">
        <v>11</v>
      </c>
      <c r="B78" s="10" t="s">
        <v>800</v>
      </c>
      <c r="C78" s="11" t="s">
        <v>801</v>
      </c>
      <c r="D78" s="10">
        <v>2009</v>
      </c>
      <c r="E78" s="11" t="s">
        <v>13</v>
      </c>
      <c r="F78" s="13" t="s">
        <v>802</v>
      </c>
    </row>
    <row r="79" spans="1:6" x14ac:dyDescent="0.25">
      <c r="A79" s="9">
        <v>12</v>
      </c>
      <c r="B79" s="10" t="s">
        <v>803</v>
      </c>
      <c r="C79" s="11" t="s">
        <v>804</v>
      </c>
      <c r="D79" s="10">
        <v>2008</v>
      </c>
      <c r="E79" s="11" t="s">
        <v>32</v>
      </c>
      <c r="F79" s="13" t="s">
        <v>805</v>
      </c>
    </row>
    <row r="80" spans="1:6" x14ac:dyDescent="0.25">
      <c r="A80" s="9">
        <v>13</v>
      </c>
      <c r="B80" s="10" t="s">
        <v>806</v>
      </c>
      <c r="C80" s="11" t="s">
        <v>807</v>
      </c>
      <c r="D80" s="10">
        <v>2009</v>
      </c>
      <c r="E80" s="11" t="s">
        <v>7</v>
      </c>
      <c r="F80" s="13" t="s">
        <v>808</v>
      </c>
    </row>
    <row r="81" spans="1:6" x14ac:dyDescent="0.25">
      <c r="A81" s="9">
        <v>14</v>
      </c>
      <c r="B81" s="10" t="s">
        <v>809</v>
      </c>
      <c r="C81" s="11" t="s">
        <v>810</v>
      </c>
      <c r="D81" s="10">
        <v>2009</v>
      </c>
      <c r="E81" s="11" t="s">
        <v>13</v>
      </c>
      <c r="F81" s="13" t="s">
        <v>811</v>
      </c>
    </row>
    <row r="82" spans="1:6" x14ac:dyDescent="0.25">
      <c r="A82" s="9">
        <v>15</v>
      </c>
      <c r="B82" s="10" t="s">
        <v>812</v>
      </c>
      <c r="C82" s="11" t="s">
        <v>813</v>
      </c>
      <c r="D82" s="10">
        <v>2009</v>
      </c>
      <c r="E82" s="11" t="s">
        <v>13</v>
      </c>
      <c r="F82" s="13" t="s">
        <v>814</v>
      </c>
    </row>
    <row r="83" spans="1:6" x14ac:dyDescent="0.25">
      <c r="A83" s="9">
        <v>16</v>
      </c>
      <c r="B83" s="10" t="s">
        <v>815</v>
      </c>
      <c r="C83" s="11" t="s">
        <v>816</v>
      </c>
      <c r="D83" s="10">
        <v>2008</v>
      </c>
      <c r="E83" s="11" t="s">
        <v>52</v>
      </c>
      <c r="F83" s="13" t="s">
        <v>817</v>
      </c>
    </row>
    <row r="84" spans="1:6" x14ac:dyDescent="0.25">
      <c r="A84" s="9">
        <v>17</v>
      </c>
      <c r="B84" s="10" t="s">
        <v>818</v>
      </c>
      <c r="C84" s="11" t="s">
        <v>819</v>
      </c>
      <c r="D84" s="10">
        <v>2009</v>
      </c>
      <c r="E84" s="11" t="s">
        <v>24</v>
      </c>
      <c r="F84" s="13" t="s">
        <v>820</v>
      </c>
    </row>
    <row r="85" spans="1:6" x14ac:dyDescent="0.25">
      <c r="A85" s="9">
        <v>18</v>
      </c>
      <c r="B85" s="10" t="s">
        <v>821</v>
      </c>
      <c r="C85" s="11" t="s">
        <v>822</v>
      </c>
      <c r="D85" s="10">
        <v>2009</v>
      </c>
      <c r="E85" s="11" t="s">
        <v>24</v>
      </c>
      <c r="F85" s="13" t="s">
        <v>823</v>
      </c>
    </row>
    <row r="86" spans="1:6" x14ac:dyDescent="0.25">
      <c r="A86" s="9">
        <v>19</v>
      </c>
      <c r="B86" s="10" t="s">
        <v>824</v>
      </c>
      <c r="C86" s="11" t="s">
        <v>825</v>
      </c>
      <c r="D86" s="10">
        <v>2009</v>
      </c>
      <c r="E86" s="11" t="s">
        <v>24</v>
      </c>
      <c r="F86" s="13" t="s">
        <v>826</v>
      </c>
    </row>
    <row r="87" spans="1:6" x14ac:dyDescent="0.25">
      <c r="A87" s="9">
        <v>20</v>
      </c>
      <c r="B87" s="10" t="s">
        <v>827</v>
      </c>
      <c r="C87" s="11" t="s">
        <v>828</v>
      </c>
      <c r="D87" s="10">
        <v>2008</v>
      </c>
      <c r="E87" s="11" t="s">
        <v>32</v>
      </c>
      <c r="F87" s="13" t="s">
        <v>829</v>
      </c>
    </row>
    <row r="88" spans="1:6" x14ac:dyDescent="0.25">
      <c r="A88" s="9">
        <v>21</v>
      </c>
      <c r="B88" s="10" t="s">
        <v>830</v>
      </c>
      <c r="C88" s="11" t="s">
        <v>831</v>
      </c>
      <c r="D88" s="10">
        <v>2008</v>
      </c>
      <c r="E88" s="11" t="s">
        <v>39</v>
      </c>
      <c r="F88" s="13" t="s">
        <v>832</v>
      </c>
    </row>
    <row r="89" spans="1:6" x14ac:dyDescent="0.25">
      <c r="A89" s="9">
        <v>22</v>
      </c>
      <c r="B89" s="10" t="s">
        <v>833</v>
      </c>
      <c r="C89" s="11" t="s">
        <v>834</v>
      </c>
      <c r="D89" s="10">
        <v>2008</v>
      </c>
      <c r="E89" s="11" t="s">
        <v>10</v>
      </c>
      <c r="F89" s="13" t="s">
        <v>835</v>
      </c>
    </row>
    <row r="90" spans="1:6" x14ac:dyDescent="0.25">
      <c r="A90" s="9">
        <v>23</v>
      </c>
      <c r="B90" s="10" t="s">
        <v>836</v>
      </c>
      <c r="C90" s="11" t="s">
        <v>837</v>
      </c>
      <c r="D90" s="10">
        <v>2008</v>
      </c>
      <c r="E90" s="11" t="s">
        <v>10</v>
      </c>
      <c r="F90" s="13" t="s">
        <v>838</v>
      </c>
    </row>
    <row r="91" spans="1:6" x14ac:dyDescent="0.25">
      <c r="A91" s="9">
        <v>24</v>
      </c>
      <c r="B91" s="10" t="s">
        <v>839</v>
      </c>
      <c r="C91" s="11" t="s">
        <v>840</v>
      </c>
      <c r="D91" s="10">
        <v>2009</v>
      </c>
      <c r="E91" s="11" t="s">
        <v>24</v>
      </c>
      <c r="F91" s="13" t="s">
        <v>841</v>
      </c>
    </row>
    <row r="92" spans="1:6" x14ac:dyDescent="0.25">
      <c r="A92" s="9">
        <v>25</v>
      </c>
      <c r="B92" s="10" t="s">
        <v>842</v>
      </c>
      <c r="C92" s="11" t="s">
        <v>843</v>
      </c>
      <c r="D92" s="10">
        <v>2009</v>
      </c>
      <c r="E92" s="11" t="s">
        <v>24</v>
      </c>
      <c r="F92" s="13" t="s">
        <v>844</v>
      </c>
    </row>
    <row r="93" spans="1:6" x14ac:dyDescent="0.25">
      <c r="A93" s="9">
        <v>26</v>
      </c>
      <c r="B93" s="10" t="s">
        <v>845</v>
      </c>
      <c r="C93" s="11" t="s">
        <v>846</v>
      </c>
      <c r="D93" s="10">
        <v>2008</v>
      </c>
      <c r="E93" s="11" t="s">
        <v>88</v>
      </c>
      <c r="F93" s="13" t="s">
        <v>847</v>
      </c>
    </row>
    <row r="94" spans="1:6" x14ac:dyDescent="0.25">
      <c r="A94" s="9">
        <v>27</v>
      </c>
      <c r="B94" s="10" t="s">
        <v>848</v>
      </c>
      <c r="C94" s="11" t="s">
        <v>849</v>
      </c>
      <c r="D94" s="10">
        <v>2009</v>
      </c>
      <c r="E94" s="11" t="s">
        <v>24</v>
      </c>
      <c r="F94" s="13" t="s">
        <v>850</v>
      </c>
    </row>
    <row r="95" spans="1:6" x14ac:dyDescent="0.25">
      <c r="A95" s="9">
        <v>28</v>
      </c>
      <c r="B95" s="10" t="s">
        <v>851</v>
      </c>
      <c r="C95" s="11" t="s">
        <v>852</v>
      </c>
      <c r="D95" s="10">
        <v>2009</v>
      </c>
      <c r="E95" s="11" t="s">
        <v>32</v>
      </c>
      <c r="F95" s="13" t="s">
        <v>853</v>
      </c>
    </row>
    <row r="96" spans="1:6" x14ac:dyDescent="0.25">
      <c r="A96" s="9">
        <v>29</v>
      </c>
      <c r="B96" s="10" t="s">
        <v>854</v>
      </c>
      <c r="C96" s="11" t="s">
        <v>855</v>
      </c>
      <c r="D96" s="10">
        <v>2009</v>
      </c>
      <c r="E96" s="11" t="s">
        <v>136</v>
      </c>
      <c r="F96" s="13" t="s">
        <v>856</v>
      </c>
    </row>
    <row r="97" spans="1:6" x14ac:dyDescent="0.25">
      <c r="A97" s="9">
        <v>30</v>
      </c>
      <c r="B97" s="10" t="s">
        <v>857</v>
      </c>
      <c r="C97" s="11" t="s">
        <v>858</v>
      </c>
      <c r="D97" s="10">
        <v>2008</v>
      </c>
      <c r="E97" s="11" t="s">
        <v>91</v>
      </c>
      <c r="F97" s="13" t="s">
        <v>859</v>
      </c>
    </row>
    <row r="98" spans="1:6" x14ac:dyDescent="0.25">
      <c r="A98" s="9">
        <v>31</v>
      </c>
      <c r="B98" s="10" t="s">
        <v>860</v>
      </c>
      <c r="C98" s="11" t="s">
        <v>861</v>
      </c>
      <c r="D98" s="10">
        <v>2009</v>
      </c>
      <c r="E98" s="11" t="s">
        <v>52</v>
      </c>
      <c r="F98" s="13" t="s">
        <v>862</v>
      </c>
    </row>
    <row r="99" spans="1:6" x14ac:dyDescent="0.25">
      <c r="A99" s="9">
        <v>32</v>
      </c>
      <c r="B99" s="10" t="s">
        <v>863</v>
      </c>
      <c r="C99" s="11" t="s">
        <v>864</v>
      </c>
      <c r="D99" s="10">
        <v>2009</v>
      </c>
      <c r="E99" s="11" t="s">
        <v>32</v>
      </c>
      <c r="F99" s="13" t="s">
        <v>865</v>
      </c>
    </row>
    <row r="100" spans="1:6" x14ac:dyDescent="0.25">
      <c r="A100" s="9">
        <v>33</v>
      </c>
      <c r="B100" s="10" t="s">
        <v>866</v>
      </c>
      <c r="C100" s="11" t="s">
        <v>867</v>
      </c>
      <c r="D100" s="10">
        <v>2009</v>
      </c>
      <c r="E100" s="11" t="s">
        <v>88</v>
      </c>
      <c r="F100" s="13" t="s">
        <v>868</v>
      </c>
    </row>
    <row r="101" spans="1:6" x14ac:dyDescent="0.25">
      <c r="A101" s="9">
        <v>34</v>
      </c>
      <c r="B101" s="10" t="s">
        <v>869</v>
      </c>
      <c r="C101" s="11" t="s">
        <v>870</v>
      </c>
      <c r="D101" s="10">
        <v>2009</v>
      </c>
      <c r="E101" s="11" t="s">
        <v>16</v>
      </c>
      <c r="F101" s="13" t="s">
        <v>871</v>
      </c>
    </row>
    <row r="102" spans="1:6" x14ac:dyDescent="0.25">
      <c r="A102" s="9">
        <v>35</v>
      </c>
      <c r="B102" s="10" t="s">
        <v>872</v>
      </c>
      <c r="C102" s="11" t="s">
        <v>873</v>
      </c>
      <c r="D102" s="10">
        <v>2009</v>
      </c>
      <c r="E102" s="11" t="s">
        <v>16</v>
      </c>
      <c r="F102" s="13" t="s">
        <v>874</v>
      </c>
    </row>
    <row r="103" spans="1:6" x14ac:dyDescent="0.25">
      <c r="A103" s="9" t="s">
        <v>875</v>
      </c>
      <c r="B103" s="10" t="s">
        <v>876</v>
      </c>
      <c r="C103" s="11" t="s">
        <v>877</v>
      </c>
      <c r="D103" s="10">
        <v>2008</v>
      </c>
      <c r="E103" s="11" t="s">
        <v>19</v>
      </c>
      <c r="F103" s="13" t="s">
        <v>87</v>
      </c>
    </row>
    <row r="104" spans="1:6" x14ac:dyDescent="0.25">
      <c r="A104" s="9" t="s">
        <v>875</v>
      </c>
      <c r="B104" s="10" t="s">
        <v>878</v>
      </c>
      <c r="C104" s="11" t="s">
        <v>879</v>
      </c>
      <c r="D104" s="10">
        <v>2008</v>
      </c>
      <c r="E104" s="11" t="s">
        <v>52</v>
      </c>
      <c r="F104" s="13" t="s">
        <v>87</v>
      </c>
    </row>
    <row r="105" spans="1:6" x14ac:dyDescent="0.25">
      <c r="A105" s="9" t="s">
        <v>875</v>
      </c>
      <c r="B105" s="10" t="s">
        <v>880</v>
      </c>
      <c r="C105" s="11" t="s">
        <v>881</v>
      </c>
      <c r="D105" s="10">
        <v>2009</v>
      </c>
      <c r="E105" s="11" t="s">
        <v>91</v>
      </c>
      <c r="F105" s="13" t="s">
        <v>87</v>
      </c>
    </row>
    <row r="106" spans="1:6" ht="15.75" thickBot="1" x14ac:dyDescent="0.3"/>
    <row r="107" spans="1:6" ht="16.5" thickBot="1" x14ac:dyDescent="0.3">
      <c r="A107" s="19" t="s">
        <v>882</v>
      </c>
      <c r="B107" s="20"/>
      <c r="C107" s="21"/>
      <c r="D107" s="16"/>
      <c r="E107" s="16"/>
      <c r="F107" s="17"/>
    </row>
    <row r="109" spans="1:6" x14ac:dyDescent="0.25">
      <c r="A109" s="6" t="s">
        <v>0</v>
      </c>
      <c r="B109" s="7" t="s">
        <v>1</v>
      </c>
      <c r="C109" s="8" t="s">
        <v>2</v>
      </c>
      <c r="D109" s="7" t="s">
        <v>3</v>
      </c>
      <c r="E109" s="8" t="s">
        <v>4</v>
      </c>
      <c r="F109" s="12" t="s">
        <v>5</v>
      </c>
    </row>
    <row r="110" spans="1:6" x14ac:dyDescent="0.25">
      <c r="A110" s="9">
        <v>1</v>
      </c>
      <c r="B110" s="10" t="s">
        <v>883</v>
      </c>
      <c r="C110" s="11" t="s">
        <v>884</v>
      </c>
      <c r="D110" s="10">
        <v>2010</v>
      </c>
      <c r="E110" s="11" t="s">
        <v>13</v>
      </c>
      <c r="F110" s="13" t="s">
        <v>885</v>
      </c>
    </row>
    <row r="111" spans="1:6" x14ac:dyDescent="0.25">
      <c r="A111" s="9">
        <v>2</v>
      </c>
      <c r="B111" s="10" t="s">
        <v>886</v>
      </c>
      <c r="C111" s="11" t="s">
        <v>887</v>
      </c>
      <c r="D111" s="10">
        <v>2010</v>
      </c>
      <c r="E111" s="11" t="s">
        <v>7</v>
      </c>
      <c r="F111" s="13" t="s">
        <v>888</v>
      </c>
    </row>
    <row r="112" spans="1:6" x14ac:dyDescent="0.25">
      <c r="A112" s="9">
        <v>3</v>
      </c>
      <c r="B112" s="10" t="s">
        <v>889</v>
      </c>
      <c r="C112" s="15" t="s">
        <v>890</v>
      </c>
      <c r="D112" s="10">
        <v>2010</v>
      </c>
      <c r="E112" s="11" t="s">
        <v>32</v>
      </c>
      <c r="F112" s="13" t="s">
        <v>891</v>
      </c>
    </row>
    <row r="113" spans="1:6" x14ac:dyDescent="0.25">
      <c r="A113" s="9">
        <v>4</v>
      </c>
      <c r="B113" s="10" t="s">
        <v>892</v>
      </c>
      <c r="C113" s="11" t="s">
        <v>893</v>
      </c>
      <c r="D113" s="10">
        <v>2010</v>
      </c>
      <c r="E113" s="11" t="s">
        <v>13</v>
      </c>
      <c r="F113" s="13" t="s">
        <v>894</v>
      </c>
    </row>
    <row r="114" spans="1:6" x14ac:dyDescent="0.25">
      <c r="A114" s="9">
        <v>5</v>
      </c>
      <c r="B114" s="10" t="s">
        <v>895</v>
      </c>
      <c r="C114" s="11" t="s">
        <v>896</v>
      </c>
      <c r="D114" s="10">
        <v>2010</v>
      </c>
      <c r="E114" s="11" t="s">
        <v>73</v>
      </c>
      <c r="F114" s="13" t="s">
        <v>897</v>
      </c>
    </row>
    <row r="115" spans="1:6" x14ac:dyDescent="0.25">
      <c r="A115" s="9">
        <v>6</v>
      </c>
      <c r="B115" s="10" t="s">
        <v>898</v>
      </c>
      <c r="C115" s="11" t="s">
        <v>899</v>
      </c>
      <c r="D115" s="10">
        <v>2010</v>
      </c>
      <c r="E115" s="11" t="s">
        <v>73</v>
      </c>
      <c r="F115" s="13" t="s">
        <v>900</v>
      </c>
    </row>
    <row r="116" spans="1:6" x14ac:dyDescent="0.25">
      <c r="A116" s="9">
        <v>7</v>
      </c>
      <c r="B116" s="10" t="s">
        <v>901</v>
      </c>
      <c r="C116" s="11" t="s">
        <v>902</v>
      </c>
      <c r="D116" s="10">
        <v>2010</v>
      </c>
      <c r="E116" s="11" t="s">
        <v>24</v>
      </c>
      <c r="F116" s="13" t="s">
        <v>903</v>
      </c>
    </row>
    <row r="117" spans="1:6" x14ac:dyDescent="0.25">
      <c r="A117" s="9">
        <v>8</v>
      </c>
      <c r="B117" s="10" t="s">
        <v>904</v>
      </c>
      <c r="C117" s="11" t="s">
        <v>905</v>
      </c>
      <c r="D117" s="10">
        <v>2010</v>
      </c>
      <c r="E117" s="11" t="s">
        <v>7</v>
      </c>
      <c r="F117" s="13" t="s">
        <v>906</v>
      </c>
    </row>
    <row r="118" spans="1:6" x14ac:dyDescent="0.25">
      <c r="A118" s="9">
        <v>9</v>
      </c>
      <c r="B118" s="10" t="s">
        <v>907</v>
      </c>
      <c r="C118" s="11" t="s">
        <v>908</v>
      </c>
      <c r="D118" s="10">
        <v>2011</v>
      </c>
      <c r="E118" s="11" t="s">
        <v>24</v>
      </c>
      <c r="F118" s="13" t="s">
        <v>909</v>
      </c>
    </row>
    <row r="119" spans="1:6" x14ac:dyDescent="0.25">
      <c r="A119" s="9">
        <v>10</v>
      </c>
      <c r="B119" s="10" t="s">
        <v>910</v>
      </c>
      <c r="C119" s="11" t="s">
        <v>911</v>
      </c>
      <c r="D119" s="10">
        <v>2011</v>
      </c>
      <c r="E119" s="11" t="s">
        <v>73</v>
      </c>
      <c r="F119" s="13" t="s">
        <v>912</v>
      </c>
    </row>
    <row r="120" spans="1:6" x14ac:dyDescent="0.25">
      <c r="A120" s="9">
        <v>11</v>
      </c>
      <c r="B120" s="10" t="s">
        <v>913</v>
      </c>
      <c r="C120" s="11" t="s">
        <v>914</v>
      </c>
      <c r="D120" s="10">
        <v>2010</v>
      </c>
      <c r="E120" s="11" t="s">
        <v>58</v>
      </c>
      <c r="F120" s="13" t="s">
        <v>915</v>
      </c>
    </row>
    <row r="121" spans="1:6" x14ac:dyDescent="0.25">
      <c r="A121" s="9">
        <v>12</v>
      </c>
      <c r="B121" s="10" t="s">
        <v>916</v>
      </c>
      <c r="C121" s="11" t="s">
        <v>917</v>
      </c>
      <c r="D121" s="10">
        <v>2010</v>
      </c>
      <c r="E121" s="11" t="s">
        <v>88</v>
      </c>
      <c r="F121" s="13" t="s">
        <v>918</v>
      </c>
    </row>
    <row r="122" spans="1:6" x14ac:dyDescent="0.25">
      <c r="A122" s="9">
        <v>13</v>
      </c>
      <c r="B122" s="10" t="s">
        <v>919</v>
      </c>
      <c r="C122" s="11" t="s">
        <v>920</v>
      </c>
      <c r="D122" s="10">
        <v>2011</v>
      </c>
      <c r="E122" s="11" t="s">
        <v>13</v>
      </c>
      <c r="F122" s="13" t="s">
        <v>921</v>
      </c>
    </row>
    <row r="123" spans="1:6" x14ac:dyDescent="0.25">
      <c r="A123" s="9">
        <v>14</v>
      </c>
      <c r="B123" s="10" t="s">
        <v>922</v>
      </c>
      <c r="C123" s="11" t="s">
        <v>923</v>
      </c>
      <c r="D123" s="10">
        <v>2010</v>
      </c>
      <c r="E123" s="11" t="s">
        <v>52</v>
      </c>
      <c r="F123" s="13" t="s">
        <v>924</v>
      </c>
    </row>
    <row r="124" spans="1:6" x14ac:dyDescent="0.25">
      <c r="A124" s="9">
        <v>15</v>
      </c>
      <c r="B124" s="10" t="s">
        <v>925</v>
      </c>
      <c r="C124" s="11" t="s">
        <v>926</v>
      </c>
      <c r="D124" s="10">
        <v>2010</v>
      </c>
      <c r="E124" s="11" t="s">
        <v>39</v>
      </c>
      <c r="F124" s="13" t="s">
        <v>927</v>
      </c>
    </row>
    <row r="125" spans="1:6" x14ac:dyDescent="0.25">
      <c r="A125" s="9">
        <v>16</v>
      </c>
      <c r="B125" s="10" t="s">
        <v>928</v>
      </c>
      <c r="C125" s="11" t="s">
        <v>929</v>
      </c>
      <c r="D125" s="10">
        <v>2011</v>
      </c>
      <c r="E125" s="11" t="s">
        <v>13</v>
      </c>
      <c r="F125" s="13" t="s">
        <v>930</v>
      </c>
    </row>
    <row r="126" spans="1:6" x14ac:dyDescent="0.25">
      <c r="A126" s="9">
        <v>17</v>
      </c>
      <c r="B126" s="10" t="s">
        <v>931</v>
      </c>
      <c r="C126" s="11" t="s">
        <v>932</v>
      </c>
      <c r="D126" s="10">
        <v>2011</v>
      </c>
      <c r="E126" s="11" t="s">
        <v>91</v>
      </c>
      <c r="F126" s="13" t="s">
        <v>933</v>
      </c>
    </row>
    <row r="127" spans="1:6" x14ac:dyDescent="0.25">
      <c r="A127" s="9">
        <v>18</v>
      </c>
      <c r="B127" s="10" t="s">
        <v>934</v>
      </c>
      <c r="C127" s="11" t="s">
        <v>935</v>
      </c>
      <c r="D127" s="10">
        <v>2011</v>
      </c>
      <c r="E127" s="11" t="s">
        <v>39</v>
      </c>
      <c r="F127" s="13" t="s">
        <v>936</v>
      </c>
    </row>
    <row r="128" spans="1:6" x14ac:dyDescent="0.25">
      <c r="A128" s="9" t="s">
        <v>937</v>
      </c>
      <c r="B128" s="10" t="s">
        <v>938</v>
      </c>
      <c r="C128" s="11" t="s">
        <v>939</v>
      </c>
      <c r="D128" s="10">
        <v>2011</v>
      </c>
      <c r="E128" s="11" t="s">
        <v>39</v>
      </c>
      <c r="F128" s="13" t="s">
        <v>87</v>
      </c>
    </row>
    <row r="129" spans="1:6" x14ac:dyDescent="0.25">
      <c r="A129" s="9" t="s">
        <v>937</v>
      </c>
      <c r="B129" s="10" t="s">
        <v>940</v>
      </c>
      <c r="C129" s="11" t="s">
        <v>941</v>
      </c>
      <c r="D129" s="10">
        <v>2010</v>
      </c>
      <c r="E129" s="11" t="s">
        <v>7</v>
      </c>
      <c r="F129" s="13" t="s">
        <v>87</v>
      </c>
    </row>
    <row r="130" spans="1:6" x14ac:dyDescent="0.25">
      <c r="A130" s="9" t="s">
        <v>937</v>
      </c>
      <c r="B130" s="10" t="s">
        <v>942</v>
      </c>
      <c r="C130" s="11" t="s">
        <v>943</v>
      </c>
      <c r="D130" s="10">
        <v>2010</v>
      </c>
      <c r="E130" s="11" t="s">
        <v>27</v>
      </c>
      <c r="F130" s="13" t="s">
        <v>87</v>
      </c>
    </row>
    <row r="131" spans="1:6" x14ac:dyDescent="0.25">
      <c r="A131" s="9" t="s">
        <v>937</v>
      </c>
      <c r="B131" s="10" t="s">
        <v>944</v>
      </c>
      <c r="C131" s="11" t="s">
        <v>945</v>
      </c>
      <c r="D131" s="10">
        <v>2010</v>
      </c>
      <c r="E131" s="11" t="s">
        <v>24</v>
      </c>
      <c r="F131" s="13" t="s">
        <v>87</v>
      </c>
    </row>
    <row r="132" spans="1:6" x14ac:dyDescent="0.25">
      <c r="A132" s="9" t="s">
        <v>937</v>
      </c>
      <c r="B132" s="10" t="s">
        <v>946</v>
      </c>
      <c r="C132" s="11" t="s">
        <v>947</v>
      </c>
      <c r="D132" s="10">
        <v>2010</v>
      </c>
      <c r="E132" s="11" t="s">
        <v>13</v>
      </c>
      <c r="F132" s="13" t="s">
        <v>87</v>
      </c>
    </row>
    <row r="133" spans="1:6" x14ac:dyDescent="0.25">
      <c r="A133" s="9" t="s">
        <v>937</v>
      </c>
      <c r="B133" s="10" t="s">
        <v>948</v>
      </c>
      <c r="C133" s="11" t="s">
        <v>949</v>
      </c>
      <c r="D133" s="10">
        <v>2010</v>
      </c>
      <c r="E133" s="11" t="s">
        <v>24</v>
      </c>
      <c r="F133" s="13" t="s">
        <v>87</v>
      </c>
    </row>
    <row r="134" spans="1:6" x14ac:dyDescent="0.25">
      <c r="A134" s="9" t="s">
        <v>937</v>
      </c>
      <c r="B134" s="10" t="s">
        <v>950</v>
      </c>
      <c r="C134" s="11" t="s">
        <v>951</v>
      </c>
      <c r="D134" s="10">
        <v>2010</v>
      </c>
      <c r="E134" s="11" t="s">
        <v>39</v>
      </c>
      <c r="F134" s="13" t="s">
        <v>87</v>
      </c>
    </row>
    <row r="135" spans="1:6" x14ac:dyDescent="0.25">
      <c r="A135" s="9" t="s">
        <v>937</v>
      </c>
      <c r="B135" s="10" t="s">
        <v>952</v>
      </c>
      <c r="C135" s="11" t="s">
        <v>953</v>
      </c>
      <c r="D135" s="10">
        <v>2010</v>
      </c>
      <c r="E135" s="11" t="s">
        <v>52</v>
      </c>
      <c r="F135" s="13" t="s">
        <v>87</v>
      </c>
    </row>
    <row r="136" spans="1:6" x14ac:dyDescent="0.25">
      <c r="A136" s="9" t="s">
        <v>937</v>
      </c>
      <c r="B136" s="10" t="s">
        <v>954</v>
      </c>
      <c r="C136" s="11" t="s">
        <v>955</v>
      </c>
      <c r="D136" s="10">
        <v>2010</v>
      </c>
      <c r="E136" s="11" t="s">
        <v>91</v>
      </c>
      <c r="F136" s="13" t="s">
        <v>87</v>
      </c>
    </row>
    <row r="137" spans="1:6" x14ac:dyDescent="0.25">
      <c r="A137" s="9" t="s">
        <v>937</v>
      </c>
      <c r="B137" s="10" t="s">
        <v>956</v>
      </c>
      <c r="C137" s="11" t="s">
        <v>957</v>
      </c>
      <c r="D137" s="10">
        <v>2011</v>
      </c>
      <c r="E137" s="11" t="s">
        <v>16</v>
      </c>
      <c r="F137" s="13" t="s">
        <v>87</v>
      </c>
    </row>
    <row r="138" spans="1:6" x14ac:dyDescent="0.25">
      <c r="A138" s="9" t="s">
        <v>937</v>
      </c>
      <c r="B138" s="10" t="s">
        <v>958</v>
      </c>
      <c r="C138" s="11" t="s">
        <v>959</v>
      </c>
      <c r="D138" s="10">
        <v>2011</v>
      </c>
      <c r="E138" s="11" t="s">
        <v>92</v>
      </c>
      <c r="F138" s="13" t="s">
        <v>87</v>
      </c>
    </row>
    <row r="139" spans="1:6" x14ac:dyDescent="0.25">
      <c r="A139" s="9" t="s">
        <v>937</v>
      </c>
      <c r="B139" s="10" t="s">
        <v>960</v>
      </c>
      <c r="C139" s="11" t="s">
        <v>961</v>
      </c>
      <c r="D139" s="10">
        <v>2011</v>
      </c>
      <c r="E139" s="11" t="s">
        <v>73</v>
      </c>
      <c r="F139" s="13" t="s">
        <v>87</v>
      </c>
    </row>
    <row r="140" spans="1:6" x14ac:dyDescent="0.25">
      <c r="A140" s="9" t="s">
        <v>937</v>
      </c>
      <c r="B140" s="10" t="s">
        <v>962</v>
      </c>
      <c r="C140" s="11" t="s">
        <v>963</v>
      </c>
      <c r="D140" s="10">
        <v>2011</v>
      </c>
      <c r="E140" s="11" t="s">
        <v>32</v>
      </c>
      <c r="F140" s="13" t="s">
        <v>87</v>
      </c>
    </row>
    <row r="141" spans="1:6" x14ac:dyDescent="0.25">
      <c r="A141" s="9" t="s">
        <v>937</v>
      </c>
      <c r="B141" s="10" t="s">
        <v>964</v>
      </c>
      <c r="C141" s="11" t="s">
        <v>965</v>
      </c>
      <c r="D141" s="10">
        <v>2010</v>
      </c>
      <c r="E141" s="11" t="s">
        <v>19</v>
      </c>
      <c r="F141" s="13" t="s">
        <v>87</v>
      </c>
    </row>
    <row r="142" spans="1:6" x14ac:dyDescent="0.25">
      <c r="A142" s="9" t="s">
        <v>937</v>
      </c>
      <c r="B142" s="10" t="s">
        <v>966</v>
      </c>
      <c r="C142" s="11" t="s">
        <v>967</v>
      </c>
      <c r="D142" s="10">
        <v>2011</v>
      </c>
      <c r="E142" s="11" t="s">
        <v>90</v>
      </c>
      <c r="F142" s="13" t="s">
        <v>87</v>
      </c>
    </row>
    <row r="143" spans="1:6" x14ac:dyDescent="0.25">
      <c r="A143" s="9" t="s">
        <v>937</v>
      </c>
      <c r="B143" s="10" t="s">
        <v>968</v>
      </c>
      <c r="C143" s="11" t="s">
        <v>969</v>
      </c>
      <c r="D143" s="10">
        <v>2010</v>
      </c>
      <c r="E143" s="11" t="s">
        <v>39</v>
      </c>
      <c r="F143" s="13" t="s">
        <v>87</v>
      </c>
    </row>
    <row r="144" spans="1:6" x14ac:dyDescent="0.25">
      <c r="A144" s="9" t="s">
        <v>937</v>
      </c>
      <c r="B144" s="10" t="s">
        <v>970</v>
      </c>
      <c r="C144" s="11" t="s">
        <v>971</v>
      </c>
      <c r="D144" s="10">
        <v>2010</v>
      </c>
      <c r="E144" s="11" t="s">
        <v>52</v>
      </c>
      <c r="F144" s="13" t="s">
        <v>87</v>
      </c>
    </row>
    <row r="145" spans="1:6" x14ac:dyDescent="0.25">
      <c r="A145" s="9" t="s">
        <v>937</v>
      </c>
      <c r="B145" s="10" t="s">
        <v>972</v>
      </c>
      <c r="C145" s="11" t="s">
        <v>973</v>
      </c>
      <c r="D145" s="10">
        <v>2011</v>
      </c>
      <c r="E145" s="11" t="s">
        <v>92</v>
      </c>
      <c r="F145" s="13" t="s">
        <v>87</v>
      </c>
    </row>
    <row r="146" spans="1:6" x14ac:dyDescent="0.25">
      <c r="A146" s="9" t="s">
        <v>937</v>
      </c>
      <c r="B146" s="10" t="s">
        <v>974</v>
      </c>
      <c r="C146" s="11" t="s">
        <v>975</v>
      </c>
      <c r="D146" s="10">
        <v>2010</v>
      </c>
      <c r="E146" s="11" t="s">
        <v>73</v>
      </c>
      <c r="F146" s="13" t="s">
        <v>87</v>
      </c>
    </row>
    <row r="147" spans="1:6" x14ac:dyDescent="0.25">
      <c r="A147" s="9" t="s">
        <v>937</v>
      </c>
      <c r="B147" s="10" t="s">
        <v>976</v>
      </c>
      <c r="C147" s="11" t="s">
        <v>977</v>
      </c>
      <c r="D147" s="10">
        <v>2010</v>
      </c>
      <c r="E147" s="11" t="s">
        <v>32</v>
      </c>
      <c r="F147" s="13" t="s">
        <v>87</v>
      </c>
    </row>
    <row r="148" spans="1:6" x14ac:dyDescent="0.25">
      <c r="A148" s="9" t="s">
        <v>937</v>
      </c>
      <c r="B148" s="10" t="s">
        <v>978</v>
      </c>
      <c r="C148" s="11" t="s">
        <v>979</v>
      </c>
      <c r="D148" s="10">
        <v>2011</v>
      </c>
      <c r="E148" s="11" t="s">
        <v>91</v>
      </c>
      <c r="F148" s="13" t="s">
        <v>87</v>
      </c>
    </row>
    <row r="149" spans="1:6" x14ac:dyDescent="0.25">
      <c r="A149" s="9" t="s">
        <v>937</v>
      </c>
      <c r="B149" s="10" t="s">
        <v>980</v>
      </c>
      <c r="C149" s="11" t="s">
        <v>981</v>
      </c>
      <c r="D149" s="10">
        <v>2010</v>
      </c>
      <c r="E149" s="11" t="s">
        <v>136</v>
      </c>
      <c r="F149" s="13" t="s">
        <v>87</v>
      </c>
    </row>
    <row r="150" spans="1:6" x14ac:dyDescent="0.25">
      <c r="A150" s="9" t="s">
        <v>937</v>
      </c>
      <c r="B150" s="10" t="s">
        <v>982</v>
      </c>
      <c r="C150" s="11" t="s">
        <v>983</v>
      </c>
      <c r="D150" s="10">
        <v>2011</v>
      </c>
      <c r="E150" s="11" t="s">
        <v>90</v>
      </c>
      <c r="F150" s="13" t="s">
        <v>87</v>
      </c>
    </row>
    <row r="151" spans="1:6" x14ac:dyDescent="0.25">
      <c r="A151" s="9" t="s">
        <v>937</v>
      </c>
      <c r="B151" s="10" t="s">
        <v>984</v>
      </c>
      <c r="C151" s="11" t="s">
        <v>985</v>
      </c>
      <c r="D151" s="10">
        <v>2011</v>
      </c>
      <c r="E151" s="11" t="s">
        <v>24</v>
      </c>
      <c r="F151" s="13" t="s">
        <v>87</v>
      </c>
    </row>
    <row r="152" spans="1:6" x14ac:dyDescent="0.25">
      <c r="A152" s="9" t="s">
        <v>937</v>
      </c>
      <c r="B152" s="10" t="s">
        <v>986</v>
      </c>
      <c r="C152" s="11" t="s">
        <v>987</v>
      </c>
      <c r="D152" s="10">
        <v>2010</v>
      </c>
      <c r="E152" s="11" t="s">
        <v>10</v>
      </c>
      <c r="F152" s="13" t="s">
        <v>87</v>
      </c>
    </row>
    <row r="153" spans="1:6" x14ac:dyDescent="0.25">
      <c r="A153" s="9" t="s">
        <v>937</v>
      </c>
      <c r="B153" s="10" t="s">
        <v>988</v>
      </c>
      <c r="C153" s="11" t="s">
        <v>989</v>
      </c>
      <c r="D153" s="10">
        <v>2010</v>
      </c>
      <c r="E153" s="11" t="s">
        <v>24</v>
      </c>
      <c r="F153" s="13" t="s">
        <v>87</v>
      </c>
    </row>
    <row r="154" spans="1:6" x14ac:dyDescent="0.25">
      <c r="A154" s="9" t="s">
        <v>937</v>
      </c>
      <c r="B154" s="10" t="s">
        <v>990</v>
      </c>
      <c r="C154" s="11" t="s">
        <v>991</v>
      </c>
      <c r="D154" s="10">
        <v>2010</v>
      </c>
      <c r="E154" s="11" t="s">
        <v>24</v>
      </c>
      <c r="F154" s="13" t="s">
        <v>87</v>
      </c>
    </row>
    <row r="155" spans="1:6" x14ac:dyDescent="0.25">
      <c r="A155" s="9" t="s">
        <v>937</v>
      </c>
      <c r="B155" s="10" t="s">
        <v>992</v>
      </c>
      <c r="C155" s="11" t="s">
        <v>993</v>
      </c>
      <c r="D155" s="10">
        <v>2011</v>
      </c>
      <c r="E155" s="11" t="s">
        <v>91</v>
      </c>
      <c r="F155" s="13" t="s">
        <v>87</v>
      </c>
    </row>
    <row r="156" spans="1:6" x14ac:dyDescent="0.25">
      <c r="A156" s="9" t="s">
        <v>937</v>
      </c>
      <c r="B156" s="10" t="s">
        <v>994</v>
      </c>
      <c r="C156" s="11" t="s">
        <v>995</v>
      </c>
      <c r="D156" s="10">
        <v>2011</v>
      </c>
      <c r="E156" s="11" t="s">
        <v>10</v>
      </c>
      <c r="F156" s="13" t="s">
        <v>87</v>
      </c>
    </row>
    <row r="157" spans="1:6" x14ac:dyDescent="0.25">
      <c r="A157" s="9" t="s">
        <v>937</v>
      </c>
      <c r="B157" s="10" t="s">
        <v>996</v>
      </c>
      <c r="C157" s="11" t="s">
        <v>997</v>
      </c>
      <c r="D157" s="10">
        <v>2010</v>
      </c>
      <c r="E157" s="11" t="s">
        <v>90</v>
      </c>
      <c r="F157" s="13" t="s">
        <v>87</v>
      </c>
    </row>
    <row r="158" spans="1:6" x14ac:dyDescent="0.25">
      <c r="A158" s="9" t="s">
        <v>937</v>
      </c>
      <c r="B158" s="10" t="s">
        <v>998</v>
      </c>
      <c r="C158" s="11" t="s">
        <v>999</v>
      </c>
      <c r="D158" s="10">
        <v>2011</v>
      </c>
      <c r="E158" s="11" t="s">
        <v>90</v>
      </c>
      <c r="F158" s="13" t="s">
        <v>87</v>
      </c>
    </row>
    <row r="159" spans="1:6" x14ac:dyDescent="0.25">
      <c r="A159" s="9" t="s">
        <v>937</v>
      </c>
      <c r="B159" s="10" t="s">
        <v>1000</v>
      </c>
      <c r="C159" s="11" t="s">
        <v>1001</v>
      </c>
      <c r="D159" s="10">
        <v>2011</v>
      </c>
      <c r="E159" s="11" t="s">
        <v>73</v>
      </c>
      <c r="F159" s="13" t="s">
        <v>87</v>
      </c>
    </row>
    <row r="160" spans="1:6" ht="15.75" thickBot="1" x14ac:dyDescent="0.3"/>
    <row r="161" spans="1:6" ht="16.5" thickBot="1" x14ac:dyDescent="0.3">
      <c r="A161" s="19" t="s">
        <v>1002</v>
      </c>
      <c r="B161" s="20"/>
      <c r="C161" s="21"/>
      <c r="D161" s="16"/>
      <c r="E161" s="16"/>
      <c r="F161" s="17"/>
    </row>
    <row r="163" spans="1:6" x14ac:dyDescent="0.25">
      <c r="A163" s="6" t="s">
        <v>0</v>
      </c>
      <c r="B163" s="7" t="s">
        <v>1</v>
      </c>
      <c r="C163" s="8" t="s">
        <v>2</v>
      </c>
      <c r="D163" s="7" t="s">
        <v>3</v>
      </c>
      <c r="E163" s="8" t="s">
        <v>4</v>
      </c>
      <c r="F163" s="12" t="s">
        <v>5</v>
      </c>
    </row>
    <row r="164" spans="1:6" x14ac:dyDescent="0.25">
      <c r="A164" s="9">
        <v>1</v>
      </c>
      <c r="B164" s="10" t="s">
        <v>1003</v>
      </c>
      <c r="C164" s="11" t="s">
        <v>1004</v>
      </c>
      <c r="D164" s="10">
        <v>2012</v>
      </c>
      <c r="E164" s="11" t="s">
        <v>58</v>
      </c>
      <c r="F164" s="13" t="s">
        <v>1005</v>
      </c>
    </row>
    <row r="165" spans="1:6" x14ac:dyDescent="0.25">
      <c r="A165" s="9">
        <v>2</v>
      </c>
      <c r="B165" s="10" t="s">
        <v>1006</v>
      </c>
      <c r="C165" s="11" t="s">
        <v>1007</v>
      </c>
      <c r="D165" s="10">
        <v>2012</v>
      </c>
      <c r="E165" s="11" t="s">
        <v>52</v>
      </c>
      <c r="F165" s="13" t="s">
        <v>1008</v>
      </c>
    </row>
    <row r="166" spans="1:6" x14ac:dyDescent="0.25">
      <c r="A166" s="9">
        <v>3</v>
      </c>
      <c r="B166" s="10" t="s">
        <v>1009</v>
      </c>
      <c r="C166" s="11" t="s">
        <v>1010</v>
      </c>
      <c r="D166" s="10">
        <v>2012</v>
      </c>
      <c r="E166" s="11" t="s">
        <v>32</v>
      </c>
      <c r="F166" s="13" t="s">
        <v>1011</v>
      </c>
    </row>
    <row r="167" spans="1:6" x14ac:dyDescent="0.25">
      <c r="A167" s="9">
        <v>4</v>
      </c>
      <c r="B167" s="10" t="s">
        <v>1012</v>
      </c>
      <c r="C167" s="11" t="s">
        <v>1013</v>
      </c>
      <c r="D167" s="10">
        <v>2012</v>
      </c>
      <c r="E167" s="11" t="s">
        <v>32</v>
      </c>
      <c r="F167" s="13" t="s">
        <v>1014</v>
      </c>
    </row>
    <row r="168" spans="1:6" x14ac:dyDescent="0.25">
      <c r="A168" s="9">
        <v>5</v>
      </c>
      <c r="B168" s="10" t="s">
        <v>1015</v>
      </c>
      <c r="C168" s="11" t="s">
        <v>1016</v>
      </c>
      <c r="D168" s="10">
        <v>2012</v>
      </c>
      <c r="E168" s="11" t="s">
        <v>32</v>
      </c>
      <c r="F168" s="13" t="s">
        <v>1017</v>
      </c>
    </row>
    <row r="169" spans="1:6" x14ac:dyDescent="0.25">
      <c r="A169" s="9">
        <v>6</v>
      </c>
      <c r="B169" s="10" t="s">
        <v>1018</v>
      </c>
      <c r="C169" s="11" t="s">
        <v>1019</v>
      </c>
      <c r="D169" s="10">
        <v>2012</v>
      </c>
      <c r="E169" s="11" t="s">
        <v>7</v>
      </c>
      <c r="F169" s="13" t="s">
        <v>1020</v>
      </c>
    </row>
    <row r="170" spans="1:6" x14ac:dyDescent="0.25">
      <c r="A170" s="9">
        <v>7</v>
      </c>
      <c r="B170" s="10" t="s">
        <v>1021</v>
      </c>
      <c r="C170" s="11" t="s">
        <v>1022</v>
      </c>
      <c r="D170" s="10">
        <v>2012</v>
      </c>
      <c r="E170" s="11" t="s">
        <v>32</v>
      </c>
      <c r="F170" s="13" t="s">
        <v>1023</v>
      </c>
    </row>
    <row r="171" spans="1:6" x14ac:dyDescent="0.25">
      <c r="A171" s="9">
        <v>8</v>
      </c>
      <c r="B171" s="10" t="s">
        <v>1024</v>
      </c>
      <c r="C171" s="11" t="s">
        <v>1025</v>
      </c>
      <c r="D171" s="10">
        <v>2012</v>
      </c>
      <c r="E171" s="11" t="s">
        <v>58</v>
      </c>
      <c r="F171" s="13" t="s">
        <v>1026</v>
      </c>
    </row>
    <row r="172" spans="1:6" x14ac:dyDescent="0.25">
      <c r="A172" s="9">
        <v>9</v>
      </c>
      <c r="B172" s="10" t="s">
        <v>1027</v>
      </c>
      <c r="C172" s="11" t="s">
        <v>1028</v>
      </c>
      <c r="D172" s="10">
        <v>2012</v>
      </c>
      <c r="E172" s="11" t="s">
        <v>27</v>
      </c>
      <c r="F172" s="13" t="s">
        <v>1029</v>
      </c>
    </row>
    <row r="173" spans="1:6" x14ac:dyDescent="0.25">
      <c r="A173" s="9">
        <v>10</v>
      </c>
      <c r="B173" s="10" t="s">
        <v>1030</v>
      </c>
      <c r="C173" s="11" t="s">
        <v>1031</v>
      </c>
      <c r="D173" s="10">
        <v>2012</v>
      </c>
      <c r="E173" s="11" t="s">
        <v>32</v>
      </c>
      <c r="F173" s="13" t="s">
        <v>1032</v>
      </c>
    </row>
    <row r="174" spans="1:6" x14ac:dyDescent="0.25">
      <c r="A174" s="9" t="s">
        <v>1033</v>
      </c>
      <c r="B174" s="10" t="s">
        <v>1034</v>
      </c>
      <c r="C174" s="11" t="s">
        <v>1035</v>
      </c>
      <c r="D174" s="10">
        <v>2012</v>
      </c>
      <c r="E174" s="11" t="s">
        <v>88</v>
      </c>
      <c r="F174" s="13" t="s">
        <v>87</v>
      </c>
    </row>
    <row r="175" spans="1:6" x14ac:dyDescent="0.25">
      <c r="A175" s="9" t="s">
        <v>1033</v>
      </c>
      <c r="B175" s="10" t="s">
        <v>1036</v>
      </c>
      <c r="C175" s="11" t="s">
        <v>1037</v>
      </c>
      <c r="D175" s="10">
        <v>2012</v>
      </c>
      <c r="E175" s="11" t="s">
        <v>58</v>
      </c>
      <c r="F175" s="13" t="s">
        <v>87</v>
      </c>
    </row>
    <row r="176" spans="1:6" x14ac:dyDescent="0.25">
      <c r="A176" s="9" t="s">
        <v>1033</v>
      </c>
      <c r="B176" s="10" t="s">
        <v>1038</v>
      </c>
      <c r="C176" s="11" t="s">
        <v>1039</v>
      </c>
      <c r="D176" s="10">
        <v>2012</v>
      </c>
      <c r="E176" s="11" t="s">
        <v>13</v>
      </c>
      <c r="F176" s="13" t="s">
        <v>87</v>
      </c>
    </row>
    <row r="177" spans="1:6" x14ac:dyDescent="0.25">
      <c r="A177" s="9" t="s">
        <v>1033</v>
      </c>
      <c r="B177" s="10" t="s">
        <v>1040</v>
      </c>
      <c r="C177" s="11" t="s">
        <v>1041</v>
      </c>
      <c r="D177" s="10">
        <v>2012</v>
      </c>
      <c r="E177" s="11" t="s">
        <v>16</v>
      </c>
      <c r="F177" s="13" t="s">
        <v>87</v>
      </c>
    </row>
    <row r="178" spans="1:6" x14ac:dyDescent="0.25">
      <c r="A178" s="9" t="s">
        <v>1033</v>
      </c>
      <c r="B178" s="10" t="s">
        <v>1042</v>
      </c>
      <c r="C178" s="11" t="s">
        <v>1043</v>
      </c>
      <c r="D178" s="10">
        <v>2013</v>
      </c>
      <c r="E178" s="11" t="s">
        <v>16</v>
      </c>
      <c r="F178" s="13" t="s">
        <v>87</v>
      </c>
    </row>
    <row r="179" spans="1:6" x14ac:dyDescent="0.25">
      <c r="A179" s="9" t="s">
        <v>1033</v>
      </c>
      <c r="B179" s="10" t="s">
        <v>1044</v>
      </c>
      <c r="C179" s="11" t="s">
        <v>1045</v>
      </c>
      <c r="D179" s="10">
        <v>2013</v>
      </c>
      <c r="E179" s="11" t="s">
        <v>16</v>
      </c>
      <c r="F179" s="13" t="s">
        <v>87</v>
      </c>
    </row>
    <row r="180" spans="1:6" x14ac:dyDescent="0.25">
      <c r="A180" s="9" t="s">
        <v>1033</v>
      </c>
      <c r="B180" s="10" t="s">
        <v>1046</v>
      </c>
      <c r="C180" s="11" t="s">
        <v>1047</v>
      </c>
      <c r="D180" s="10">
        <v>2012</v>
      </c>
      <c r="E180" s="11" t="s">
        <v>88</v>
      </c>
      <c r="F180" s="13" t="s">
        <v>87</v>
      </c>
    </row>
    <row r="181" spans="1:6" x14ac:dyDescent="0.25">
      <c r="A181" s="9" t="s">
        <v>1033</v>
      </c>
      <c r="B181" s="10" t="s">
        <v>1048</v>
      </c>
      <c r="C181" s="11" t="s">
        <v>1049</v>
      </c>
      <c r="D181" s="10">
        <v>2012</v>
      </c>
      <c r="E181" s="11" t="s">
        <v>32</v>
      </c>
      <c r="F181" s="13" t="s">
        <v>87</v>
      </c>
    </row>
    <row r="182" spans="1:6" x14ac:dyDescent="0.25">
      <c r="A182" s="9" t="s">
        <v>1033</v>
      </c>
      <c r="B182" s="10" t="s">
        <v>1050</v>
      </c>
      <c r="C182" s="11" t="s">
        <v>1051</v>
      </c>
      <c r="D182" s="10">
        <v>2012</v>
      </c>
      <c r="E182" s="11" t="s">
        <v>73</v>
      </c>
      <c r="F182" s="13" t="s">
        <v>87</v>
      </c>
    </row>
    <row r="183" spans="1:6" x14ac:dyDescent="0.25">
      <c r="A183" s="9" t="s">
        <v>1033</v>
      </c>
      <c r="B183" s="10" t="s">
        <v>1052</v>
      </c>
      <c r="C183" s="11" t="s">
        <v>1053</v>
      </c>
      <c r="D183" s="10">
        <v>2012</v>
      </c>
      <c r="E183" s="11" t="s">
        <v>88</v>
      </c>
      <c r="F183" s="13" t="s">
        <v>87</v>
      </c>
    </row>
    <row r="184" spans="1:6" x14ac:dyDescent="0.25">
      <c r="A184" s="9" t="s">
        <v>1033</v>
      </c>
      <c r="B184" s="10" t="s">
        <v>1054</v>
      </c>
      <c r="C184" s="11" t="s">
        <v>1055</v>
      </c>
      <c r="D184" s="10">
        <v>2013</v>
      </c>
      <c r="E184" s="11" t="s">
        <v>52</v>
      </c>
      <c r="F184" s="13" t="s">
        <v>87</v>
      </c>
    </row>
    <row r="185" spans="1:6" x14ac:dyDescent="0.25">
      <c r="A185" s="9" t="s">
        <v>1033</v>
      </c>
      <c r="B185" s="10" t="s">
        <v>1056</v>
      </c>
      <c r="C185" s="11" t="s">
        <v>1057</v>
      </c>
      <c r="D185" s="10">
        <v>2014</v>
      </c>
      <c r="E185" s="11" t="s">
        <v>27</v>
      </c>
      <c r="F185" s="13" t="s">
        <v>87</v>
      </c>
    </row>
    <row r="186" spans="1:6" x14ac:dyDescent="0.25">
      <c r="A186" s="9" t="s">
        <v>1033</v>
      </c>
      <c r="B186" s="10" t="s">
        <v>1058</v>
      </c>
      <c r="C186" s="11" t="s">
        <v>1059</v>
      </c>
      <c r="D186" s="10">
        <v>2012</v>
      </c>
      <c r="E186" s="11" t="s">
        <v>32</v>
      </c>
      <c r="F186" s="13" t="s">
        <v>87</v>
      </c>
    </row>
    <row r="187" spans="1:6" x14ac:dyDescent="0.25">
      <c r="A187" s="9" t="s">
        <v>1033</v>
      </c>
      <c r="B187" s="10" t="s">
        <v>1060</v>
      </c>
      <c r="C187" s="11" t="s">
        <v>1061</v>
      </c>
      <c r="D187" s="10">
        <v>2012</v>
      </c>
      <c r="E187" s="11" t="s">
        <v>32</v>
      </c>
      <c r="F187" s="13" t="s">
        <v>87</v>
      </c>
    </row>
    <row r="188" spans="1:6" x14ac:dyDescent="0.25">
      <c r="A188" s="9" t="s">
        <v>1033</v>
      </c>
      <c r="B188" s="10" t="s">
        <v>1062</v>
      </c>
      <c r="C188" s="11" t="s">
        <v>1063</v>
      </c>
      <c r="D188" s="10">
        <v>2013</v>
      </c>
      <c r="E188" s="11" t="s">
        <v>58</v>
      </c>
      <c r="F188" s="13" t="s">
        <v>87</v>
      </c>
    </row>
    <row r="189" spans="1:6" x14ac:dyDescent="0.25">
      <c r="A189" s="9" t="s">
        <v>1033</v>
      </c>
      <c r="B189" s="10" t="s">
        <v>1064</v>
      </c>
      <c r="C189" s="11" t="s">
        <v>1065</v>
      </c>
      <c r="D189" s="10">
        <v>2013</v>
      </c>
      <c r="E189" s="11" t="s">
        <v>13</v>
      </c>
      <c r="F189" s="13" t="s">
        <v>87</v>
      </c>
    </row>
    <row r="190" spans="1:6" x14ac:dyDescent="0.25">
      <c r="A190" s="9" t="s">
        <v>1033</v>
      </c>
      <c r="B190" s="10" t="s">
        <v>1066</v>
      </c>
      <c r="C190" s="11" t="s">
        <v>1067</v>
      </c>
      <c r="D190" s="10">
        <v>2014</v>
      </c>
      <c r="E190" s="11" t="s">
        <v>24</v>
      </c>
      <c r="F190" s="13" t="s">
        <v>87</v>
      </c>
    </row>
    <row r="191" spans="1:6" x14ac:dyDescent="0.25">
      <c r="A191" s="9" t="s">
        <v>1033</v>
      </c>
      <c r="B191" s="10" t="s">
        <v>1068</v>
      </c>
      <c r="C191" s="11" t="s">
        <v>1069</v>
      </c>
      <c r="D191" s="10">
        <v>2012</v>
      </c>
      <c r="E191" s="11" t="s">
        <v>24</v>
      </c>
      <c r="F191" s="13" t="s">
        <v>87</v>
      </c>
    </row>
    <row r="192" spans="1:6" x14ac:dyDescent="0.25">
      <c r="A192" s="9" t="s">
        <v>1033</v>
      </c>
      <c r="B192" s="10" t="s">
        <v>1070</v>
      </c>
      <c r="C192" s="11" t="s">
        <v>1071</v>
      </c>
      <c r="D192" s="10">
        <v>2013</v>
      </c>
      <c r="E192" s="11" t="s">
        <v>24</v>
      </c>
      <c r="F192" s="13" t="s">
        <v>87</v>
      </c>
    </row>
    <row r="193" spans="1:6" x14ac:dyDescent="0.25">
      <c r="A193" s="9" t="s">
        <v>1033</v>
      </c>
      <c r="B193" s="10" t="s">
        <v>1072</v>
      </c>
      <c r="C193" s="11" t="s">
        <v>1073</v>
      </c>
      <c r="D193" s="10">
        <v>2013</v>
      </c>
      <c r="E193" s="11" t="s">
        <v>32</v>
      </c>
      <c r="F193" s="13" t="s">
        <v>87</v>
      </c>
    </row>
    <row r="194" spans="1:6" x14ac:dyDescent="0.25">
      <c r="A194" s="9" t="s">
        <v>1033</v>
      </c>
      <c r="B194" s="10" t="s">
        <v>1074</v>
      </c>
      <c r="C194" s="11" t="s">
        <v>1075</v>
      </c>
      <c r="D194" s="10">
        <v>2014</v>
      </c>
      <c r="E194" s="11" t="s">
        <v>32</v>
      </c>
      <c r="F194" s="13" t="s">
        <v>87</v>
      </c>
    </row>
    <row r="195" spans="1:6" x14ac:dyDescent="0.25">
      <c r="A195" s="9" t="s">
        <v>1033</v>
      </c>
      <c r="B195" s="10" t="s">
        <v>1076</v>
      </c>
      <c r="C195" s="11" t="s">
        <v>1077</v>
      </c>
      <c r="D195" s="10">
        <v>2012</v>
      </c>
      <c r="E195" s="11" t="s">
        <v>7</v>
      </c>
      <c r="F195" s="13" t="s">
        <v>87</v>
      </c>
    </row>
    <row r="196" spans="1:6" x14ac:dyDescent="0.25">
      <c r="A196" s="9" t="s">
        <v>1033</v>
      </c>
      <c r="B196" s="10" t="s">
        <v>1078</v>
      </c>
      <c r="C196" s="11" t="s">
        <v>1079</v>
      </c>
      <c r="D196" s="10">
        <v>2012</v>
      </c>
      <c r="E196" s="11" t="s">
        <v>7</v>
      </c>
      <c r="F196" s="13" t="s">
        <v>87</v>
      </c>
    </row>
    <row r="197" spans="1:6" x14ac:dyDescent="0.25">
      <c r="A197" s="9" t="s">
        <v>1033</v>
      </c>
      <c r="B197" s="10" t="s">
        <v>1080</v>
      </c>
      <c r="C197" s="11" t="s">
        <v>1081</v>
      </c>
      <c r="D197" s="10">
        <v>2013</v>
      </c>
      <c r="E197" s="11" t="s">
        <v>32</v>
      </c>
      <c r="F197" s="13" t="s">
        <v>87</v>
      </c>
    </row>
    <row r="198" spans="1:6" x14ac:dyDescent="0.25">
      <c r="A198" s="9" t="s">
        <v>1033</v>
      </c>
      <c r="B198" s="10" t="s">
        <v>1082</v>
      </c>
      <c r="C198" s="11" t="s">
        <v>1083</v>
      </c>
      <c r="D198" s="10">
        <v>2012</v>
      </c>
      <c r="E198" s="11" t="s">
        <v>19</v>
      </c>
      <c r="F198" s="13" t="s">
        <v>87</v>
      </c>
    </row>
    <row r="199" spans="1:6" x14ac:dyDescent="0.25">
      <c r="A199" s="9" t="s">
        <v>1033</v>
      </c>
      <c r="B199" s="10" t="s">
        <v>1084</v>
      </c>
      <c r="C199" s="11" t="s">
        <v>1085</v>
      </c>
      <c r="D199" s="10">
        <v>2012</v>
      </c>
      <c r="E199" s="11" t="s">
        <v>32</v>
      </c>
      <c r="F199" s="13" t="s">
        <v>87</v>
      </c>
    </row>
    <row r="200" spans="1:6" x14ac:dyDescent="0.25">
      <c r="A200" s="9" t="s">
        <v>1033</v>
      </c>
      <c r="B200" s="10" t="s">
        <v>1086</v>
      </c>
      <c r="C200" s="11" t="s">
        <v>1087</v>
      </c>
      <c r="D200" s="10">
        <v>2014</v>
      </c>
      <c r="E200" s="11" t="s">
        <v>52</v>
      </c>
      <c r="F200" s="13" t="s">
        <v>87</v>
      </c>
    </row>
    <row r="201" spans="1:6" x14ac:dyDescent="0.25">
      <c r="A201" s="9" t="s">
        <v>1033</v>
      </c>
      <c r="B201" s="10" t="s">
        <v>1088</v>
      </c>
      <c r="C201" s="11" t="s">
        <v>977</v>
      </c>
      <c r="D201" s="10">
        <v>2012</v>
      </c>
      <c r="E201" s="11" t="s">
        <v>32</v>
      </c>
      <c r="F201" s="13" t="s">
        <v>87</v>
      </c>
    </row>
    <row r="202" spans="1:6" x14ac:dyDescent="0.25">
      <c r="A202" s="9" t="s">
        <v>1033</v>
      </c>
      <c r="B202" s="10" t="s">
        <v>1089</v>
      </c>
      <c r="C202" s="11" t="s">
        <v>1090</v>
      </c>
      <c r="D202" s="10">
        <v>2012</v>
      </c>
      <c r="E202" s="11" t="s">
        <v>7</v>
      </c>
      <c r="F202" s="13" t="s">
        <v>87</v>
      </c>
    </row>
    <row r="203" spans="1:6" x14ac:dyDescent="0.25">
      <c r="A203" s="9" t="s">
        <v>1033</v>
      </c>
      <c r="B203" s="10" t="s">
        <v>1091</v>
      </c>
      <c r="C203" s="11" t="s">
        <v>1092</v>
      </c>
      <c r="D203" s="10">
        <v>2013</v>
      </c>
      <c r="E203" s="11" t="s">
        <v>19</v>
      </c>
      <c r="F203" s="13" t="s">
        <v>87</v>
      </c>
    </row>
    <row r="204" spans="1:6" x14ac:dyDescent="0.25">
      <c r="A204" s="9" t="s">
        <v>1033</v>
      </c>
      <c r="B204" s="10" t="s">
        <v>1093</v>
      </c>
      <c r="C204" s="11" t="s">
        <v>1094</v>
      </c>
      <c r="D204" s="10">
        <v>2013</v>
      </c>
      <c r="E204" s="11" t="s">
        <v>19</v>
      </c>
      <c r="F204" s="13" t="s">
        <v>87</v>
      </c>
    </row>
    <row r="205" spans="1:6" x14ac:dyDescent="0.25">
      <c r="A205" s="9" t="s">
        <v>1033</v>
      </c>
      <c r="B205" s="10" t="s">
        <v>1095</v>
      </c>
      <c r="C205" s="11" t="s">
        <v>1096</v>
      </c>
      <c r="D205" s="10">
        <v>2013</v>
      </c>
      <c r="E205" s="11" t="s">
        <v>19</v>
      </c>
      <c r="F205" s="13" t="s">
        <v>87</v>
      </c>
    </row>
    <row r="206" spans="1:6" x14ac:dyDescent="0.25">
      <c r="A206" s="9" t="s">
        <v>1033</v>
      </c>
      <c r="B206" s="10" t="s">
        <v>1097</v>
      </c>
      <c r="C206" s="11" t="s">
        <v>1098</v>
      </c>
      <c r="D206" s="10">
        <v>2013</v>
      </c>
      <c r="E206" s="11" t="s">
        <v>58</v>
      </c>
      <c r="F206" s="13" t="s">
        <v>87</v>
      </c>
    </row>
    <row r="207" spans="1:6" x14ac:dyDescent="0.25">
      <c r="A207" s="9" t="s">
        <v>1033</v>
      </c>
      <c r="B207" s="10" t="s">
        <v>1099</v>
      </c>
      <c r="C207" s="11" t="s">
        <v>1100</v>
      </c>
      <c r="D207" s="10">
        <v>2013</v>
      </c>
      <c r="E207" s="11" t="s">
        <v>7</v>
      </c>
      <c r="F207" s="13" t="s">
        <v>87</v>
      </c>
    </row>
    <row r="208" spans="1:6" x14ac:dyDescent="0.25">
      <c r="A208" s="9" t="s">
        <v>1033</v>
      </c>
      <c r="B208" s="10" t="s">
        <v>1101</v>
      </c>
      <c r="C208" s="11" t="s">
        <v>1102</v>
      </c>
      <c r="D208" s="10">
        <v>2013</v>
      </c>
      <c r="E208" s="11" t="s">
        <v>7</v>
      </c>
      <c r="F208" s="13" t="s">
        <v>87</v>
      </c>
    </row>
    <row r="209" spans="1:6" x14ac:dyDescent="0.25">
      <c r="A209" s="9" t="s">
        <v>1033</v>
      </c>
      <c r="B209" s="10" t="s">
        <v>1103</v>
      </c>
      <c r="C209" s="11" t="s">
        <v>1104</v>
      </c>
      <c r="D209" s="10">
        <v>2012</v>
      </c>
      <c r="E209" s="11" t="s">
        <v>10</v>
      </c>
      <c r="F209" s="13" t="s">
        <v>87</v>
      </c>
    </row>
    <row r="210" spans="1:6" x14ac:dyDescent="0.25">
      <c r="A210" s="9" t="s">
        <v>1033</v>
      </c>
      <c r="B210" s="10" t="s">
        <v>1105</v>
      </c>
      <c r="C210" s="11" t="s">
        <v>1106</v>
      </c>
      <c r="D210" s="10">
        <v>2013</v>
      </c>
      <c r="E210" s="11" t="s">
        <v>10</v>
      </c>
      <c r="F210" s="13" t="s">
        <v>87</v>
      </c>
    </row>
    <row r="211" spans="1:6" x14ac:dyDescent="0.25">
      <c r="A211" s="9" t="s">
        <v>1033</v>
      </c>
      <c r="B211" s="10" t="s">
        <v>1107</v>
      </c>
      <c r="C211" s="11" t="s">
        <v>1108</v>
      </c>
      <c r="D211" s="10">
        <v>2014</v>
      </c>
      <c r="E211" s="11" t="s">
        <v>24</v>
      </c>
      <c r="F211" s="13" t="s">
        <v>87</v>
      </c>
    </row>
    <row r="212" spans="1:6" x14ac:dyDescent="0.25">
      <c r="A212" s="9" t="s">
        <v>1033</v>
      </c>
      <c r="B212" s="10" t="s">
        <v>1109</v>
      </c>
      <c r="C212" s="11" t="s">
        <v>1110</v>
      </c>
      <c r="D212" s="10">
        <v>2015</v>
      </c>
      <c r="E212" s="11" t="s">
        <v>88</v>
      </c>
      <c r="F212" s="13" t="s">
        <v>87</v>
      </c>
    </row>
    <row r="213" spans="1:6" x14ac:dyDescent="0.25">
      <c r="A213" s="9" t="s">
        <v>1033</v>
      </c>
      <c r="B213" s="10" t="s">
        <v>1111</v>
      </c>
      <c r="C213" s="11" t="s">
        <v>1112</v>
      </c>
      <c r="D213" s="10">
        <v>2012</v>
      </c>
      <c r="E213" s="11" t="s">
        <v>90</v>
      </c>
      <c r="F213" s="13" t="s">
        <v>87</v>
      </c>
    </row>
    <row r="214" spans="1:6" x14ac:dyDescent="0.25">
      <c r="A214" s="9" t="s">
        <v>1033</v>
      </c>
      <c r="B214" s="10" t="s">
        <v>1113</v>
      </c>
      <c r="C214" s="11" t="s">
        <v>1114</v>
      </c>
      <c r="D214" s="10">
        <v>2013</v>
      </c>
      <c r="E214" s="11" t="s">
        <v>88</v>
      </c>
      <c r="F214" s="13" t="s">
        <v>87</v>
      </c>
    </row>
    <row r="215" spans="1:6" x14ac:dyDescent="0.25">
      <c r="A215" s="9" t="s">
        <v>1033</v>
      </c>
      <c r="B215" s="10" t="s">
        <v>1115</v>
      </c>
      <c r="C215" s="11" t="s">
        <v>1116</v>
      </c>
      <c r="D215" s="10">
        <v>2014</v>
      </c>
      <c r="E215" s="11" t="s">
        <v>19</v>
      </c>
      <c r="F215" s="13" t="s">
        <v>87</v>
      </c>
    </row>
    <row r="216" spans="1:6" x14ac:dyDescent="0.25">
      <c r="A216" s="9" t="s">
        <v>1033</v>
      </c>
      <c r="B216" s="10" t="s">
        <v>1117</v>
      </c>
      <c r="C216" s="11" t="s">
        <v>1118</v>
      </c>
      <c r="D216" s="10">
        <v>2013</v>
      </c>
      <c r="E216" s="11" t="s">
        <v>32</v>
      </c>
      <c r="F216" s="13" t="s">
        <v>87</v>
      </c>
    </row>
  </sheetData>
  <mergeCells count="6">
    <mergeCell ref="A1:C1"/>
    <mergeCell ref="A17:C17"/>
    <mergeCell ref="A36:C36"/>
    <mergeCell ref="A65:C65"/>
    <mergeCell ref="A107:C107"/>
    <mergeCell ref="A161:C16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Fantje</vt:lpstr>
      <vt:lpstr>Punce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Jože Klemenčič</dc:creator>
  <cp:lastModifiedBy>Jože Klemenčič</cp:lastModifiedBy>
  <dcterms:created xsi:type="dcterms:W3CDTF">2023-12-06T08:52:20Z</dcterms:created>
  <dcterms:modified xsi:type="dcterms:W3CDTF">2023-12-06T20:23:27Z</dcterms:modified>
</cp:coreProperties>
</file>